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SRV-DATOS\Docs\mestevez\Desktop\"/>
    </mc:Choice>
  </mc:AlternateContent>
  <bookViews>
    <workbookView xWindow="0" yWindow="0" windowWidth="25200" windowHeight="11595"/>
  </bookViews>
  <sheets>
    <sheet name="Hoja1" sheetId="1" r:id="rId1"/>
  </sheets>
  <externalReferences>
    <externalReference r:id="rId2"/>
  </externalReferences>
  <definedNames>
    <definedName name="_xlnm.Print_Area" localSheetId="0">Hoja1!$A$1:$J$49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9" i="1" l="1"/>
  <c r="I29" i="1"/>
  <c r="I25" i="1"/>
  <c r="C16" i="1"/>
  <c r="C15" i="1"/>
</calcChain>
</file>

<file path=xl/sharedStrings.xml><?xml version="1.0" encoding="utf-8"?>
<sst xmlns="http://schemas.openxmlformats.org/spreadsheetml/2006/main" count="71" uniqueCount="70">
  <si>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</si>
  <si>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</si>
  <si>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</si>
  <si>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</si>
  <si>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</si>
  <si>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</si>
  <si>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</si>
  <si>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</si>
  <si>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</si>
  <si>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</si>
  <si>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</si>
  <si>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</si>
  <si>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</si>
  <si>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</si>
  <si>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</si>
  <si>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</si>
  <si>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</si>
  <si>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</si>
  <si>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</si>
  <si>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</si>
  <si>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</si>
  <si>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</si>
  <si>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</si>
  <si>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</si>
  <si>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</si>
  <si>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</si>
  <si>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</si>
  <si>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</si>
  <si>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</si>
  <si>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</si>
  <si>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</si>
  <si>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</si>
  <si>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</si>
  <si>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</si>
  <si>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</si>
  <si>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</si>
  <si>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</si>
  <si>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</si>
  <si>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</si>
  <si>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</si>
  <si>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</si>
  <si>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</si>
  <si>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</si>
  <si>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</si>
  <si>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</si>
  <si>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</si>
  <si>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</si>
  <si>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</si>
  <si>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Programación Trimestral</t>
  </si>
  <si>
    <t>Ejecución Trimestral</t>
  </si>
  <si>
    <t xml:space="preserve"> Presupuesto Anual</t>
  </si>
  <si>
    <t>Informe de Evaluación Trimestral de las Metas Físicas-Financieras</t>
  </si>
  <si>
    <t>Ciudadanos Dominicanos reciben Pasaportes Emitidos.</t>
  </si>
  <si>
    <t>Consiste en proveer al ciudadano dominicano/a de un pasaporte como documento de viaje, que cumpla con los criterios de calidad internacional por sus altos niveles de legitimidad y seguridad, ofreciendo un servicio confiable, transparente, eficiente y oportuno.</t>
  </si>
  <si>
    <t>1. Fortalecer el proceso de planificación, Eficientizar el proceso de asignación de personal 
2. Fortalecimiento de la capacidad técnica de los equipos de trabajo.
3. Fortalecer los procesos de planificación estratégica y operativa para afianzar la gestión  institucional.</t>
  </si>
  <si>
    <t>5908 - Ciudadanos dominicanos reciben pasaportes emitidos.</t>
  </si>
  <si>
    <t>Porcentaje de pasaportes emitidos y renovados.</t>
  </si>
  <si>
    <t>12 - Expedición, renovación y control de pasaportes</t>
  </si>
  <si>
    <t>Ciudadanos/as Dominicanos/as.</t>
  </si>
  <si>
    <t>Desarrollo Institucional</t>
  </si>
  <si>
    <t>1.1.1</t>
  </si>
  <si>
    <t>Desarrollar una Política de Relaciones Exteriores activa que vincule la agenda nacional de desarrollo con el contexto internacional, en beneficio de los intereses de la República Dominicana.</t>
  </si>
  <si>
    <t>El MIREX es una institución abierta, eficiente y transparente, impulsora de la integración de la República Dominicana en la región y el mundo, ejerciendo un liderazgo constructivo y responsable, en favor del desarrollo nacional.</t>
  </si>
  <si>
    <t>01 - MINISTERIO DE RELACIONES EXTERIORES</t>
  </si>
  <si>
    <t>0204 - MINISTERIO DE RELACIONES EXTERIORES</t>
  </si>
  <si>
    <t>0002 - DIRECCION GENERAL DE PASAPORTES</t>
  </si>
  <si>
    <t>Este producto sufrió una ligera desviacion con relación a lo programado, debido a varios factores que afectaron la demanda, siendo el más relevante la Pandemia del COVID-19.</t>
  </si>
  <si>
    <r>
      <rPr>
        <sz val="12"/>
        <color theme="1"/>
        <rFont val="Times New Roman"/>
        <family val="1"/>
      </rPr>
      <t>Lic. Héctor Guzmán</t>
    </r>
    <r>
      <rPr>
        <b/>
        <sz val="12"/>
        <color theme="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Director de Planificación y Desarrollo</t>
    </r>
  </si>
  <si>
    <r>
      <t xml:space="preserve">Aumento de la emisión y renovación de pasaporte en dominicanos de </t>
    </r>
    <r>
      <rPr>
        <sz val="11"/>
        <rFont val="Calibri"/>
        <family val="2"/>
        <scheme val="minor"/>
      </rPr>
      <t>323,213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para el 2020 a 534,628 para el 4to trimestre del 2021.</t>
    </r>
  </si>
  <si>
    <t>1. Se proyectó 489,701 presupuesto físico para Pasaportes Emitidos a Ciudadanos/as Dominicanos/as y la meta ejecutada fue de 534,628 con un presupuesto de 701,296,956.89 de con un presupuesto proyectado de RD$ 913,909,142.00 de recursos a emplear.                  
2. La meta ejecutada fue de un 81.86% para el 4to trimestre del año 2021, el porcentaje del producto físico es de 26% y el financiero 39%.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</si>
</sst>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dd/mm/yyyy;@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  <scheme val="minor"/>
    </font>
    <font>
      <sz val="7"/>
      <color rgb="FF4D4D4D"/>
      <name val="Calibri"/>
      <family val="2"/>
    </font>
    <font>
      <sz val="8"/>
      <color theme="1"/>
      <name val="Calibri"/>
      <family val="2"/>
    </font>
    <font>
      <sz val="8"/>
      <name val="Calibri"/>
      <family val="2"/>
    </font>
    <font>
      <sz val="9"/>
      <color theme="1"/>
      <name val="Calibri"/>
      <family val="2"/>
    </font>
    <font>
      <sz val="11"/>
      <color rgb="FFFF0000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indexed="64"/>
      </top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/>
    <xf numFmtId="0" fontId="11" fillId="0" borderId="0" xfId="0" applyFont="1" applyProtection="1">
      <protection locked="0"/>
    </xf>
    <xf numFmtId="0" fontId="10" fillId="6" borderId="19" xfId="0" applyFont="1" applyFill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>
      <alignment vertical="center" wrapText="1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" fillId="0" borderId="17" xfId="0" applyFont="1" applyBorder="1"/>
    <xf numFmtId="0" fontId="10" fillId="6" borderId="19" xfId="0" applyFont="1" applyFill="1" applyBorder="1" applyAlignment="1">
      <alignment horizontal="center" vertical="center" wrapText="1"/>
    </xf>
    <xf numFmtId="165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1" fillId="0" borderId="29" xfId="0" applyNumberFormat="1" applyFont="1" applyFill="1" applyBorder="1" applyAlignment="1">
      <alignment vertical="top" wrapText="1"/>
    </xf>
    <xf numFmtId="0" fontId="11" fillId="0" borderId="30" xfId="0" applyNumberFormat="1" applyFont="1" applyFill="1" applyBorder="1" applyAlignment="1">
      <alignment vertical="top" wrapText="1"/>
    </xf>
    <xf numFmtId="9" fontId="0" fillId="0" borderId="0" xfId="2" applyFont="1"/>
    <xf numFmtId="0" fontId="15" fillId="8" borderId="32" xfId="0" applyFont="1" applyFill="1" applyBorder="1" applyAlignment="1">
      <alignment horizontal="center" vertical="center" wrapText="1" readingOrder="1"/>
    </xf>
    <xf numFmtId="0" fontId="15" fillId="8" borderId="33" xfId="0" applyFont="1" applyFill="1" applyBorder="1" applyAlignment="1">
      <alignment horizontal="center" vertical="center" wrapText="1" readingOrder="1"/>
    </xf>
    <xf numFmtId="0" fontId="15" fillId="8" borderId="34" xfId="0" applyFont="1" applyFill="1" applyBorder="1" applyAlignment="1">
      <alignment horizontal="center" vertical="center" wrapText="1" readingOrder="1"/>
    </xf>
    <xf numFmtId="0" fontId="22" fillId="0" borderId="22" xfId="0" applyNumberFormat="1" applyFont="1" applyFill="1" applyBorder="1" applyAlignment="1">
      <alignment horizontal="left" vertical="center" wrapText="1" readingOrder="1"/>
    </xf>
    <xf numFmtId="0" fontId="23" fillId="0" borderId="22" xfId="0" applyNumberFormat="1" applyFont="1" applyFill="1" applyBorder="1" applyAlignment="1">
      <alignment horizontal="center" vertical="top" wrapText="1"/>
    </xf>
    <xf numFmtId="3" fontId="23" fillId="0" borderId="22" xfId="0" applyNumberFormat="1" applyFont="1" applyFill="1" applyBorder="1" applyAlignment="1">
      <alignment horizontal="center" vertical="center" wrapText="1"/>
    </xf>
    <xf numFmtId="4" fontId="23" fillId="0" borderId="22" xfId="0" applyNumberFormat="1" applyFont="1" applyFill="1" applyBorder="1" applyAlignment="1">
      <alignment horizontal="center" vertical="center" wrapText="1"/>
    </xf>
    <xf numFmtId="9" fontId="23" fillId="0" borderId="22" xfId="2" applyFont="1" applyFill="1" applyBorder="1" applyAlignment="1">
      <alignment horizontal="center" vertical="center" wrapText="1"/>
    </xf>
    <xf numFmtId="0" fontId="9" fillId="0" borderId="22" xfId="0" applyFont="1" applyBorder="1" applyAlignment="1" applyProtection="1">
      <alignment vertical="center" wrapText="1"/>
      <protection locked="0"/>
    </xf>
    <xf numFmtId="0" fontId="9" fillId="0" borderId="22" xfId="0" applyFont="1" applyBorder="1" applyAlignment="1">
      <alignment vertical="center"/>
    </xf>
    <xf numFmtId="0" fontId="21" fillId="0" borderId="28" xfId="0" applyNumberFormat="1" applyFont="1" applyFill="1" applyBorder="1" applyAlignment="1">
      <alignment horizontal="left" vertical="center" wrapText="1" readingOrder="1"/>
    </xf>
    <xf numFmtId="0" fontId="11" fillId="0" borderId="29" xfId="0" applyNumberFormat="1" applyFont="1" applyFill="1" applyBorder="1" applyAlignment="1">
      <alignment vertical="top" wrapText="1"/>
    </xf>
    <xf numFmtId="0" fontId="11" fillId="0" borderId="30" xfId="0" applyNumberFormat="1" applyFont="1" applyFill="1" applyBorder="1" applyAlignment="1">
      <alignment vertical="top" wrapText="1"/>
    </xf>
    <xf numFmtId="0" fontId="7" fillId="4" borderId="22" xfId="0" applyFont="1" applyFill="1" applyBorder="1" applyAlignment="1">
      <alignment horizontal="left" vertical="center"/>
    </xf>
    <xf numFmtId="0" fontId="8" fillId="5" borderId="22" xfId="0" applyFont="1" applyFill="1" applyBorder="1" applyAlignment="1">
      <alignment horizontal="left" vertical="center" wrapText="1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18" fillId="0" borderId="0" xfId="0" applyFont="1" applyAlignment="1">
      <alignment horizontal="left" vertical="center" wrapText="1"/>
    </xf>
    <xf numFmtId="0" fontId="28" fillId="0" borderId="0" xfId="0" applyFont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 applyProtection="1">
      <alignment horizontal="center" vertical="center" wrapText="1"/>
      <protection locked="0"/>
    </xf>
    <xf numFmtId="49" fontId="10" fillId="0" borderId="35" xfId="0" quotePrefix="1" applyNumberFormat="1" applyFont="1" applyBorder="1" applyAlignment="1" applyProtection="1">
      <alignment horizontal="left" vertical="center" wrapText="1"/>
      <protection locked="0"/>
    </xf>
    <xf numFmtId="49" fontId="10" fillId="0" borderId="31" xfId="0" quotePrefix="1" applyNumberFormat="1" applyFont="1" applyBorder="1" applyAlignment="1" applyProtection="1">
      <alignment horizontal="left" vertical="center" wrapText="1"/>
      <protection locked="0"/>
    </xf>
    <xf numFmtId="49" fontId="10" fillId="0" borderId="36" xfId="0" quotePrefix="1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0" fillId="0" borderId="18" xfId="0" applyFont="1" applyBorder="1" applyAlignment="1" applyProtection="1">
      <alignment horizontal="left" vertical="center" wrapText="1"/>
      <protection locked="0"/>
    </xf>
    <xf numFmtId="0" fontId="8" fillId="5" borderId="22" xfId="0" applyFont="1" applyFill="1" applyBorder="1" applyAlignment="1">
      <alignment horizontal="left" vertical="center"/>
    </xf>
    <xf numFmtId="39" fontId="16" fillId="0" borderId="22" xfId="1" applyNumberFormat="1" applyFont="1" applyFill="1" applyBorder="1" applyAlignment="1" applyProtection="1">
      <alignment horizontal="center" vertical="center" wrapText="1" readingOrder="1"/>
      <protection locked="0"/>
    </xf>
    <xf numFmtId="10" fontId="16" fillId="7" borderId="22" xfId="2" applyNumberFormat="1" applyFont="1" applyFill="1" applyBorder="1" applyAlignment="1" applyProtection="1">
      <alignment horizontal="center" vertical="center" wrapText="1" readingOrder="1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14" fillId="8" borderId="23" xfId="0" applyFont="1" applyFill="1" applyBorder="1" applyAlignment="1">
      <alignment horizontal="center" vertical="center" wrapText="1" readingOrder="1"/>
    </xf>
    <xf numFmtId="0" fontId="11" fillId="6" borderId="23" xfId="0" applyFont="1" applyFill="1" applyBorder="1" applyAlignment="1">
      <alignment vertical="top" wrapText="1"/>
    </xf>
    <xf numFmtId="0" fontId="11" fillId="6" borderId="24" xfId="0" applyFont="1" applyFill="1" applyBorder="1" applyAlignment="1">
      <alignment vertical="top" wrapText="1"/>
    </xf>
    <xf numFmtId="39" fontId="24" fillId="0" borderId="22" xfId="1" applyNumberFormat="1" applyFont="1" applyFill="1" applyBorder="1" applyAlignment="1" applyProtection="1">
      <alignment horizontal="center" vertical="center" wrapText="1" readingOrder="1"/>
      <protection locked="0"/>
    </xf>
    <xf numFmtId="0" fontId="13" fillId="6" borderId="22" xfId="0" applyFont="1" applyFill="1" applyBorder="1" applyAlignment="1">
      <alignment horizontal="center" vertical="center" wrapText="1" readingOrder="1"/>
    </xf>
    <xf numFmtId="0" fontId="10" fillId="6" borderId="22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49" fontId="10" fillId="0" borderId="25" xfId="0" quotePrefix="1" applyNumberFormat="1" applyFont="1" applyBorder="1" applyAlignment="1" applyProtection="1">
      <alignment horizontal="left" vertical="center" wrapText="1"/>
      <protection locked="0"/>
    </xf>
    <xf numFmtId="49" fontId="10" fillId="0" borderId="26" xfId="0" quotePrefix="1" applyNumberFormat="1" applyFont="1" applyBorder="1" applyAlignment="1" applyProtection="1">
      <alignment horizontal="left" vertical="center" wrapText="1"/>
      <protection locked="0"/>
    </xf>
    <xf numFmtId="49" fontId="10" fillId="0" borderId="27" xfId="0" quotePrefix="1" applyNumberFormat="1" applyFont="1" applyBorder="1" applyAlignment="1" applyProtection="1">
      <alignment horizontal="left" vertical="center" wrapText="1"/>
      <protection locked="0"/>
    </xf>
    <xf numFmtId="49" fontId="10" fillId="0" borderId="19" xfId="0" quotePrefix="1" applyNumberFormat="1" applyFont="1" applyBorder="1" applyAlignment="1" applyProtection="1">
      <alignment horizontal="left" vertical="center" wrapText="1"/>
      <protection locked="0"/>
    </xf>
    <xf numFmtId="49" fontId="10" fillId="0" borderId="20" xfId="0" quotePrefix="1" applyNumberFormat="1" applyFont="1" applyBorder="1" applyAlignment="1" applyProtection="1">
      <alignment horizontal="left" vertical="center" wrapText="1"/>
      <protection locked="0"/>
    </xf>
    <xf numFmtId="49" fontId="10" fillId="0" borderId="21" xfId="0" quotePrefix="1" applyNumberFormat="1" applyFont="1" applyBorder="1" applyAlignment="1" applyProtection="1">
      <alignment horizontal="left" vertical="center" wrapText="1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0" formatCode="General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0" formatCode="General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167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167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3" name="Imagen 2">
          <a:extLst>
            <a:ext uri="{FF2B5EF4-FFF2-40B4-BE49-F238E27FC236}">
              <a16:creationId xmlns="" xmlns:a16="http://schemas.microsoft.com/office/drawing/2014/main" id="{C98A8C8D-83DC-49CF-993B-AE19E4BF8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espaillat\Downloads\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/>
      <sheetData sheetId="1"/>
      <sheetData sheetId="2">
        <row r="2">
          <cell r="A2">
            <v>1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a1" displayName="Tabla1" ref="A28:J29" totalsRowShown="0" headerRowDxfId="14" dataDxfId="12" headerRowBorderDxfId="13" tableBorderDxfId="11" totalsRowBorderDxfId="10">
  <tableColumns count="10">
    <tableColumn id="1" name="Producto" dataDxfId="9"/>
    <tableColumn id="2" name="Indicador" dataDxfId="8"/>
    <tableColumn id="3" name="Física_x000a_(A)" dataDxfId="7"/>
    <tableColumn id="4" name="Financiera_x000a_(B)" dataDxfId="6"/>
    <tableColumn id="9" name="Física_x000a_(C)" dataDxfId="5"/>
    <tableColumn id="10" name="Financiera_x000a_(D)" dataDxfId="4"/>
    <tableColumn id="5" name="Física _x000a_(E)" dataDxfId="3"/>
    <tableColumn id="6" name="Financiera _x000a_ (F)" dataDxfId="2"/>
    <tableColumn id="7" name="Física _x000a_(%)_x000a_ G=E/C" dataDxfId="1">
      <calculatedColumnFormula>Tabla1[[#This Row],[Física 
(E)]]/Tabla1[[#This Row],[Física
(A)]]</calculatedColumnFormula>
    </tableColumn>
    <tableColumn id="8" name="Financiero _x000a_(%) _x000a_H=F/D" dataDxfId="0">
      <calculatedColumnFormula>Tabla1[[#This Row],[Financiera
(D)]]/Tabla1[[#This Row],[Financiera
(B)]]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tabSelected="1" topLeftCell="A38" zoomScaleNormal="100" workbookViewId="0">
      <selection activeCell="K14" sqref="K14"/>
    </sheetView>
  </sheetViews>
  <sheetFormatPr baseColWidth="10" defaultColWidth="11.42578125" defaultRowHeight="15" x14ac:dyDescent="0.25"/>
  <cols>
    <col min="1" max="1" width="23" style="6" customWidth="1"/>
    <col min="2" max="10" width="12.7109375" style="6" customWidth="1"/>
    <col min="11" max="11" width="11.42578125" style="6"/>
  </cols>
  <sheetData>
    <row r="1" spans="1:11" ht="21.75" thickBot="1" x14ac:dyDescent="0.3">
      <c r="A1" s="10"/>
      <c r="B1" s="62" t="s">
        <v>51</v>
      </c>
      <c r="C1" s="63"/>
      <c r="D1" s="63"/>
      <c r="E1" s="63"/>
      <c r="F1" s="63"/>
      <c r="G1" s="63"/>
      <c r="H1" s="63"/>
      <c r="I1" s="63"/>
      <c r="J1" s="64"/>
      <c r="K1" s="1"/>
    </row>
    <row r="2" spans="1:11" ht="18" customHeight="1" thickBot="1" x14ac:dyDescent="0.3">
      <c r="A2" s="11"/>
      <c r="B2" s="65" t="s">
        <v>0</v>
      </c>
      <c r="C2" s="66"/>
      <c r="D2" s="65" t="s">
        <v>1</v>
      </c>
      <c r="E2" s="67"/>
      <c r="F2" s="67"/>
      <c r="G2" s="66"/>
      <c r="H2" s="68"/>
      <c r="I2" s="2" t="s">
        <v>2</v>
      </c>
      <c r="J2" s="3" t="s">
        <v>3</v>
      </c>
      <c r="K2" s="1"/>
    </row>
    <row r="3" spans="1:11" ht="18.75" customHeight="1" thickBot="1" x14ac:dyDescent="0.3">
      <c r="A3" s="12"/>
      <c r="B3" s="69" t="s">
        <v>4</v>
      </c>
      <c r="C3" s="70"/>
      <c r="D3" s="69"/>
      <c r="E3" s="70"/>
      <c r="F3" s="70"/>
      <c r="G3" s="70"/>
      <c r="H3" s="71"/>
      <c r="I3" s="15"/>
      <c r="J3" s="16"/>
      <c r="K3" s="1"/>
    </row>
    <row r="4" spans="1:11" ht="6.75" hidden="1" customHeight="1" x14ac:dyDescent="0.25">
      <c r="A4" s="72"/>
      <c r="B4" s="73"/>
      <c r="C4" s="73"/>
      <c r="D4" s="74"/>
      <c r="E4" s="74"/>
      <c r="F4" s="74"/>
      <c r="G4" s="74"/>
      <c r="H4" s="74"/>
      <c r="I4" s="73"/>
      <c r="J4" s="75"/>
      <c r="K4" s="1"/>
    </row>
    <row r="5" spans="1:11" ht="3" customHeight="1" x14ac:dyDescent="0.25">
      <c r="A5" s="59"/>
      <c r="B5" s="60"/>
      <c r="C5" s="60"/>
      <c r="D5" s="60"/>
      <c r="E5" s="60"/>
      <c r="F5" s="60"/>
      <c r="G5" s="60"/>
      <c r="H5" s="60"/>
      <c r="I5" s="60"/>
      <c r="J5" s="61"/>
      <c r="K5" s="1"/>
    </row>
    <row r="6" spans="1:11" ht="15.75" x14ac:dyDescent="0.25">
      <c r="A6" s="33" t="s">
        <v>5</v>
      </c>
      <c r="B6" s="33"/>
      <c r="C6" s="33"/>
      <c r="D6" s="33"/>
      <c r="E6" s="33"/>
      <c r="F6" s="33"/>
      <c r="G6" s="33"/>
      <c r="H6" s="33"/>
      <c r="I6" s="33"/>
      <c r="J6" s="33"/>
      <c r="K6" s="1"/>
    </row>
    <row r="7" spans="1:11" ht="15.75" x14ac:dyDescent="0.25">
      <c r="A7" s="44" t="s">
        <v>6</v>
      </c>
      <c r="B7" s="44"/>
      <c r="C7" s="44"/>
      <c r="D7" s="44"/>
      <c r="E7" s="44"/>
      <c r="F7" s="44"/>
      <c r="G7" s="44"/>
      <c r="H7" s="44"/>
      <c r="I7" s="44"/>
      <c r="J7" s="44"/>
      <c r="K7" s="1"/>
    </row>
    <row r="8" spans="1:11" x14ac:dyDescent="0.25">
      <c r="A8" s="4" t="s">
        <v>7</v>
      </c>
      <c r="B8" s="76" t="s">
        <v>64</v>
      </c>
      <c r="C8" s="77"/>
      <c r="D8" s="77"/>
      <c r="E8" s="77"/>
      <c r="F8" s="77"/>
      <c r="G8" s="77"/>
      <c r="H8" s="77"/>
      <c r="I8" s="77"/>
      <c r="J8" s="78"/>
      <c r="K8" s="1"/>
    </row>
    <row r="9" spans="1:11" ht="15" customHeight="1" x14ac:dyDescent="0.25">
      <c r="A9" s="13" t="s">
        <v>36</v>
      </c>
      <c r="B9" s="79" t="s">
        <v>63</v>
      </c>
      <c r="C9" s="80"/>
      <c r="D9" s="80"/>
      <c r="E9" s="80"/>
      <c r="F9" s="80"/>
      <c r="G9" s="80"/>
      <c r="H9" s="80"/>
      <c r="I9" s="80"/>
      <c r="J9" s="81"/>
      <c r="K9" s="1"/>
    </row>
    <row r="10" spans="1:11" x14ac:dyDescent="0.25">
      <c r="A10" s="13" t="s">
        <v>37</v>
      </c>
      <c r="B10" s="39" t="s">
        <v>65</v>
      </c>
      <c r="C10" s="40"/>
      <c r="D10" s="40"/>
      <c r="E10" s="40"/>
      <c r="F10" s="40"/>
      <c r="G10" s="40"/>
      <c r="H10" s="40"/>
      <c r="I10" s="40"/>
      <c r="J10" s="41"/>
      <c r="K10" s="1"/>
    </row>
    <row r="11" spans="1:11" ht="31.5" customHeight="1" x14ac:dyDescent="0.25">
      <c r="A11" s="29" t="s">
        <v>8</v>
      </c>
      <c r="B11" s="35" t="s">
        <v>61</v>
      </c>
      <c r="C11" s="35"/>
      <c r="D11" s="35"/>
      <c r="E11" s="35"/>
      <c r="F11" s="35"/>
      <c r="G11" s="35"/>
      <c r="H11" s="35"/>
      <c r="I11" s="35"/>
      <c r="J11" s="35"/>
    </row>
    <row r="12" spans="1:11" ht="33" customHeight="1" x14ac:dyDescent="0.25">
      <c r="A12" s="29" t="s">
        <v>9</v>
      </c>
      <c r="B12" s="35" t="s">
        <v>62</v>
      </c>
      <c r="C12" s="35"/>
      <c r="D12" s="35"/>
      <c r="E12" s="35"/>
      <c r="F12" s="35"/>
      <c r="G12" s="35"/>
      <c r="H12" s="35"/>
      <c r="I12" s="35"/>
      <c r="J12" s="35"/>
    </row>
    <row r="13" spans="1:11" ht="15.75" x14ac:dyDescent="0.25">
      <c r="A13" s="56" t="s">
        <v>10</v>
      </c>
      <c r="B13" s="57"/>
      <c r="C13" s="57"/>
      <c r="D13" s="57"/>
      <c r="E13" s="57"/>
      <c r="F13" s="57"/>
      <c r="G13" s="57"/>
      <c r="H13" s="57"/>
      <c r="I13" s="57"/>
      <c r="J13" s="58"/>
    </row>
    <row r="14" spans="1:11" ht="17.25" customHeight="1" x14ac:dyDescent="0.25">
      <c r="A14" s="4" t="s">
        <v>11</v>
      </c>
      <c r="B14" s="14">
        <v>1</v>
      </c>
      <c r="C14" s="55" t="s">
        <v>59</v>
      </c>
      <c r="D14" s="55"/>
      <c r="E14" s="55"/>
      <c r="F14" s="55"/>
      <c r="G14" s="55"/>
      <c r="H14" s="55"/>
      <c r="I14" s="55"/>
      <c r="J14" s="55"/>
    </row>
    <row r="15" spans="1:11" ht="18.75" customHeight="1" x14ac:dyDescent="0.25">
      <c r="A15" s="4" t="s">
        <v>12</v>
      </c>
      <c r="B15" s="7">
        <v>1.1000000000000001</v>
      </c>
      <c r="C15" s="55" t="str">
        <f>IFERROR(VLOOKUP(B15,'[1]Validacion datos'!A8:B26,2,FALSE),"")</f>
        <v>Administración pública transparente, eficiente y orientada</v>
      </c>
      <c r="D15" s="55"/>
      <c r="E15" s="55"/>
      <c r="F15" s="55"/>
      <c r="G15" s="55"/>
      <c r="H15" s="55"/>
      <c r="I15" s="55"/>
      <c r="J15" s="55"/>
    </row>
    <row r="16" spans="1:11" ht="28.5" customHeight="1" x14ac:dyDescent="0.25">
      <c r="A16" s="4" t="s">
        <v>13</v>
      </c>
      <c r="B16" s="8" t="s">
        <v>60</v>
      </c>
      <c r="C16" s="55" t="str">
        <f>IFERROR(VLOOKUP(B16,'[1]Validacion datos'!D8:E64,2,FALSE),"")</f>
        <v>Estructurar una administración pública eficiente que actúe con honestidad, transparencia y rendición de cuentas y se oriente a la obtención de resultados en beneficio de la sociedad y del desarrollo nacional y local</v>
      </c>
      <c r="D16" s="55"/>
      <c r="E16" s="55"/>
      <c r="F16" s="55"/>
      <c r="G16" s="55"/>
      <c r="H16" s="55"/>
      <c r="I16" s="55"/>
      <c r="J16" s="55"/>
    </row>
    <row r="17" spans="1:19" ht="15.75" x14ac:dyDescent="0.25">
      <c r="A17" s="56" t="s">
        <v>14</v>
      </c>
      <c r="B17" s="57"/>
      <c r="C17" s="57"/>
      <c r="D17" s="57"/>
      <c r="E17" s="57"/>
      <c r="F17" s="57"/>
      <c r="G17" s="57"/>
      <c r="H17" s="57"/>
      <c r="I17" s="57"/>
      <c r="J17" s="58"/>
    </row>
    <row r="18" spans="1:19" ht="18" customHeight="1" x14ac:dyDescent="0.25">
      <c r="A18" s="4" t="s">
        <v>15</v>
      </c>
      <c r="B18" s="42" t="s">
        <v>57</v>
      </c>
      <c r="C18" s="42"/>
      <c r="D18" s="42"/>
      <c r="E18" s="42"/>
      <c r="F18" s="42"/>
      <c r="G18" s="42"/>
      <c r="H18" s="42"/>
      <c r="I18" s="42"/>
      <c r="J18" s="43"/>
    </row>
    <row r="19" spans="1:19" ht="45" customHeight="1" x14ac:dyDescent="0.25">
      <c r="A19" s="9" t="s">
        <v>16</v>
      </c>
      <c r="B19" s="42" t="s">
        <v>53</v>
      </c>
      <c r="C19" s="42"/>
      <c r="D19" s="42"/>
      <c r="E19" s="42"/>
      <c r="F19" s="42"/>
      <c r="G19" s="42"/>
      <c r="H19" s="42"/>
      <c r="I19" s="42"/>
      <c r="J19" s="43"/>
    </row>
    <row r="20" spans="1:19" ht="18.75" customHeight="1" x14ac:dyDescent="0.25">
      <c r="A20" s="9" t="s">
        <v>17</v>
      </c>
      <c r="B20" s="42" t="s">
        <v>58</v>
      </c>
      <c r="C20" s="42"/>
      <c r="D20" s="42"/>
      <c r="E20" s="42"/>
      <c r="F20" s="42"/>
      <c r="G20" s="42"/>
      <c r="H20" s="42"/>
      <c r="I20" s="42"/>
      <c r="J20" s="43"/>
    </row>
    <row r="21" spans="1:19" ht="29.25" customHeight="1" x14ac:dyDescent="0.25">
      <c r="A21" s="9" t="s">
        <v>38</v>
      </c>
      <c r="B21" s="42" t="s">
        <v>68</v>
      </c>
      <c r="C21" s="42"/>
      <c r="D21" s="42"/>
      <c r="E21" s="42"/>
      <c r="F21" s="42"/>
      <c r="G21" s="42"/>
      <c r="H21" s="42"/>
      <c r="I21" s="42"/>
      <c r="J21" s="43"/>
      <c r="K21" s="1"/>
    </row>
    <row r="22" spans="1:19" ht="15.75" x14ac:dyDescent="0.25">
      <c r="A22" s="33" t="s">
        <v>18</v>
      </c>
      <c r="B22" s="33"/>
      <c r="C22" s="33"/>
      <c r="D22" s="33"/>
      <c r="E22" s="33"/>
      <c r="F22" s="33"/>
      <c r="G22" s="33"/>
      <c r="H22" s="33"/>
      <c r="I22" s="33"/>
      <c r="J22" s="33"/>
    </row>
    <row r="23" spans="1:19" ht="15.75" x14ac:dyDescent="0.25">
      <c r="A23" s="44" t="s">
        <v>19</v>
      </c>
      <c r="B23" s="44"/>
      <c r="C23" s="44"/>
      <c r="D23" s="44"/>
      <c r="E23" s="44"/>
      <c r="F23" s="44"/>
      <c r="G23" s="44"/>
      <c r="H23" s="44"/>
      <c r="I23" s="44"/>
      <c r="J23" s="44"/>
      <c r="K23" s="1"/>
    </row>
    <row r="24" spans="1:19" ht="15" customHeight="1" x14ac:dyDescent="0.25">
      <c r="A24" s="54" t="s">
        <v>20</v>
      </c>
      <c r="B24" s="54"/>
      <c r="C24" s="54" t="s">
        <v>21</v>
      </c>
      <c r="D24" s="54"/>
      <c r="E24" s="54"/>
      <c r="F24" s="54" t="s">
        <v>22</v>
      </c>
      <c r="G24" s="54"/>
      <c r="H24" s="54"/>
      <c r="I24" s="54" t="s">
        <v>23</v>
      </c>
      <c r="J24" s="54"/>
    </row>
    <row r="25" spans="1:19" x14ac:dyDescent="0.25">
      <c r="A25" s="45">
        <v>913909142</v>
      </c>
      <c r="B25" s="45"/>
      <c r="C25" s="53">
        <v>856735789.83000004</v>
      </c>
      <c r="D25" s="53"/>
      <c r="E25" s="53"/>
      <c r="F25" s="53">
        <v>701296956.88999999</v>
      </c>
      <c r="G25" s="53"/>
      <c r="H25" s="53"/>
      <c r="I25" s="46">
        <f>F25/C25</f>
        <v>0.81856853094599513</v>
      </c>
      <c r="J25" s="46"/>
      <c r="L25" s="19"/>
    </row>
    <row r="26" spans="1:19" ht="15.75" x14ac:dyDescent="0.25">
      <c r="A26" s="47" t="s">
        <v>24</v>
      </c>
      <c r="B26" s="48"/>
      <c r="C26" s="48"/>
      <c r="D26" s="48"/>
      <c r="E26" s="48"/>
      <c r="F26" s="48"/>
      <c r="G26" s="48"/>
      <c r="H26" s="48"/>
      <c r="I26" s="48"/>
      <c r="J26" s="49"/>
      <c r="K26" s="1"/>
    </row>
    <row r="27" spans="1:19" x14ac:dyDescent="0.25">
      <c r="A27" s="5"/>
      <c r="B27"/>
      <c r="C27" s="50" t="s">
        <v>50</v>
      </c>
      <c r="D27" s="51"/>
      <c r="E27" s="50" t="s">
        <v>48</v>
      </c>
      <c r="F27" s="51"/>
      <c r="G27" s="50" t="s">
        <v>49</v>
      </c>
      <c r="H27" s="50"/>
      <c r="I27" s="50" t="s">
        <v>25</v>
      </c>
      <c r="J27" s="52"/>
    </row>
    <row r="28" spans="1:19" ht="38.25" x14ac:dyDescent="0.25">
      <c r="A28" s="20" t="s">
        <v>26</v>
      </c>
      <c r="B28" s="21" t="s">
        <v>27</v>
      </c>
      <c r="C28" s="21" t="s">
        <v>39</v>
      </c>
      <c r="D28" s="21" t="s">
        <v>40</v>
      </c>
      <c r="E28" s="21" t="s">
        <v>42</v>
      </c>
      <c r="F28" s="21" t="s">
        <v>43</v>
      </c>
      <c r="G28" s="21" t="s">
        <v>44</v>
      </c>
      <c r="H28" s="21" t="s">
        <v>45</v>
      </c>
      <c r="I28" s="21" t="s">
        <v>46</v>
      </c>
      <c r="J28" s="22" t="s">
        <v>47</v>
      </c>
    </row>
    <row r="29" spans="1:19" ht="45.75" customHeight="1" x14ac:dyDescent="0.25">
      <c r="A29" s="23" t="s">
        <v>55</v>
      </c>
      <c r="B29" s="24" t="s">
        <v>56</v>
      </c>
      <c r="C29" s="25">
        <v>489701</v>
      </c>
      <c r="D29" s="26">
        <v>913909142</v>
      </c>
      <c r="E29" s="25">
        <v>135782</v>
      </c>
      <c r="F29" s="26">
        <v>357839283</v>
      </c>
      <c r="G29" s="25">
        <v>128941</v>
      </c>
      <c r="H29" s="26">
        <v>245674411.75999999</v>
      </c>
      <c r="I29" s="27">
        <f>Tabla1[[#This Row],[Física 
(E)]]/Tabla1[[#This Row],[Física
(A)]]</f>
        <v>0.26330556809154976</v>
      </c>
      <c r="J29" s="27">
        <f>Tabla1[[#This Row],[Financiera
(D)]]/Tabla1[[#This Row],[Financiera
(B)]]</f>
        <v>0.39154798497463766</v>
      </c>
      <c r="K29" s="17"/>
      <c r="L29" s="18"/>
      <c r="M29" s="30"/>
      <c r="N29" s="31"/>
      <c r="O29" s="31"/>
      <c r="P29" s="31"/>
      <c r="Q29" s="31"/>
      <c r="R29" s="31"/>
      <c r="S29" s="32"/>
    </row>
    <row r="30" spans="1:19" ht="15.75" x14ac:dyDescent="0.25">
      <c r="A30" s="33" t="s">
        <v>28</v>
      </c>
      <c r="B30" s="33"/>
      <c r="C30" s="33"/>
      <c r="D30" s="33"/>
      <c r="E30" s="33"/>
      <c r="F30" s="33"/>
      <c r="G30" s="33"/>
      <c r="H30" s="33"/>
      <c r="I30" s="33"/>
      <c r="J30" s="33"/>
    </row>
    <row r="31" spans="1:19" ht="15.75" x14ac:dyDescent="0.25">
      <c r="A31" s="44" t="s">
        <v>29</v>
      </c>
      <c r="B31" s="44"/>
      <c r="C31" s="44"/>
      <c r="D31" s="44"/>
      <c r="E31" s="44"/>
      <c r="F31" s="44"/>
      <c r="G31" s="44"/>
      <c r="H31" s="44"/>
      <c r="I31" s="44"/>
      <c r="J31" s="44"/>
      <c r="K31" s="1"/>
    </row>
    <row r="32" spans="1:19" ht="21" customHeight="1" x14ac:dyDescent="0.25">
      <c r="A32" s="28" t="s">
        <v>30</v>
      </c>
      <c r="B32" s="35" t="s">
        <v>52</v>
      </c>
      <c r="C32" s="35"/>
      <c r="D32" s="35"/>
      <c r="E32" s="35"/>
      <c r="F32" s="35"/>
      <c r="G32" s="35"/>
      <c r="H32" s="35"/>
      <c r="I32" s="35"/>
      <c r="J32" s="35"/>
    </row>
    <row r="33" spans="1:11" ht="42" customHeight="1" x14ac:dyDescent="0.25">
      <c r="A33" s="28" t="s">
        <v>31</v>
      </c>
      <c r="B33" s="35" t="s">
        <v>53</v>
      </c>
      <c r="C33" s="35"/>
      <c r="D33" s="35"/>
      <c r="E33" s="35"/>
      <c r="F33" s="35"/>
      <c r="G33" s="35"/>
      <c r="H33" s="35"/>
      <c r="I33" s="35"/>
      <c r="J33" s="35"/>
    </row>
    <row r="34" spans="1:11" ht="72.75" customHeight="1" x14ac:dyDescent="0.25">
      <c r="A34" s="28" t="s">
        <v>32</v>
      </c>
      <c r="B34" s="35" t="s">
        <v>69</v>
      </c>
      <c r="C34" s="35"/>
      <c r="D34" s="35"/>
      <c r="E34" s="35"/>
      <c r="F34" s="35"/>
      <c r="G34" s="35"/>
      <c r="H34" s="35"/>
      <c r="I34" s="35"/>
      <c r="J34" s="35"/>
    </row>
    <row r="35" spans="1:11" ht="33" customHeight="1" x14ac:dyDescent="0.25">
      <c r="A35" s="28" t="s">
        <v>33</v>
      </c>
      <c r="B35" s="35" t="s">
        <v>66</v>
      </c>
      <c r="C35" s="35"/>
      <c r="D35" s="35"/>
      <c r="E35" s="35"/>
      <c r="F35" s="35"/>
      <c r="G35" s="35"/>
      <c r="H35" s="35"/>
      <c r="I35" s="35"/>
      <c r="J35" s="35"/>
    </row>
    <row r="36" spans="1:11" ht="15.75" x14ac:dyDescent="0.25">
      <c r="A36" s="33" t="s">
        <v>34</v>
      </c>
      <c r="B36" s="33"/>
      <c r="C36" s="33"/>
      <c r="D36" s="33"/>
      <c r="E36" s="33"/>
      <c r="F36" s="33"/>
      <c r="G36" s="33"/>
      <c r="H36" s="33"/>
      <c r="I36" s="33"/>
      <c r="J36" s="33"/>
    </row>
    <row r="37" spans="1:11" ht="15.75" x14ac:dyDescent="0.25">
      <c r="A37" s="34" t="s">
        <v>35</v>
      </c>
      <c r="B37" s="34"/>
      <c r="C37" s="34"/>
      <c r="D37" s="34"/>
      <c r="E37" s="34"/>
      <c r="F37" s="34"/>
      <c r="G37" s="34"/>
      <c r="H37" s="34"/>
      <c r="I37" s="34"/>
      <c r="J37" s="34"/>
      <c r="K37" s="1"/>
    </row>
    <row r="38" spans="1:11" ht="58.5" customHeight="1" x14ac:dyDescent="0.25">
      <c r="A38" s="35" t="s">
        <v>54</v>
      </c>
      <c r="B38" s="35"/>
      <c r="C38" s="35"/>
      <c r="D38" s="35"/>
      <c r="E38" s="35"/>
      <c r="F38" s="35"/>
      <c r="G38" s="35"/>
      <c r="H38" s="35"/>
      <c r="I38" s="35"/>
      <c r="J38" s="35"/>
    </row>
    <row r="39" spans="1:11" ht="58.5" customHeight="1" x14ac:dyDescent="0.25">
      <c r="A39" s="37"/>
      <c r="B39" s="37"/>
      <c r="C39" s="37"/>
      <c r="D39" s="37"/>
      <c r="E39" s="37"/>
      <c r="F39" s="37"/>
      <c r="G39" s="37"/>
      <c r="H39" s="37"/>
      <c r="I39" s="37"/>
      <c r="J39" s="37"/>
    </row>
    <row r="40" spans="1:11" ht="29.25" customHeight="1" x14ac:dyDescent="0.25">
      <c r="A40" s="38" t="s">
        <v>67</v>
      </c>
      <c r="B40" s="38"/>
      <c r="C40" s="38"/>
      <c r="D40" s="38"/>
      <c r="E40" s="38"/>
      <c r="F40" s="38"/>
      <c r="G40" s="38"/>
      <c r="H40" s="38"/>
      <c r="I40" s="38"/>
      <c r="J40" s="38"/>
    </row>
    <row r="46" spans="1:11" x14ac:dyDescent="0.25">
      <c r="A46" s="36" t="s">
        <v>41</v>
      </c>
      <c r="B46" s="36"/>
      <c r="C46" s="36"/>
      <c r="D46" s="36"/>
      <c r="E46" s="36"/>
      <c r="F46" s="36"/>
      <c r="G46" s="36"/>
      <c r="H46" s="36"/>
      <c r="I46" s="36"/>
      <c r="J46" s="36"/>
    </row>
  </sheetData>
  <mergeCells count="51">
    <mergeCell ref="C15:J15"/>
    <mergeCell ref="A5:J5"/>
    <mergeCell ref="A6:J6"/>
    <mergeCell ref="A7:J7"/>
    <mergeCell ref="B1:J1"/>
    <mergeCell ref="B2:C2"/>
    <mergeCell ref="D2:H2"/>
    <mergeCell ref="B3:C3"/>
    <mergeCell ref="D3:H3"/>
    <mergeCell ref="A4:J4"/>
    <mergeCell ref="B8:J8"/>
    <mergeCell ref="B11:J11"/>
    <mergeCell ref="B12:J12"/>
    <mergeCell ref="A13:J13"/>
    <mergeCell ref="C14:J14"/>
    <mergeCell ref="B9:J9"/>
    <mergeCell ref="I24:J24"/>
    <mergeCell ref="C24:E24"/>
    <mergeCell ref="F24:H24"/>
    <mergeCell ref="C16:J16"/>
    <mergeCell ref="A17:J17"/>
    <mergeCell ref="B18:J18"/>
    <mergeCell ref="B19:J19"/>
    <mergeCell ref="B20:J20"/>
    <mergeCell ref="B10:J10"/>
    <mergeCell ref="B21:J21"/>
    <mergeCell ref="A30:J30"/>
    <mergeCell ref="A31:J31"/>
    <mergeCell ref="A25:B25"/>
    <mergeCell ref="I25:J25"/>
    <mergeCell ref="A26:J26"/>
    <mergeCell ref="C27:D27"/>
    <mergeCell ref="G27:H27"/>
    <mergeCell ref="I27:J27"/>
    <mergeCell ref="C25:E25"/>
    <mergeCell ref="F25:H25"/>
    <mergeCell ref="E27:F27"/>
    <mergeCell ref="A22:J22"/>
    <mergeCell ref="A23:J23"/>
    <mergeCell ref="A24:B24"/>
    <mergeCell ref="M29:S29"/>
    <mergeCell ref="A36:J36"/>
    <mergeCell ref="A37:J37"/>
    <mergeCell ref="A38:J38"/>
    <mergeCell ref="A46:J46"/>
    <mergeCell ref="B32:J32"/>
    <mergeCell ref="B33:J33"/>
    <mergeCell ref="B34:J34"/>
    <mergeCell ref="B35:J35"/>
    <mergeCell ref="A39:J39"/>
    <mergeCell ref="A40:J40"/>
  </mergeCells>
  <phoneticPr fontId="20" type="noConversion"/>
  <dataValidations xWindow="1104" yWindow="369" count="16">
    <dataValidation allowBlank="1" showInputMessage="1" showErrorMessage="1" prompt="Monto ejecutado en el trimestre" sqref="H28:H29"/>
    <dataValidation allowBlank="1" showInputMessage="1" showErrorMessage="1" prompt="Meta alcanzada en el trimestre" sqref="G28:G29"/>
    <dataValidation allowBlank="1" showInputMessage="1" showErrorMessage="1" prompt="Monto presupuestado para el producto" sqref="D28:D29 E29:F29 F28"/>
    <dataValidation allowBlank="1" showInputMessage="1" showErrorMessage="1" prompt="Meta anual del indicador" sqref="C28:C29 E28"/>
    <dataValidation allowBlank="1" showInputMessage="1" showErrorMessage="1" prompt="Nombre del indicador" sqref="B28:B29"/>
    <dataValidation allowBlank="1" showInputMessage="1" showErrorMessage="1" prompt="Nombre de cada producto" sqref="A28:A29"/>
    <dataValidation allowBlank="1" showInputMessage="1" showErrorMessage="1" prompt="¿En qué consiste el programa?" sqref="B19:J19"/>
    <dataValidation allowBlank="1" showInputMessage="1" showErrorMessage="1" prompt="Presupuesto del programa" sqref="A25:C25 F25"/>
    <dataValidation allowBlank="1" showInputMessage="1" showErrorMessage="1" prompt="Oportunidades de mejora identificadas" sqref="A38:A39 B38:J38"/>
    <dataValidation allowBlank="1" showInputMessage="1" showErrorMessage="1" prompt="De existir desvío, explicar razones." sqref="B35:J35"/>
    <dataValidation allowBlank="1" showInputMessage="1" showErrorMessage="1" prompt="1. Describir lo plasmado en el presupuesto_x000a_2. Describir lo alcanzado en términos financieros y de producción " sqref="B34:J34"/>
    <dataValidation allowBlank="1" showInputMessage="1" showErrorMessage="1" prompt="¿En qué consiste el producto? su objetivo" sqref="B33:J33"/>
    <dataValidation allowBlank="1" showInputMessage="1" showErrorMessage="1" prompt="Nombre del producto" sqref="B32:J32"/>
    <dataValidation allowBlank="1" showInputMessage="1" showErrorMessage="1" prompt="¿A quién va dirigido el programa?, ¿qué característica tiene esta población que requiere ser beneficiada?" sqref="B20:J20"/>
    <dataValidation allowBlank="1" showInputMessage="1" prompt="Nombre del capítulo" sqref="B8:J10"/>
    <dataValidation allowBlank="1" sqref="A8"/>
  </dataValidations>
  <pageMargins left="0.23" right="0.17" top="0.3" bottom="0.28000000000000003" header="0.3" footer="0.3"/>
  <pageSetup scale="71" orientation="portrait" r:id="rId1"/>
  <colBreaks count="1" manualBreakCount="1">
    <brk id="10" max="1048575" man="1"/>
  </col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Estevez Monika</cp:lastModifiedBy>
  <cp:lastPrinted>2022-01-12T16:19:20Z</cp:lastPrinted>
  <dcterms:created xsi:type="dcterms:W3CDTF">2021-03-22T15:50:10Z</dcterms:created>
  <dcterms:modified xsi:type="dcterms:W3CDTF">2022-01-12T16:19:38Z</dcterms:modified>
</cp:coreProperties>
</file>