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8_{346FA18C-7E64-4FC0-A771-4558130509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3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3" i="6" l="1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J219" i="6"/>
  <c r="K218" i="6"/>
  <c r="K217" i="6"/>
  <c r="K216" i="6"/>
  <c r="K215" i="6"/>
  <c r="K214" i="6"/>
  <c r="K213" i="6"/>
  <c r="K212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222" i="6"/>
  <c r="K223" i="6"/>
  <c r="K224" i="6"/>
  <c r="K225" i="6"/>
  <c r="K226" i="6"/>
  <c r="J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273" i="6" l="1"/>
  <c r="K219" i="6"/>
  <c r="K180" i="6"/>
  <c r="K228" i="6" l="1"/>
  <c r="K227" i="6"/>
  <c r="K279" i="6"/>
  <c r="K278" i="6"/>
  <c r="K277" i="6"/>
  <c r="K276" i="6"/>
  <c r="K280" i="6"/>
  <c r="K296" i="6"/>
  <c r="K295" i="6"/>
  <c r="K294" i="6"/>
  <c r="K293" i="6"/>
  <c r="K292" i="6"/>
  <c r="K308" i="6"/>
  <c r="K307" i="6"/>
  <c r="K306" i="6"/>
  <c r="K305" i="6"/>
  <c r="K301" i="6"/>
  <c r="K300" i="6"/>
  <c r="K299" i="6"/>
  <c r="K298" i="6"/>
  <c r="K297" i="6"/>
  <c r="K309" i="6"/>
  <c r="K304" i="6"/>
  <c r="K303" i="6"/>
  <c r="K302" i="6"/>
  <c r="K291" i="6"/>
  <c r="K290" i="6"/>
  <c r="K289" i="6"/>
  <c r="K22" i="6"/>
  <c r="K134" i="6"/>
  <c r="K133" i="6"/>
  <c r="K72" i="6"/>
  <c r="K62" i="6"/>
  <c r="K61" i="6"/>
  <c r="K60" i="6"/>
  <c r="K59" i="6"/>
  <c r="K58" i="6"/>
  <c r="K57" i="6"/>
  <c r="K56" i="6"/>
  <c r="K55" i="6"/>
  <c r="K71" i="6"/>
  <c r="K70" i="6"/>
  <c r="K69" i="6"/>
  <c r="K68" i="6"/>
  <c r="K67" i="6"/>
  <c r="K66" i="6"/>
  <c r="K65" i="6"/>
  <c r="K64" i="6"/>
  <c r="K63" i="6"/>
  <c r="K53" i="6"/>
  <c r="K54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0" i="6"/>
  <c r="K29" i="6"/>
  <c r="K35" i="6"/>
  <c r="K34" i="6"/>
  <c r="K33" i="6"/>
  <c r="K32" i="6"/>
  <c r="K31" i="6"/>
  <c r="K24" i="6"/>
  <c r="K23" i="6"/>
  <c r="K21" i="6"/>
  <c r="K73" i="6"/>
  <c r="J314" i="6"/>
  <c r="J315" i="6" s="1"/>
  <c r="K313" i="6"/>
  <c r="J310" i="6"/>
  <c r="K288" i="6"/>
  <c r="K287" i="6"/>
  <c r="K286" i="6"/>
  <c r="K285" i="6"/>
  <c r="K284" i="6"/>
  <c r="K283" i="6"/>
  <c r="K282" i="6"/>
  <c r="K281" i="6"/>
  <c r="J231" i="6"/>
  <c r="K230" i="6"/>
  <c r="K229" i="6"/>
  <c r="J135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J25" i="6"/>
  <c r="K20" i="6"/>
  <c r="K19" i="6"/>
  <c r="K18" i="6"/>
  <c r="K17" i="6"/>
  <c r="K16" i="6"/>
  <c r="K15" i="6"/>
  <c r="K314" i="6" l="1"/>
  <c r="K315" i="6" s="1"/>
  <c r="K135" i="6"/>
  <c r="K25" i="6"/>
  <c r="K231" i="6"/>
  <c r="K310" i="6"/>
</calcChain>
</file>

<file path=xl/sharedStrings.xml><?xml version="1.0" encoding="utf-8"?>
<sst xmlns="http://schemas.openxmlformats.org/spreadsheetml/2006/main" count="582" uniqueCount="309">
  <si>
    <t xml:space="preserve">     Dirección General de Pasaportes </t>
  </si>
  <si>
    <t xml:space="preserve">     División de Almacén y Suministro </t>
  </si>
  <si>
    <t>(Expresados en RD$ Pesos Dominicanos)</t>
  </si>
  <si>
    <t xml:space="preserve"> Art. </t>
  </si>
  <si>
    <t xml:space="preserve">Período de Adquisición </t>
  </si>
  <si>
    <t>Fecha de Registro</t>
  </si>
  <si>
    <t>Descripción del activo o bien</t>
  </si>
  <si>
    <t>Código Institucional</t>
  </si>
  <si>
    <t>Unidad de Medida</t>
  </si>
  <si>
    <t>Costo Unitario en RD$</t>
  </si>
  <si>
    <t>Existencia</t>
  </si>
  <si>
    <t>Valor en RD$</t>
  </si>
  <si>
    <t xml:space="preserve">Unidad </t>
  </si>
  <si>
    <t>Unidad</t>
  </si>
  <si>
    <t>Té Manzanilla</t>
  </si>
  <si>
    <t xml:space="preserve">Galleta de Soda Hatuey </t>
  </si>
  <si>
    <t>Caja</t>
  </si>
  <si>
    <t>Paqute 50/1</t>
  </si>
  <si>
    <t>Café</t>
  </si>
  <si>
    <t>Azucar Crema</t>
  </si>
  <si>
    <t>Azucar Splenda</t>
  </si>
  <si>
    <t>Fardo</t>
  </si>
  <si>
    <t xml:space="preserve">ALIMENTOS Y BEBIDAS PARA PERSONAS </t>
  </si>
  <si>
    <t>Resma 500/1</t>
  </si>
  <si>
    <t>Papel Bond 8 1/2 X 11</t>
  </si>
  <si>
    <t>Papel Timbrada blanca bond 8 1/2 X 11</t>
  </si>
  <si>
    <t>Papel Bond 8 1/2 X 14</t>
  </si>
  <si>
    <t>Papel Hilo Crema Pan de Oro 8 1/2 X11</t>
  </si>
  <si>
    <t xml:space="preserve">Libro Record de 500 Páginas </t>
  </si>
  <si>
    <t xml:space="preserve">Libro Record de 300 Páginas </t>
  </si>
  <si>
    <t>Libro Record de 150 Páginas</t>
  </si>
  <si>
    <t>Porta Carnet Azul</t>
  </si>
  <si>
    <t>Cordones de Carnet Azul</t>
  </si>
  <si>
    <t>Papel 3 Partes</t>
  </si>
  <si>
    <t>Rollo Papel Maquina Sumadora</t>
  </si>
  <si>
    <t>Carpeta 3 Argolla 4 Pulgada</t>
  </si>
  <si>
    <t>Carpeta 3 Argolla 3 Pulgada</t>
  </si>
  <si>
    <t xml:space="preserve">Sombrilla o Paragua </t>
  </si>
  <si>
    <t>Bandera Dominicana Exterior</t>
  </si>
  <si>
    <t>Bandera Dominicana Interior</t>
  </si>
  <si>
    <t>Bandera de Pasaportes Exterior</t>
  </si>
  <si>
    <t>Sacapunta Electrico</t>
  </si>
  <si>
    <t>Caja Chica de 8 Pequeña</t>
  </si>
  <si>
    <t>Sacagrapa</t>
  </si>
  <si>
    <t>Ega para Pegar (Goma Blanca)</t>
  </si>
  <si>
    <t>Pegamento UHU (Liquido)</t>
  </si>
  <si>
    <t>Pegamento UHU (Pasta)</t>
  </si>
  <si>
    <t>Borra de Leche</t>
  </si>
  <si>
    <t>Chinchetas</t>
  </si>
  <si>
    <t>Cajitas</t>
  </si>
  <si>
    <t>Calculadora Casio</t>
  </si>
  <si>
    <t xml:space="preserve">Asta de Banderas </t>
  </si>
  <si>
    <t>Abejitas (Peluches)</t>
  </si>
  <si>
    <t>Caja 100/1</t>
  </si>
  <si>
    <t>Folder 8 1/2 X 11</t>
  </si>
  <si>
    <t xml:space="preserve">Folder de Colores </t>
  </si>
  <si>
    <t xml:space="preserve">Sobre Manila 10 X 15 </t>
  </si>
  <si>
    <t>Sobre Timbrado Bond Color</t>
  </si>
  <si>
    <t xml:space="preserve">Sobre Hilo Blanco Timbrado Color </t>
  </si>
  <si>
    <t xml:space="preserve">Cinta de Empaque </t>
  </si>
  <si>
    <t>Grapa Pequeña</t>
  </si>
  <si>
    <t>Grapa Grande</t>
  </si>
  <si>
    <t xml:space="preserve">Click Normales </t>
  </si>
  <si>
    <t>Click Jumbo</t>
  </si>
  <si>
    <t>Gancho Acco 7 centimetro</t>
  </si>
  <si>
    <t>Gancho Acco 8 centimetro</t>
  </si>
  <si>
    <t xml:space="preserve">Click de Colores </t>
  </si>
  <si>
    <t xml:space="preserve">Porta Lápiz en Metal  </t>
  </si>
  <si>
    <t>Click Pequeño Billetero</t>
  </si>
  <si>
    <t>Grapadora Grande</t>
  </si>
  <si>
    <t>Leibol (Labels) para Folder</t>
  </si>
  <si>
    <t>Limpiador de Pizarra</t>
  </si>
  <si>
    <t>Lapicero Negro</t>
  </si>
  <si>
    <t>Lapicero Rojo</t>
  </si>
  <si>
    <t xml:space="preserve">Lápiz </t>
  </si>
  <si>
    <t>Papel Toalla</t>
  </si>
  <si>
    <t>Farola</t>
  </si>
  <si>
    <t xml:space="preserve">Limpia Cristal Galón </t>
  </si>
  <si>
    <t xml:space="preserve">Cloro Galón </t>
  </si>
  <si>
    <t>Escoba Mediana</t>
  </si>
  <si>
    <t>Escoba Celda Dura</t>
  </si>
  <si>
    <t>Bomba de Baño</t>
  </si>
  <si>
    <t xml:space="preserve">Goma de Piso </t>
  </si>
  <si>
    <t>Aviso piso Mojado</t>
  </si>
  <si>
    <t>Cambiadores de Pañales</t>
  </si>
  <si>
    <t xml:space="preserve">TRANSPORTACION </t>
  </si>
  <si>
    <t xml:space="preserve">PLASTICOS, PAPELES Y LIMPIEZA </t>
  </si>
  <si>
    <t>Espuma para Auto (Pinespuma)</t>
  </si>
  <si>
    <t>Cabezotes de Bateria</t>
  </si>
  <si>
    <t>Liquido de Freno</t>
  </si>
  <si>
    <t xml:space="preserve">Botiquin de Auxilio </t>
  </si>
  <si>
    <t>Aceite 2 Tiempo</t>
  </si>
  <si>
    <t>Shampoo para Vehículo</t>
  </si>
  <si>
    <t>Piedra de Olores para Vehículo</t>
  </si>
  <si>
    <t>Pino Aromatico</t>
  </si>
  <si>
    <t>Aceite de Olor</t>
  </si>
  <si>
    <t>Triangulo para Vehículo</t>
  </si>
  <si>
    <t xml:space="preserve">TECNOLOGIA </t>
  </si>
  <si>
    <t>Lector de Pasaportes 3M</t>
  </si>
  <si>
    <t>Lampara Led Giratoria</t>
  </si>
  <si>
    <t>Toner HP CF 217A</t>
  </si>
  <si>
    <t>Toner HP CF230A</t>
  </si>
  <si>
    <t>Toner HP CF219A Negro</t>
  </si>
  <si>
    <t>Toner HP CE505A Negro</t>
  </si>
  <si>
    <t>Toner HP CF280A</t>
  </si>
  <si>
    <t>Toner HP CF283A</t>
  </si>
  <si>
    <t>Toner HP CE285A</t>
  </si>
  <si>
    <t>Toner HP CE278A</t>
  </si>
  <si>
    <t xml:space="preserve">FARMACIA </t>
  </si>
  <si>
    <t>Termometro Digital</t>
  </si>
  <si>
    <t>Blister</t>
  </si>
  <si>
    <t>Sertal Simple (10mg)</t>
  </si>
  <si>
    <t>Otofull</t>
  </si>
  <si>
    <t>Doloprin 500 mg</t>
  </si>
  <si>
    <t>Algho</t>
  </si>
  <si>
    <t>Curita</t>
  </si>
  <si>
    <t>Zidal Plus</t>
  </si>
  <si>
    <t>Laritox</t>
  </si>
  <si>
    <t>Fluimucil</t>
  </si>
  <si>
    <t>Gorro de Tela</t>
  </si>
  <si>
    <t xml:space="preserve">CRISTALERIA </t>
  </si>
  <si>
    <t>Copa para Vino</t>
  </si>
  <si>
    <t>Paquete 5Lb</t>
  </si>
  <si>
    <t>Toner HP CF402A ( 201A) Negro</t>
  </si>
  <si>
    <t>Toner HP CE320A ( 128A) Negro</t>
  </si>
  <si>
    <t>Toner HP CF402A ( 201A) Amarillo</t>
  </si>
  <si>
    <t>Toner HP CF402A ( 201A) Rosado</t>
  </si>
  <si>
    <t>TonerHP CE320A ( 128A)Rosado/Magta</t>
  </si>
  <si>
    <t>Toner HP CF402A ( 201A) Azul</t>
  </si>
  <si>
    <t>Tinta Ideal Azul (2 Onza)</t>
  </si>
  <si>
    <t>Tinta Ideal Negra (2 Onza)</t>
  </si>
  <si>
    <t>Tinta Roja Para Sello Oficina</t>
  </si>
  <si>
    <t>Kit de Mantenimiento Epson</t>
  </si>
  <si>
    <t>Cartucho Muhlbauer Negra</t>
  </si>
  <si>
    <t>Cartucho Muhlbauer Azul</t>
  </si>
  <si>
    <t>Cartucho Muhlbauer Amarilla</t>
  </si>
  <si>
    <t>Cartucho Muhlbauer Magenta</t>
  </si>
  <si>
    <t>Té de jenjibre-Limon</t>
  </si>
  <si>
    <t>Cinta Adhesiva  3/4</t>
  </si>
  <si>
    <t>Sobre Blanco Sin Logo</t>
  </si>
  <si>
    <t>Carpeta 3 Argolla 1 Pulgada 1/2</t>
  </si>
  <si>
    <t>Papel Bond 8 1/2 X 13</t>
  </si>
  <si>
    <t>Dispensador Papel Jumbo</t>
  </si>
  <si>
    <t>Amorol</t>
  </si>
  <si>
    <t>Aditivo para Gasolina</t>
  </si>
  <si>
    <t>Cable de Jompear Vehiculo</t>
  </si>
  <si>
    <t>Toner 206 AHP Azul</t>
  </si>
  <si>
    <t>Toner 206 AHP Amarillo</t>
  </si>
  <si>
    <t>Toner 206 AHP Negro</t>
  </si>
  <si>
    <t>Toner 258  A Negro</t>
  </si>
  <si>
    <t xml:space="preserve">   </t>
  </si>
  <si>
    <t xml:space="preserve"> Relación de Productos de Almacén y Suministro  </t>
  </si>
  <si>
    <t>Folder Verde Oscuro</t>
  </si>
  <si>
    <t>Sobre Manila 6 1/2 x 9 1/2</t>
  </si>
  <si>
    <t>Banderitas de Color</t>
  </si>
  <si>
    <t>Caja Chica de 10 Pequeña</t>
  </si>
  <si>
    <t>Mouse Pad</t>
  </si>
  <si>
    <t>Cable de Red UTP</t>
  </si>
  <si>
    <t>Omeprazol</t>
  </si>
  <si>
    <t>Paracetamol</t>
  </si>
  <si>
    <t>Pai Max Ultra</t>
  </si>
  <si>
    <t>Leibol Blanco</t>
  </si>
  <si>
    <t>Papel Hilo Crema 8 1/2 x 11</t>
  </si>
  <si>
    <t>Post It 3x5</t>
  </si>
  <si>
    <t>Libretas Rayadas Grde.  8 1/2x11</t>
  </si>
  <si>
    <t>Carpetas Ejecutivas Negra con Logo</t>
  </si>
  <si>
    <t>Corrector liquido Tipo Lapiz</t>
  </si>
  <si>
    <t>Sacapuntas Manuales Plastico</t>
  </si>
  <si>
    <t>Perforadora de 3 Hoyos</t>
  </si>
  <si>
    <t>Perforadora de 2 Hoyos</t>
  </si>
  <si>
    <t>Borrador para pizarra blanca</t>
  </si>
  <si>
    <t>Pizarra de Corcho 18x24</t>
  </si>
  <si>
    <t>Pizarra Metalica</t>
  </si>
  <si>
    <t>Click Billetero Jumbo</t>
  </si>
  <si>
    <t>Click Billetero Mediano</t>
  </si>
  <si>
    <t>Resaltadores variados de Colores</t>
  </si>
  <si>
    <t>Maquina Detectora de Dinero</t>
  </si>
  <si>
    <t>Yoyo Azules</t>
  </si>
  <si>
    <t>Cera para Contar</t>
  </si>
  <si>
    <t>Vaso para agua conico</t>
  </si>
  <si>
    <t xml:space="preserve">Brillo de  alambre </t>
  </si>
  <si>
    <t>Dispensador en Gel liquido</t>
  </si>
  <si>
    <t xml:space="preserve">Brillo Negro </t>
  </si>
  <si>
    <t>Escobilla para Limpieza</t>
  </si>
  <si>
    <t>Tubo 275 x 18</t>
  </si>
  <si>
    <t>DVD-R</t>
  </si>
  <si>
    <t>Juego de Alfombra p/ vehiculo</t>
  </si>
  <si>
    <t>Ambientador Spray vehiculo</t>
  </si>
  <si>
    <t>Cargador baterias</t>
  </si>
  <si>
    <t>Aceite 15 w -40</t>
  </si>
  <si>
    <t>Aceite 20 W-50</t>
  </si>
  <si>
    <t xml:space="preserve"> Waiper Limpia Vidrio </t>
  </si>
  <si>
    <t>Marcador Permanentes varios colores</t>
  </si>
  <si>
    <t xml:space="preserve">Funda Negra 15/1 13 galones </t>
  </si>
  <si>
    <t xml:space="preserve">Captopril 50 gm </t>
  </si>
  <si>
    <t>Dexametasona 100/1</t>
  </si>
  <si>
    <t xml:space="preserve">Mascarilla de Nebulizador </t>
  </si>
  <si>
    <t xml:space="preserve">Diclofenac Gel </t>
  </si>
  <si>
    <t>Sure-Albuterol</t>
  </si>
  <si>
    <t>Iboprofen Alfa</t>
  </si>
  <si>
    <t>Alfombra control CoviD-19</t>
  </si>
  <si>
    <t>Bateria para camara LP E 17</t>
  </si>
  <si>
    <t>Archivo de Acordion</t>
  </si>
  <si>
    <t>Gasa para herida</t>
  </si>
  <si>
    <t>GOMA  255/60-R18</t>
  </si>
  <si>
    <t xml:space="preserve">GOMA 195/65 R 15 </t>
  </si>
  <si>
    <t>GOMA 225/60 R-18</t>
  </si>
  <si>
    <t xml:space="preserve">GOMA 700 R16 AUTOBUS </t>
  </si>
  <si>
    <t>GOMA 265/ 70 R 15</t>
  </si>
  <si>
    <t>GOMA 285 /65 R 17</t>
  </si>
  <si>
    <t>GOMA 245/ 70 R16</t>
  </si>
  <si>
    <t>GOMA 265/ 65 R 17</t>
  </si>
  <si>
    <t xml:space="preserve">GOMA 195/R 15 C </t>
  </si>
  <si>
    <t>GOMA 225/65-R17</t>
  </si>
  <si>
    <t>Tinta HP 664 EPSON Amarillo</t>
  </si>
  <si>
    <t>Tinta HP 664 EPSON Mangeta</t>
  </si>
  <si>
    <t xml:space="preserve">Paqte </t>
  </si>
  <si>
    <t>Yoyo negros para Carnet</t>
  </si>
  <si>
    <t xml:space="preserve">Toner 232A </t>
  </si>
  <si>
    <t>Vasos desechables 7oz</t>
  </si>
  <si>
    <t>GOMA 205/60-R16</t>
  </si>
  <si>
    <t xml:space="preserve">Sertal Compuesto </t>
  </si>
  <si>
    <t>Cetirizina 10 mg</t>
  </si>
  <si>
    <t>Tinta 664 Azul</t>
  </si>
  <si>
    <t>Licda. Lidia Padua</t>
  </si>
  <si>
    <t>Encargado Administrativo</t>
  </si>
  <si>
    <t xml:space="preserve">Felpas Negra </t>
  </si>
  <si>
    <t xml:space="preserve">Felpas Azul </t>
  </si>
  <si>
    <t>Jeringa 5CC 100/1</t>
  </si>
  <si>
    <t>Winasor Sinus 52 tabletas</t>
  </si>
  <si>
    <t>Clorhexidina 100ml jabon liquido</t>
  </si>
  <si>
    <t>Refridol Te</t>
  </si>
  <si>
    <t>Mentol vick vaporub 100g</t>
  </si>
  <si>
    <t>MATERIALES DE OFICINA</t>
  </si>
  <si>
    <t xml:space="preserve">Printer Laser 4003N monocromatico HP </t>
  </si>
  <si>
    <t>Toner HP 151A FOR LASERJET M4 103</t>
  </si>
  <si>
    <t>Toner9</t>
  </si>
  <si>
    <t>Unidad 1 Lb</t>
  </si>
  <si>
    <t>Té Frutas Rojos</t>
  </si>
  <si>
    <t>Calculadora Electrica 210R</t>
  </si>
  <si>
    <t>Metoclopramida 10 mg</t>
  </si>
  <si>
    <t>Enc. Div. De Almacen y Suministro</t>
  </si>
  <si>
    <t>Ing. Miguel Ferrera</t>
  </si>
  <si>
    <t>Plato no 9</t>
  </si>
  <si>
    <t>Plato no 6</t>
  </si>
  <si>
    <t>Cuchara desechable</t>
  </si>
  <si>
    <t>Vaso para café</t>
  </si>
  <si>
    <t>Toner 206 AHP Rosa</t>
  </si>
  <si>
    <t>Corrector de Brocha</t>
  </si>
  <si>
    <t>Banda de Goma</t>
  </si>
  <si>
    <t>Dispensador 3/4</t>
  </si>
  <si>
    <t>Cinta R C30-34-38</t>
  </si>
  <si>
    <t>Tinta 664 Negro</t>
  </si>
  <si>
    <t>Dispensador cinta de empaque</t>
  </si>
  <si>
    <t>Porta Tarjeta metal</t>
  </si>
  <si>
    <t>Tijera mediana</t>
  </si>
  <si>
    <t>Libretas Rayadas Pequeñas</t>
  </si>
  <si>
    <t>Carpetas Ejecutivas Satinadas Azul</t>
  </si>
  <si>
    <t>Guante de Limpieza</t>
  </si>
  <si>
    <t>Axion Pasta</t>
  </si>
  <si>
    <t>Desinfetante Aromatico</t>
  </si>
  <si>
    <t>Jabón Liquido Multiuso</t>
  </si>
  <si>
    <t>Jabón Liquido Axion</t>
  </si>
  <si>
    <t>Tinta Azul 422</t>
  </si>
  <si>
    <t>Tinta Epson Amarilla</t>
  </si>
  <si>
    <t>Tinta Epson Negro 321</t>
  </si>
  <si>
    <t>Sobre Manila 9x 12</t>
  </si>
  <si>
    <t xml:space="preserve">Sobre Hilo Crema Pan de Oro Logo </t>
  </si>
  <si>
    <t>Papel Jumbo</t>
  </si>
  <si>
    <t>Papel Termico</t>
  </si>
  <si>
    <t>Bandera de Pasaportes Interior</t>
  </si>
  <si>
    <t>Funda Negra 36x54, 55 gls</t>
  </si>
  <si>
    <t>Funda Negra 30 gls 10/1</t>
  </si>
  <si>
    <t xml:space="preserve">Funda Negra 24x30, 25/1 </t>
  </si>
  <si>
    <t>TonerHP CE320A ( 128A)Azul</t>
  </si>
  <si>
    <t>TonerHP CE320A ( 128A)Amarillo</t>
  </si>
  <si>
    <t>Coolant</t>
  </si>
  <si>
    <t xml:space="preserve">Forro de guia </t>
  </si>
  <si>
    <t>Ambientador Spray Glade</t>
  </si>
  <si>
    <t>Gomas 275-18</t>
  </si>
  <si>
    <t xml:space="preserve">Papel higienico </t>
  </si>
  <si>
    <t>Detergente en Polvo 1 lb.</t>
  </si>
  <si>
    <t>Suaper</t>
  </si>
  <si>
    <t>Zafacon de malla</t>
  </si>
  <si>
    <t>Cubeta Plastica</t>
  </si>
  <si>
    <t>Recogedor de Basura</t>
  </si>
  <si>
    <t>Marcadores de Pizarra</t>
  </si>
  <si>
    <t>Reglas Plasticas</t>
  </si>
  <si>
    <t>Agua Alaska</t>
  </si>
  <si>
    <t>Lector de Firma</t>
  </si>
  <si>
    <t>Galleta de Chocolate</t>
  </si>
  <si>
    <t>Galleta de Queso</t>
  </si>
  <si>
    <t>Servilleta 100/1</t>
  </si>
  <si>
    <t>Escobilla para inodoro</t>
  </si>
  <si>
    <t>Cinta Zebra</t>
  </si>
  <si>
    <t>Cuchillo desechables</t>
  </si>
  <si>
    <t>Lector de Huellas de 1 dedos Azul</t>
  </si>
  <si>
    <t xml:space="preserve">Fendramin </t>
  </si>
  <si>
    <t>Lodoxamina gotas los ojos</t>
  </si>
  <si>
    <t xml:space="preserve">Visionex </t>
  </si>
  <si>
    <t>Difenhidramina</t>
  </si>
  <si>
    <t>Acetaminofen</t>
  </si>
  <si>
    <t>Impresora SRP-275</t>
  </si>
  <si>
    <t>Tinta Epson Rosada 423</t>
  </si>
  <si>
    <t>GOMA 235-65R16 C</t>
  </si>
  <si>
    <t>GOMA 185/60 R14</t>
  </si>
  <si>
    <t>Diclofenack 100mg</t>
  </si>
  <si>
    <t xml:space="preserve">                          Primer Trimestre 2024</t>
  </si>
  <si>
    <t>Papel Aluminio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</si>
</sst>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b/>
      <sz val="11"/>
      <color rgb="FFFF0000"/>
      <name val="Bookman Old Style"/>
      <family val="1"/>
    </font>
    <font>
      <b/>
      <sz val="11"/>
      <color rgb="FF0070C0"/>
      <name val="Bookman Old Style"/>
      <family val="1"/>
    </font>
    <font>
      <b/>
      <i/>
      <sz val="11"/>
      <color rgb="FF0070C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3" fillId="0" borderId="7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4" fillId="0" borderId="0" xfId="0" applyFont="1"/>
    <xf numFmtId="0" fontId="3" fillId="0" borderId="1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1" xfId="0" applyFont="1" applyBorder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" xfId="0" applyFont="1" applyBorder="1"/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9" fontId="4" fillId="0" borderId="0" xfId="2" applyFont="1"/>
    <xf numFmtId="0" fontId="3" fillId="0" borderId="7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2" fillId="0" borderId="0" xfId="0" applyNumberFormat="1" applyFont="1"/>
    <xf numFmtId="14" fontId="3" fillId="0" borderId="7" xfId="0" applyNumberFormat="1" applyFont="1" applyBorder="1" applyAlignment="1">
      <alignment horizontal="right"/>
    </xf>
    <xf numFmtId="0" fontId="3" fillId="3" borderId="0" xfId="0" applyFont="1" applyFill="1"/>
    <xf numFmtId="0" fontId="3" fillId="3" borderId="7" xfId="0" applyFont="1" applyFill="1" applyBorder="1" applyAlignment="1">
      <alignment horizontal="center"/>
    </xf>
    <xf numFmtId="14" fontId="3" fillId="3" borderId="7" xfId="0" applyNumberFormat="1" applyFont="1" applyFill="1" applyBorder="1" applyAlignment="1">
      <alignment horizontal="center"/>
    </xf>
    <xf numFmtId="0" fontId="4" fillId="3" borderId="0" xfId="0" applyFont="1" applyFill="1"/>
    <xf numFmtId="0" fontId="4" fillId="3" borderId="1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14" fontId="3" fillId="3" borderId="6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0" fontId="2" fillId="3" borderId="0" xfId="0" applyFont="1" applyFill="1"/>
    <xf numFmtId="0" fontId="2" fillId="3" borderId="1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4" fontId="3" fillId="0" borderId="7" xfId="0" applyNumberFormat="1" applyFont="1" applyBorder="1" applyAlignment="1">
      <alignment horizontal="left"/>
    </xf>
    <xf numFmtId="164" fontId="3" fillId="0" borderId="7" xfId="1" applyFont="1" applyBorder="1" applyAlignment="1">
      <alignment horizontal="left" vertical="center"/>
    </xf>
    <xf numFmtId="4" fontId="3" fillId="3" borderId="7" xfId="0" applyNumberFormat="1" applyFont="1" applyFill="1" applyBorder="1" applyAlignment="1">
      <alignment horizontal="left"/>
    </xf>
    <xf numFmtId="4" fontId="3" fillId="0" borderId="17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4" fontId="3" fillId="0" borderId="5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4" fontId="3" fillId="0" borderId="9" xfId="0" applyNumberFormat="1" applyFont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4" fontId="3" fillId="3" borderId="9" xfId="0" applyNumberFormat="1" applyFont="1" applyFill="1" applyBorder="1" applyAlignment="1">
      <alignment horizontal="left"/>
    </xf>
    <xf numFmtId="4" fontId="3" fillId="0" borderId="18" xfId="0" applyNumberFormat="1" applyFont="1" applyBorder="1" applyAlignment="1">
      <alignment horizontal="left"/>
    </xf>
    <xf numFmtId="9" fontId="3" fillId="0" borderId="7" xfId="2" applyFont="1" applyBorder="1" applyAlignment="1">
      <alignment horizontal="left"/>
    </xf>
    <xf numFmtId="4" fontId="3" fillId="0" borderId="20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left"/>
    </xf>
    <xf numFmtId="4" fontId="3" fillId="0" borderId="6" xfId="0" applyNumberFormat="1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3" fontId="5" fillId="0" borderId="7" xfId="0" applyNumberFormat="1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3" fontId="5" fillId="3" borderId="7" xfId="0" applyNumberFormat="1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9" fontId="3" fillId="0" borderId="15" xfId="2" applyFont="1" applyBorder="1" applyAlignment="1">
      <alignment horizontal="left"/>
    </xf>
    <xf numFmtId="9" fontId="3" fillId="0" borderId="8" xfId="2" applyFont="1" applyBorder="1" applyAlignment="1">
      <alignment horizontal="left"/>
    </xf>
    <xf numFmtId="9" fontId="3" fillId="0" borderId="6" xfId="2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857250</xdr:colOff>
      <xdr:row>0</xdr:row>
      <xdr:rowOff>66675</xdr:rowOff>
    </xdr:from>
    <xdr:to>
      <xdr:col>6</xdr:col>
      <xdr:colOff>765758</xdr:colOff>
      <xdr:row>4</xdr:row>
      <xdr:rowOff>148693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66675"/>
          <a:ext cx="851483" cy="84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M323"/>
  <sheetViews>
    <sheetView tabSelected="1" zoomScaleNormal="100" workbookViewId="0">
      <selection activeCell="H332" sqref="H332"/>
    </sheetView>
  </sheetViews>
  <sheetFormatPr baseColWidth="10" defaultRowHeight="15" x14ac:dyDescent="0.25"/>
  <cols>
    <col min="1" max="1" width="0.28515625" style="1" customWidth="1"/>
    <col min="2" max="2" width="6.7109375" style="1" customWidth="1"/>
    <col min="3" max="3" width="15" style="1" customWidth="1"/>
    <col min="4" max="4" width="15.7109375" style="1" customWidth="1"/>
    <col min="5" max="5" width="11.42578125" style="1"/>
    <col min="6" max="6" width="14.140625" style="1" bestFit="1" customWidth="1"/>
    <col min="7" max="7" width="20.42578125" style="1" customWidth="1"/>
    <col min="8" max="8" width="15.42578125" style="1" customWidth="1"/>
    <col min="9" max="9" width="15" style="1" customWidth="1"/>
    <col min="10" max="10" width="14.5703125" style="1" customWidth="1"/>
    <col min="11" max="11" width="20.28515625" style="1" customWidth="1"/>
    <col min="12" max="12" width="12.85546875" style="1" customWidth="1"/>
    <col min="13" max="16384" width="11.42578125" style="1"/>
  </cols>
  <sheetData>
    <row r="6" spans="2:12" x14ac:dyDescent="0.25">
      <c r="D6" s="103" t="s">
        <v>0</v>
      </c>
      <c r="E6" s="103"/>
      <c r="F6" s="103"/>
      <c r="G6" s="103"/>
      <c r="H6" s="103"/>
      <c r="I6" s="103"/>
    </row>
    <row r="7" spans="2:12" x14ac:dyDescent="0.25">
      <c r="D7" s="103" t="s">
        <v>1</v>
      </c>
      <c r="E7" s="103"/>
      <c r="F7" s="103"/>
      <c r="G7" s="103"/>
      <c r="H7" s="103"/>
      <c r="I7" s="103"/>
    </row>
    <row r="8" spans="2:12" x14ac:dyDescent="0.25">
      <c r="D8" s="103" t="s">
        <v>151</v>
      </c>
      <c r="E8" s="103"/>
      <c r="F8" s="103"/>
      <c r="G8" s="103"/>
      <c r="H8" s="103"/>
      <c r="I8" s="103"/>
    </row>
    <row r="9" spans="2:12" x14ac:dyDescent="0.25">
      <c r="D9" s="103" t="s">
        <v>2</v>
      </c>
      <c r="E9" s="103"/>
      <c r="F9" s="103"/>
      <c r="G9" s="103"/>
      <c r="H9" s="103"/>
      <c r="I9" s="103"/>
    </row>
    <row r="10" spans="2:12" ht="15.75" thickBot="1" x14ac:dyDescent="0.3">
      <c r="E10" s="1" t="s">
        <v>307</v>
      </c>
    </row>
    <row r="11" spans="2:12" x14ac:dyDescent="0.25">
      <c r="B11" s="104" t="s">
        <v>3</v>
      </c>
      <c r="C11" s="97" t="s">
        <v>4</v>
      </c>
      <c r="D11" s="97" t="s">
        <v>5</v>
      </c>
      <c r="E11" s="107" t="s">
        <v>6</v>
      </c>
      <c r="F11" s="108"/>
      <c r="G11" s="109"/>
      <c r="H11" s="97" t="s">
        <v>7</v>
      </c>
      <c r="I11" s="97" t="s">
        <v>8</v>
      </c>
      <c r="J11" s="94" t="s">
        <v>9</v>
      </c>
      <c r="K11" s="94" t="s">
        <v>11</v>
      </c>
      <c r="L11" s="97" t="s">
        <v>10</v>
      </c>
    </row>
    <row r="12" spans="2:12" x14ac:dyDescent="0.25">
      <c r="B12" s="105"/>
      <c r="C12" s="98"/>
      <c r="D12" s="98"/>
      <c r="E12" s="110"/>
      <c r="F12" s="111"/>
      <c r="G12" s="112"/>
      <c r="H12" s="98"/>
      <c r="I12" s="98"/>
      <c r="J12" s="95"/>
      <c r="K12" s="95"/>
      <c r="L12" s="98"/>
    </row>
    <row r="13" spans="2:12" ht="15.75" thickBot="1" x14ac:dyDescent="0.3">
      <c r="B13" s="106"/>
      <c r="C13" s="99"/>
      <c r="D13" s="99"/>
      <c r="E13" s="113"/>
      <c r="F13" s="114"/>
      <c r="G13" s="115"/>
      <c r="H13" s="99"/>
      <c r="I13" s="99"/>
      <c r="J13" s="96"/>
      <c r="K13" s="96"/>
      <c r="L13" s="99"/>
    </row>
    <row r="14" spans="2:12" ht="15.75" thickBot="1" x14ac:dyDescent="0.3">
      <c r="B14" s="100" t="s">
        <v>22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2"/>
    </row>
    <row r="15" spans="2:12" s="4" customFormat="1" ht="15.75" thickBot="1" x14ac:dyDescent="0.3">
      <c r="B15" s="2">
        <v>1</v>
      </c>
      <c r="C15" s="41">
        <v>45387</v>
      </c>
      <c r="D15" s="41">
        <v>45387</v>
      </c>
      <c r="E15" s="91" t="s">
        <v>19</v>
      </c>
      <c r="F15" s="92"/>
      <c r="G15" s="93"/>
      <c r="H15" s="57">
        <v>68</v>
      </c>
      <c r="I15" s="57" t="s">
        <v>122</v>
      </c>
      <c r="J15" s="59">
        <v>170</v>
      </c>
      <c r="K15" s="59">
        <f t="shared" ref="K15:K20" si="0">L15*J15</f>
        <v>85510</v>
      </c>
      <c r="L15" s="75">
        <v>503</v>
      </c>
    </row>
    <row r="16" spans="2:12" s="4" customFormat="1" ht="15.75" thickBot="1" x14ac:dyDescent="0.3">
      <c r="B16" s="2">
        <v>2</v>
      </c>
      <c r="C16" s="3">
        <v>45387</v>
      </c>
      <c r="D16" s="3">
        <v>45387</v>
      </c>
      <c r="E16" s="91" t="s">
        <v>290</v>
      </c>
      <c r="F16" s="92"/>
      <c r="G16" s="93"/>
      <c r="H16" s="57">
        <v>1770</v>
      </c>
      <c r="I16" s="57" t="s">
        <v>13</v>
      </c>
      <c r="J16" s="59">
        <v>290</v>
      </c>
      <c r="K16" s="59">
        <f t="shared" si="0"/>
        <v>7250</v>
      </c>
      <c r="L16" s="75">
        <v>25</v>
      </c>
    </row>
    <row r="17" spans="1:12" s="4" customFormat="1" ht="15.75" thickBot="1" x14ac:dyDescent="0.3">
      <c r="B17" s="2">
        <v>3</v>
      </c>
      <c r="C17" s="3">
        <v>45387</v>
      </c>
      <c r="D17" s="3">
        <v>45387</v>
      </c>
      <c r="E17" s="91" t="s">
        <v>291</v>
      </c>
      <c r="F17" s="92"/>
      <c r="G17" s="93"/>
      <c r="H17" s="57">
        <v>2131</v>
      </c>
      <c r="I17" s="57" t="s">
        <v>13</v>
      </c>
      <c r="J17" s="59">
        <v>300</v>
      </c>
      <c r="K17" s="59">
        <f t="shared" si="0"/>
        <v>8400</v>
      </c>
      <c r="L17" s="75">
        <v>28</v>
      </c>
    </row>
    <row r="18" spans="1:12" s="4" customFormat="1" ht="15.75" thickBot="1" x14ac:dyDescent="0.3">
      <c r="B18" s="2">
        <v>4</v>
      </c>
      <c r="C18" s="3">
        <v>45387</v>
      </c>
      <c r="D18" s="3">
        <v>45387</v>
      </c>
      <c r="E18" s="91" t="s">
        <v>15</v>
      </c>
      <c r="F18" s="92"/>
      <c r="G18" s="93"/>
      <c r="H18" s="57">
        <v>13</v>
      </c>
      <c r="I18" s="57" t="s">
        <v>16</v>
      </c>
      <c r="J18" s="59">
        <v>245</v>
      </c>
      <c r="K18" s="59">
        <f t="shared" si="0"/>
        <v>7350</v>
      </c>
      <c r="L18" s="75">
        <v>30</v>
      </c>
    </row>
    <row r="19" spans="1:12" s="4" customFormat="1" ht="15.75" thickBot="1" x14ac:dyDescent="0.3">
      <c r="B19" s="2">
        <v>5</v>
      </c>
      <c r="C19" s="3">
        <v>45387</v>
      </c>
      <c r="D19" s="3">
        <v>45387</v>
      </c>
      <c r="E19" s="91" t="s">
        <v>137</v>
      </c>
      <c r="F19" s="92"/>
      <c r="G19" s="93"/>
      <c r="H19" s="57">
        <v>20</v>
      </c>
      <c r="I19" s="57" t="s">
        <v>16</v>
      </c>
      <c r="J19" s="59">
        <v>290</v>
      </c>
      <c r="K19" s="59">
        <f t="shared" si="0"/>
        <v>3770</v>
      </c>
      <c r="L19" s="75">
        <v>13</v>
      </c>
    </row>
    <row r="20" spans="1:12" s="4" customFormat="1" ht="15.75" thickBot="1" x14ac:dyDescent="0.3">
      <c r="A20" s="5"/>
      <c r="B20" s="6">
        <v>6</v>
      </c>
      <c r="C20" s="3">
        <v>45387</v>
      </c>
      <c r="D20" s="3">
        <v>45387</v>
      </c>
      <c r="E20" s="91" t="s">
        <v>238</v>
      </c>
      <c r="F20" s="92"/>
      <c r="G20" s="93"/>
      <c r="H20" s="57">
        <v>19</v>
      </c>
      <c r="I20" s="57" t="s">
        <v>16</v>
      </c>
      <c r="J20" s="59">
        <v>310</v>
      </c>
      <c r="K20" s="59">
        <f t="shared" si="0"/>
        <v>15500</v>
      </c>
      <c r="L20" s="75">
        <v>50</v>
      </c>
    </row>
    <row r="21" spans="1:12" s="4" customFormat="1" ht="15.75" thickBot="1" x14ac:dyDescent="0.3">
      <c r="B21" s="2">
        <v>7</v>
      </c>
      <c r="C21" s="3">
        <v>45387</v>
      </c>
      <c r="D21" s="3">
        <v>45387</v>
      </c>
      <c r="E21" s="91" t="s">
        <v>14</v>
      </c>
      <c r="F21" s="92"/>
      <c r="G21" s="93"/>
      <c r="H21" s="57">
        <v>13</v>
      </c>
      <c r="I21" s="57" t="s">
        <v>16</v>
      </c>
      <c r="J21" s="59">
        <v>285</v>
      </c>
      <c r="K21" s="59">
        <f t="shared" ref="K21:K24" si="1">L21*J21</f>
        <v>14250</v>
      </c>
      <c r="L21" s="75">
        <v>50</v>
      </c>
    </row>
    <row r="22" spans="1:12" s="4" customFormat="1" ht="15.75" thickBot="1" x14ac:dyDescent="0.3">
      <c r="B22" s="2">
        <v>8</v>
      </c>
      <c r="C22" s="3">
        <v>45376</v>
      </c>
      <c r="D22" s="3">
        <v>45376</v>
      </c>
      <c r="E22" s="91" t="s">
        <v>288</v>
      </c>
      <c r="F22" s="92"/>
      <c r="G22" s="93"/>
      <c r="H22" s="57">
        <v>1</v>
      </c>
      <c r="I22" s="57" t="s">
        <v>21</v>
      </c>
      <c r="J22" s="59">
        <v>125</v>
      </c>
      <c r="K22" s="60">
        <f>L22*J22</f>
        <v>6125</v>
      </c>
      <c r="L22" s="75">
        <v>49</v>
      </c>
    </row>
    <row r="23" spans="1:12" s="4" customFormat="1" ht="15.75" thickBot="1" x14ac:dyDescent="0.3">
      <c r="B23" s="2">
        <v>9</v>
      </c>
      <c r="C23" s="3">
        <v>45272</v>
      </c>
      <c r="D23" s="3">
        <v>45272</v>
      </c>
      <c r="E23" s="91" t="s">
        <v>18</v>
      </c>
      <c r="F23" s="92"/>
      <c r="G23" s="93"/>
      <c r="H23" s="57">
        <v>5</v>
      </c>
      <c r="I23" s="57" t="s">
        <v>237</v>
      </c>
      <c r="J23" s="59">
        <v>295</v>
      </c>
      <c r="K23" s="59">
        <f t="shared" si="1"/>
        <v>290280</v>
      </c>
      <c r="L23" s="75">
        <v>984</v>
      </c>
    </row>
    <row r="24" spans="1:12" s="4" customFormat="1" ht="15.75" thickBot="1" x14ac:dyDescent="0.3">
      <c r="B24" s="2">
        <v>10</v>
      </c>
      <c r="C24" s="3">
        <v>44711</v>
      </c>
      <c r="D24" s="3">
        <v>44735</v>
      </c>
      <c r="E24" s="91" t="s">
        <v>20</v>
      </c>
      <c r="F24" s="92"/>
      <c r="G24" s="93"/>
      <c r="H24" s="57">
        <v>4</v>
      </c>
      <c r="I24" s="57" t="s">
        <v>13</v>
      </c>
      <c r="J24" s="59">
        <v>1.44</v>
      </c>
      <c r="K24" s="59">
        <f t="shared" si="1"/>
        <v>4271.04</v>
      </c>
      <c r="L24" s="78">
        <v>2966</v>
      </c>
    </row>
    <row r="25" spans="1:12" s="4" customFormat="1" ht="15.75" thickBot="1" x14ac:dyDescent="0.3">
      <c r="B25" s="116"/>
      <c r="C25" s="117"/>
      <c r="D25" s="117"/>
      <c r="E25" s="117"/>
      <c r="F25" s="117"/>
      <c r="G25" s="117"/>
      <c r="H25" s="118"/>
      <c r="I25" s="2"/>
      <c r="J25" s="62">
        <f>SUM(J15:J24)</f>
        <v>2311.44</v>
      </c>
      <c r="K25" s="62">
        <f>SUM(K15:K24)</f>
        <v>442706.04</v>
      </c>
      <c r="L25" s="78"/>
    </row>
    <row r="26" spans="1:12" s="4" customFormat="1" x14ac:dyDescent="0.25">
      <c r="B26" s="8"/>
      <c r="C26" s="8"/>
      <c r="D26" s="8"/>
      <c r="E26" s="8"/>
      <c r="F26" s="8"/>
      <c r="G26" s="8"/>
      <c r="H26" s="8"/>
      <c r="I26" s="8"/>
      <c r="J26" s="85"/>
      <c r="K26" s="85"/>
      <c r="L26" s="87"/>
    </row>
    <row r="27" spans="1:12" s="4" customFormat="1" ht="15.75" thickBot="1" x14ac:dyDescent="0.3">
      <c r="B27" s="8"/>
      <c r="C27" s="8"/>
      <c r="D27" s="8"/>
      <c r="E27" s="8"/>
      <c r="F27" s="8"/>
      <c r="G27" s="8"/>
      <c r="H27" s="8"/>
      <c r="I27" s="8"/>
      <c r="J27" s="85"/>
      <c r="K27" s="85"/>
      <c r="L27" s="87"/>
    </row>
    <row r="28" spans="1:12" ht="15.75" thickBot="1" x14ac:dyDescent="0.3">
      <c r="B28" s="100" t="s">
        <v>233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2"/>
    </row>
    <row r="29" spans="1:12" ht="15.75" thickBot="1" x14ac:dyDescent="0.3">
      <c r="B29" s="2">
        <v>11</v>
      </c>
      <c r="C29" s="11">
        <v>45390</v>
      </c>
      <c r="D29" s="11">
        <v>45390</v>
      </c>
      <c r="E29" s="91" t="s">
        <v>33</v>
      </c>
      <c r="F29" s="92"/>
      <c r="G29" s="93"/>
      <c r="H29" s="57">
        <v>30</v>
      </c>
      <c r="I29" s="57" t="s">
        <v>13</v>
      </c>
      <c r="J29" s="59">
        <v>80</v>
      </c>
      <c r="K29" s="59">
        <f t="shared" ref="K29:K30" si="2">L29*J29</f>
        <v>33520</v>
      </c>
      <c r="L29" s="78">
        <v>419</v>
      </c>
    </row>
    <row r="30" spans="1:12" s="42" customFormat="1" ht="15.75" thickBot="1" x14ac:dyDescent="0.3">
      <c r="B30" s="52">
        <v>12</v>
      </c>
      <c r="C30" s="49">
        <v>45364</v>
      </c>
      <c r="D30" s="49">
        <v>45364</v>
      </c>
      <c r="E30" s="53" t="s">
        <v>283</v>
      </c>
      <c r="F30" s="54"/>
      <c r="G30" s="55"/>
      <c r="H30" s="68">
        <v>139</v>
      </c>
      <c r="I30" s="68" t="s">
        <v>13</v>
      </c>
      <c r="J30" s="69">
        <v>250</v>
      </c>
      <c r="K30" s="61">
        <f t="shared" si="2"/>
        <v>3500</v>
      </c>
      <c r="L30" s="80">
        <v>14</v>
      </c>
    </row>
    <row r="31" spans="1:12" ht="15.75" thickBot="1" x14ac:dyDescent="0.3">
      <c r="B31" s="2">
        <v>13</v>
      </c>
      <c r="C31" s="11">
        <v>45322</v>
      </c>
      <c r="D31" s="11">
        <v>45322</v>
      </c>
      <c r="E31" s="91" t="s">
        <v>140</v>
      </c>
      <c r="F31" s="92"/>
      <c r="G31" s="93"/>
      <c r="H31" s="57">
        <v>17</v>
      </c>
      <c r="I31" s="57" t="s">
        <v>13</v>
      </c>
      <c r="J31" s="59">
        <v>160</v>
      </c>
      <c r="K31" s="59">
        <f t="shared" ref="K31:K35" si="3">L31*J31</f>
        <v>3520</v>
      </c>
      <c r="L31" s="75">
        <v>22</v>
      </c>
    </row>
    <row r="32" spans="1:12" ht="15.75" thickBot="1" x14ac:dyDescent="0.3">
      <c r="B32" s="2">
        <v>14</v>
      </c>
      <c r="C32" s="11">
        <v>45322</v>
      </c>
      <c r="D32" s="11">
        <v>45322</v>
      </c>
      <c r="E32" s="91" t="s">
        <v>36</v>
      </c>
      <c r="F32" s="92"/>
      <c r="G32" s="93"/>
      <c r="H32" s="57">
        <v>59</v>
      </c>
      <c r="I32" s="57" t="s">
        <v>13</v>
      </c>
      <c r="J32" s="59">
        <v>240</v>
      </c>
      <c r="K32" s="59">
        <f t="shared" si="3"/>
        <v>6000</v>
      </c>
      <c r="L32" s="75">
        <v>25</v>
      </c>
    </row>
    <row r="33" spans="1:13" ht="15.75" thickBot="1" x14ac:dyDescent="0.3">
      <c r="B33" s="2">
        <v>15</v>
      </c>
      <c r="C33" s="11">
        <v>45322</v>
      </c>
      <c r="D33" s="11">
        <v>45322</v>
      </c>
      <c r="E33" s="91" t="s">
        <v>35</v>
      </c>
      <c r="F33" s="92"/>
      <c r="G33" s="93"/>
      <c r="H33" s="57">
        <v>533</v>
      </c>
      <c r="I33" s="57" t="s">
        <v>13</v>
      </c>
      <c r="J33" s="59">
        <v>350</v>
      </c>
      <c r="K33" s="59">
        <f t="shared" si="3"/>
        <v>11900</v>
      </c>
      <c r="L33" s="75">
        <v>34</v>
      </c>
    </row>
    <row r="34" spans="1:13" ht="15.75" thickBot="1" x14ac:dyDescent="0.3">
      <c r="B34" s="2">
        <v>16</v>
      </c>
      <c r="C34" s="11">
        <v>45267</v>
      </c>
      <c r="D34" s="11">
        <v>45267</v>
      </c>
      <c r="E34" s="13" t="s">
        <v>269</v>
      </c>
      <c r="F34" s="14"/>
      <c r="G34" s="15"/>
      <c r="H34" s="57">
        <v>32</v>
      </c>
      <c r="I34" s="57" t="s">
        <v>13</v>
      </c>
      <c r="J34" s="59">
        <v>52</v>
      </c>
      <c r="K34" s="59">
        <f t="shared" si="3"/>
        <v>9412</v>
      </c>
      <c r="L34" s="78">
        <v>181</v>
      </c>
    </row>
    <row r="35" spans="1:13" ht="15.75" thickBot="1" x14ac:dyDescent="0.3">
      <c r="B35" s="2">
        <v>17</v>
      </c>
      <c r="C35" s="11">
        <v>45267</v>
      </c>
      <c r="D35" s="11">
        <v>45267</v>
      </c>
      <c r="E35" s="91" t="s">
        <v>54</v>
      </c>
      <c r="F35" s="92"/>
      <c r="G35" s="93"/>
      <c r="H35" s="57">
        <v>263</v>
      </c>
      <c r="I35" s="65" t="s">
        <v>53</v>
      </c>
      <c r="J35" s="59">
        <v>350</v>
      </c>
      <c r="K35" s="59">
        <f t="shared" si="3"/>
        <v>19250</v>
      </c>
      <c r="L35" s="81">
        <v>55</v>
      </c>
    </row>
    <row r="36" spans="1:13" ht="15.75" thickBot="1" x14ac:dyDescent="0.3">
      <c r="B36" s="2">
        <v>18</v>
      </c>
      <c r="C36" s="11">
        <v>45267</v>
      </c>
      <c r="D36" s="11">
        <v>45267</v>
      </c>
      <c r="E36" s="91" t="s">
        <v>138</v>
      </c>
      <c r="F36" s="92"/>
      <c r="G36" s="93"/>
      <c r="H36" s="57">
        <v>48</v>
      </c>
      <c r="I36" s="57" t="s">
        <v>13</v>
      </c>
      <c r="J36" s="59">
        <v>120</v>
      </c>
      <c r="K36" s="59">
        <f t="shared" ref="K36:K53" si="4">L36*J36</f>
        <v>1680</v>
      </c>
      <c r="L36" s="78">
        <v>14</v>
      </c>
    </row>
    <row r="37" spans="1:13" ht="15.75" thickBot="1" x14ac:dyDescent="0.3">
      <c r="B37" s="2">
        <v>19</v>
      </c>
      <c r="C37" s="11">
        <v>45267</v>
      </c>
      <c r="D37" s="11">
        <v>45267</v>
      </c>
      <c r="E37" s="91" t="s">
        <v>167</v>
      </c>
      <c r="F37" s="92"/>
      <c r="G37" s="93"/>
      <c r="H37" s="57">
        <v>2093</v>
      </c>
      <c r="I37" s="57" t="s">
        <v>13</v>
      </c>
      <c r="J37" s="59">
        <v>95</v>
      </c>
      <c r="K37" s="59">
        <f t="shared" si="4"/>
        <v>8170</v>
      </c>
      <c r="L37" s="75">
        <v>86</v>
      </c>
    </row>
    <row r="38" spans="1:13" ht="15.75" thickBot="1" x14ac:dyDescent="0.3">
      <c r="A38" s="16"/>
      <c r="B38" s="6">
        <v>20</v>
      </c>
      <c r="C38" s="11">
        <v>45267</v>
      </c>
      <c r="D38" s="11">
        <v>45267</v>
      </c>
      <c r="E38" s="91" t="s">
        <v>166</v>
      </c>
      <c r="F38" s="92"/>
      <c r="G38" s="93"/>
      <c r="H38" s="57">
        <v>1808</v>
      </c>
      <c r="I38" s="57" t="s">
        <v>13</v>
      </c>
      <c r="J38" s="59">
        <v>45</v>
      </c>
      <c r="K38" s="59">
        <f t="shared" si="4"/>
        <v>2340</v>
      </c>
      <c r="L38" s="75">
        <v>52</v>
      </c>
    </row>
    <row r="39" spans="1:13" s="50" customFormat="1" ht="15.75" thickBot="1" x14ac:dyDescent="0.3">
      <c r="A39" s="51"/>
      <c r="B39" s="44">
        <v>21</v>
      </c>
      <c r="C39" s="11">
        <v>45267</v>
      </c>
      <c r="D39" s="11">
        <v>45267</v>
      </c>
      <c r="E39" s="88" t="s">
        <v>248</v>
      </c>
      <c r="F39" s="89"/>
      <c r="G39" s="90"/>
      <c r="H39" s="58">
        <v>628</v>
      </c>
      <c r="I39" s="58" t="s">
        <v>13</v>
      </c>
      <c r="J39" s="61">
        <v>45</v>
      </c>
      <c r="K39" s="61">
        <f t="shared" si="4"/>
        <v>3240</v>
      </c>
      <c r="L39" s="76">
        <v>72</v>
      </c>
    </row>
    <row r="40" spans="1:13" s="50" customFormat="1" ht="15.75" thickBot="1" x14ac:dyDescent="0.3">
      <c r="A40" s="51"/>
      <c r="B40" s="40">
        <v>22</v>
      </c>
      <c r="C40" s="3">
        <v>45267</v>
      </c>
      <c r="D40" s="3">
        <v>45267</v>
      </c>
      <c r="E40" s="88" t="s">
        <v>251</v>
      </c>
      <c r="F40" s="89"/>
      <c r="G40" s="90"/>
      <c r="H40" s="58">
        <v>209</v>
      </c>
      <c r="I40" s="58" t="s">
        <v>13</v>
      </c>
      <c r="J40" s="61">
        <v>95</v>
      </c>
      <c r="K40" s="61">
        <f t="shared" si="4"/>
        <v>760</v>
      </c>
      <c r="L40" s="76">
        <v>8</v>
      </c>
    </row>
    <row r="41" spans="1:13" s="12" customFormat="1" ht="15.75" thickBot="1" x14ac:dyDescent="0.3">
      <c r="B41" s="2">
        <v>23</v>
      </c>
      <c r="C41" s="11">
        <v>45267</v>
      </c>
      <c r="D41" s="11">
        <v>45267</v>
      </c>
      <c r="E41" s="91" t="s">
        <v>43</v>
      </c>
      <c r="F41" s="92"/>
      <c r="G41" s="93"/>
      <c r="H41" s="57">
        <v>101</v>
      </c>
      <c r="I41" s="57" t="s">
        <v>13</v>
      </c>
      <c r="J41" s="59">
        <v>45</v>
      </c>
      <c r="K41" s="59">
        <f t="shared" si="4"/>
        <v>2070</v>
      </c>
      <c r="L41" s="75">
        <v>46</v>
      </c>
    </row>
    <row r="42" spans="1:13" ht="15.75" thickBot="1" x14ac:dyDescent="0.3">
      <c r="B42" s="2">
        <v>24</v>
      </c>
      <c r="C42" s="11">
        <v>45267</v>
      </c>
      <c r="D42" s="11">
        <v>45267</v>
      </c>
      <c r="E42" s="91" t="s">
        <v>45</v>
      </c>
      <c r="F42" s="92"/>
      <c r="G42" s="93"/>
      <c r="H42" s="57">
        <v>12</v>
      </c>
      <c r="I42" s="57" t="s">
        <v>13</v>
      </c>
      <c r="J42" s="59">
        <v>270</v>
      </c>
      <c r="K42" s="59">
        <f t="shared" si="4"/>
        <v>9180</v>
      </c>
      <c r="L42" s="75">
        <v>34</v>
      </c>
    </row>
    <row r="43" spans="1:13" s="12" customFormat="1" ht="15.75" thickBot="1" x14ac:dyDescent="0.3">
      <c r="B43" s="2">
        <v>25</v>
      </c>
      <c r="C43" s="11">
        <v>45267</v>
      </c>
      <c r="D43" s="11">
        <v>45267</v>
      </c>
      <c r="E43" s="91" t="s">
        <v>46</v>
      </c>
      <c r="F43" s="92"/>
      <c r="G43" s="93"/>
      <c r="H43" s="57">
        <v>108</v>
      </c>
      <c r="I43" s="57" t="s">
        <v>13</v>
      </c>
      <c r="J43" s="59">
        <v>160</v>
      </c>
      <c r="K43" s="59">
        <f t="shared" si="4"/>
        <v>3680</v>
      </c>
      <c r="L43" s="75">
        <v>23</v>
      </c>
    </row>
    <row r="44" spans="1:13" ht="15.75" thickBot="1" x14ac:dyDescent="0.3">
      <c r="B44" s="2">
        <v>26</v>
      </c>
      <c r="C44" s="11">
        <v>45267</v>
      </c>
      <c r="D44" s="11">
        <v>45267</v>
      </c>
      <c r="E44" s="91" t="s">
        <v>45</v>
      </c>
      <c r="F44" s="92"/>
      <c r="G44" s="93"/>
      <c r="H44" s="57">
        <v>12</v>
      </c>
      <c r="I44" s="57" t="s">
        <v>13</v>
      </c>
      <c r="J44" s="59">
        <v>270</v>
      </c>
      <c r="K44" s="59">
        <f t="shared" si="4"/>
        <v>9180</v>
      </c>
      <c r="L44" s="75">
        <v>34</v>
      </c>
    </row>
    <row r="45" spans="1:13" s="12" customFormat="1" ht="15.75" thickBot="1" x14ac:dyDescent="0.3">
      <c r="B45" s="2">
        <v>27</v>
      </c>
      <c r="C45" s="11">
        <v>45267</v>
      </c>
      <c r="D45" s="11">
        <v>45267</v>
      </c>
      <c r="E45" s="91" t="s">
        <v>46</v>
      </c>
      <c r="F45" s="92"/>
      <c r="G45" s="93"/>
      <c r="H45" s="57">
        <v>108</v>
      </c>
      <c r="I45" s="57" t="s">
        <v>13</v>
      </c>
      <c r="J45" s="59">
        <v>160</v>
      </c>
      <c r="K45" s="59">
        <f t="shared" si="4"/>
        <v>3680</v>
      </c>
      <c r="L45" s="75">
        <v>23</v>
      </c>
    </row>
    <row r="46" spans="1:13" ht="15.75" thickBot="1" x14ac:dyDescent="0.3">
      <c r="B46" s="2">
        <v>28</v>
      </c>
      <c r="C46" s="11">
        <v>45267</v>
      </c>
      <c r="D46" s="11">
        <v>45267</v>
      </c>
      <c r="E46" s="91" t="s">
        <v>73</v>
      </c>
      <c r="F46" s="92"/>
      <c r="G46" s="93"/>
      <c r="H46" s="57">
        <v>386</v>
      </c>
      <c r="I46" s="57" t="s">
        <v>13</v>
      </c>
      <c r="J46" s="59">
        <v>140</v>
      </c>
      <c r="K46" s="59">
        <f t="shared" si="4"/>
        <v>20860</v>
      </c>
      <c r="L46" s="75">
        <v>149</v>
      </c>
    </row>
    <row r="47" spans="1:13" ht="15.75" thickBot="1" x14ac:dyDescent="0.3">
      <c r="B47" s="2">
        <v>29</v>
      </c>
      <c r="C47" s="11">
        <v>45267</v>
      </c>
      <c r="D47" s="11">
        <v>45267</v>
      </c>
      <c r="E47" s="13" t="s">
        <v>192</v>
      </c>
      <c r="F47" s="14"/>
      <c r="G47" s="15"/>
      <c r="H47" s="57">
        <v>1645</v>
      </c>
      <c r="I47" s="57" t="s">
        <v>13</v>
      </c>
      <c r="J47" s="59">
        <v>40</v>
      </c>
      <c r="K47" s="59">
        <f t="shared" si="4"/>
        <v>6320</v>
      </c>
      <c r="L47" s="75">
        <v>158</v>
      </c>
      <c r="M47" s="12"/>
    </row>
    <row r="48" spans="1:13" ht="15.75" thickBot="1" x14ac:dyDescent="0.3">
      <c r="B48" s="2">
        <v>30</v>
      </c>
      <c r="C48" s="11">
        <v>45267</v>
      </c>
      <c r="D48" s="11">
        <v>45267</v>
      </c>
      <c r="E48" s="13" t="s">
        <v>287</v>
      </c>
      <c r="F48" s="14"/>
      <c r="G48" s="15"/>
      <c r="H48" s="57">
        <v>698</v>
      </c>
      <c r="I48" s="57" t="s">
        <v>13</v>
      </c>
      <c r="J48" s="59">
        <v>20</v>
      </c>
      <c r="K48" s="59">
        <f t="shared" si="4"/>
        <v>740</v>
      </c>
      <c r="L48" s="75">
        <v>37</v>
      </c>
      <c r="M48" s="12"/>
    </row>
    <row r="49" spans="2:13" ht="15.75" thickBot="1" x14ac:dyDescent="0.3">
      <c r="B49" s="2">
        <v>31</v>
      </c>
      <c r="C49" s="11">
        <v>45267</v>
      </c>
      <c r="D49" s="11">
        <v>45267</v>
      </c>
      <c r="E49" s="13" t="s">
        <v>286</v>
      </c>
      <c r="F49" s="14"/>
      <c r="G49" s="15"/>
      <c r="H49" s="57">
        <v>155</v>
      </c>
      <c r="I49" s="57" t="s">
        <v>13</v>
      </c>
      <c r="J49" s="59">
        <v>50</v>
      </c>
      <c r="K49" s="59">
        <f t="shared" si="4"/>
        <v>19200</v>
      </c>
      <c r="L49" s="75">
        <v>384</v>
      </c>
      <c r="M49" s="12"/>
    </row>
    <row r="50" spans="2:13" ht="15.75" thickBot="1" x14ac:dyDescent="0.3">
      <c r="B50" s="2">
        <v>32</v>
      </c>
      <c r="C50" s="11">
        <v>45267</v>
      </c>
      <c r="D50" s="11">
        <v>45267</v>
      </c>
      <c r="E50" s="91" t="s">
        <v>175</v>
      </c>
      <c r="F50" s="92"/>
      <c r="G50" s="93"/>
      <c r="H50" s="57">
        <v>1404</v>
      </c>
      <c r="I50" s="57" t="s">
        <v>13</v>
      </c>
      <c r="J50" s="59">
        <v>50</v>
      </c>
      <c r="K50" s="59">
        <f t="shared" si="4"/>
        <v>5700</v>
      </c>
      <c r="L50" s="75">
        <v>114</v>
      </c>
      <c r="M50" s="12"/>
    </row>
    <row r="51" spans="2:13" s="42" customFormat="1" ht="15.75" thickBot="1" x14ac:dyDescent="0.3">
      <c r="B51" s="52">
        <v>33</v>
      </c>
      <c r="C51" s="11">
        <v>45267</v>
      </c>
      <c r="D51" s="11">
        <v>45267</v>
      </c>
      <c r="E51" s="53" t="s">
        <v>255</v>
      </c>
      <c r="F51" s="54"/>
      <c r="G51" s="55"/>
      <c r="H51" s="68">
        <v>447</v>
      </c>
      <c r="I51" s="68" t="s">
        <v>13</v>
      </c>
      <c r="J51" s="69">
        <v>85</v>
      </c>
      <c r="K51" s="61">
        <f t="shared" si="4"/>
        <v>2805</v>
      </c>
      <c r="L51" s="80">
        <v>33</v>
      </c>
    </row>
    <row r="52" spans="2:13" s="42" customFormat="1" ht="15.75" thickBot="1" x14ac:dyDescent="0.3">
      <c r="B52" s="52">
        <v>34</v>
      </c>
      <c r="C52" s="11">
        <v>45267</v>
      </c>
      <c r="D52" s="11">
        <v>45267</v>
      </c>
      <c r="E52" s="45" t="s">
        <v>255</v>
      </c>
      <c r="F52" s="46"/>
      <c r="G52" s="47"/>
      <c r="H52" s="68">
        <v>447</v>
      </c>
      <c r="I52" s="68" t="s">
        <v>13</v>
      </c>
      <c r="J52" s="69">
        <v>85</v>
      </c>
      <c r="K52" s="61">
        <f t="shared" si="4"/>
        <v>2805</v>
      </c>
      <c r="L52" s="80">
        <v>33</v>
      </c>
    </row>
    <row r="53" spans="2:13" ht="15.75" thickBot="1" x14ac:dyDescent="0.3">
      <c r="B53" s="2">
        <v>35</v>
      </c>
      <c r="C53" s="11">
        <v>45252</v>
      </c>
      <c r="D53" s="11">
        <v>45253</v>
      </c>
      <c r="E53" s="91" t="s">
        <v>294</v>
      </c>
      <c r="F53" s="92"/>
      <c r="G53" s="93"/>
      <c r="H53" s="57">
        <v>1220</v>
      </c>
      <c r="I53" s="57" t="s">
        <v>13</v>
      </c>
      <c r="J53" s="59">
        <v>4595</v>
      </c>
      <c r="K53" s="59">
        <f t="shared" si="4"/>
        <v>55140</v>
      </c>
      <c r="L53" s="78">
        <v>12</v>
      </c>
    </row>
    <row r="54" spans="2:13" s="12" customFormat="1" ht="15.75" thickBot="1" x14ac:dyDescent="0.3">
      <c r="B54" s="2">
        <v>36</v>
      </c>
      <c r="C54" s="11">
        <v>45238</v>
      </c>
      <c r="D54" s="11">
        <v>45238</v>
      </c>
      <c r="E54" s="91" t="s">
        <v>37</v>
      </c>
      <c r="F54" s="92"/>
      <c r="G54" s="93"/>
      <c r="H54" s="57">
        <v>86</v>
      </c>
      <c r="I54" s="57" t="s">
        <v>13</v>
      </c>
      <c r="J54" s="59">
        <v>350</v>
      </c>
      <c r="K54" s="59">
        <f t="shared" ref="K54:K72" si="5">L54*J54</f>
        <v>1400</v>
      </c>
      <c r="L54" s="75">
        <v>4</v>
      </c>
    </row>
    <row r="55" spans="2:13" s="50" customFormat="1" ht="15.75" thickBot="1" x14ac:dyDescent="0.3">
      <c r="B55" s="40">
        <v>37</v>
      </c>
      <c r="C55" s="49">
        <v>45117</v>
      </c>
      <c r="D55" s="49">
        <v>45117</v>
      </c>
      <c r="E55" s="88" t="s">
        <v>250</v>
      </c>
      <c r="F55" s="89"/>
      <c r="G55" s="90"/>
      <c r="H55" s="58">
        <v>431</v>
      </c>
      <c r="I55" s="58" t="s">
        <v>13</v>
      </c>
      <c r="J55" s="61">
        <v>180</v>
      </c>
      <c r="K55" s="61">
        <f t="shared" si="5"/>
        <v>6660</v>
      </c>
      <c r="L55" s="76">
        <v>37</v>
      </c>
    </row>
    <row r="56" spans="2:13" s="12" customFormat="1" ht="15.75" thickBot="1" x14ac:dyDescent="0.3">
      <c r="B56" s="2">
        <v>38</v>
      </c>
      <c r="C56" s="11">
        <v>45117</v>
      </c>
      <c r="D56" s="11">
        <v>45117</v>
      </c>
      <c r="E56" s="91" t="s">
        <v>170</v>
      </c>
      <c r="F56" s="92"/>
      <c r="G56" s="93"/>
      <c r="H56" s="57">
        <v>1644</v>
      </c>
      <c r="I56" s="57" t="s">
        <v>13</v>
      </c>
      <c r="J56" s="59">
        <v>15</v>
      </c>
      <c r="K56" s="59">
        <f t="shared" si="5"/>
        <v>360</v>
      </c>
      <c r="L56" s="75">
        <v>24</v>
      </c>
    </row>
    <row r="57" spans="2:13" s="50" customFormat="1" ht="15.75" thickBot="1" x14ac:dyDescent="0.3">
      <c r="B57" s="40">
        <v>39</v>
      </c>
      <c r="C57" s="49">
        <v>45117</v>
      </c>
      <c r="D57" s="49">
        <v>45117</v>
      </c>
      <c r="E57" s="88" t="s">
        <v>68</v>
      </c>
      <c r="F57" s="89"/>
      <c r="G57" s="90"/>
      <c r="H57" s="58">
        <v>134</v>
      </c>
      <c r="I57" s="58" t="s">
        <v>13</v>
      </c>
      <c r="J57" s="61">
        <v>65</v>
      </c>
      <c r="K57" s="61">
        <f t="shared" si="5"/>
        <v>10205</v>
      </c>
      <c r="L57" s="76">
        <v>157</v>
      </c>
    </row>
    <row r="58" spans="2:13" ht="15.75" thickBot="1" x14ac:dyDescent="0.3">
      <c r="B58" s="2">
        <v>40</v>
      </c>
      <c r="C58" s="49">
        <v>45117</v>
      </c>
      <c r="D58" s="49">
        <v>45117</v>
      </c>
      <c r="E58" s="91" t="s">
        <v>173</v>
      </c>
      <c r="F58" s="92"/>
      <c r="G58" s="93"/>
      <c r="H58" s="57">
        <v>136</v>
      </c>
      <c r="I58" s="57" t="s">
        <v>13</v>
      </c>
      <c r="J58" s="59">
        <v>155</v>
      </c>
      <c r="K58" s="59">
        <f t="shared" si="5"/>
        <v>24490</v>
      </c>
      <c r="L58" s="75">
        <v>158</v>
      </c>
    </row>
    <row r="59" spans="2:13" s="50" customFormat="1" ht="15.75" thickBot="1" x14ac:dyDescent="0.3">
      <c r="B59" s="40">
        <v>41</v>
      </c>
      <c r="C59" s="49">
        <v>45117</v>
      </c>
      <c r="D59" s="49">
        <v>45117</v>
      </c>
      <c r="E59" s="88" t="s">
        <v>250</v>
      </c>
      <c r="F59" s="89"/>
      <c r="G59" s="90"/>
      <c r="H59" s="58">
        <v>431</v>
      </c>
      <c r="I59" s="58" t="s">
        <v>13</v>
      </c>
      <c r="J59" s="61">
        <v>180</v>
      </c>
      <c r="K59" s="61">
        <f t="shared" si="5"/>
        <v>6660</v>
      </c>
      <c r="L59" s="76">
        <v>37</v>
      </c>
    </row>
    <row r="60" spans="2:13" s="12" customFormat="1" ht="15.75" thickBot="1" x14ac:dyDescent="0.3">
      <c r="B60" s="2">
        <v>42</v>
      </c>
      <c r="C60" s="11">
        <v>45117</v>
      </c>
      <c r="D60" s="11">
        <v>45117</v>
      </c>
      <c r="E60" s="91" t="s">
        <v>170</v>
      </c>
      <c r="F60" s="92"/>
      <c r="G60" s="93"/>
      <c r="H60" s="57">
        <v>1644</v>
      </c>
      <c r="I60" s="57" t="s">
        <v>13</v>
      </c>
      <c r="J60" s="59">
        <v>15</v>
      </c>
      <c r="K60" s="59">
        <f t="shared" si="5"/>
        <v>360</v>
      </c>
      <c r="L60" s="75">
        <v>24</v>
      </c>
    </row>
    <row r="61" spans="2:13" s="50" customFormat="1" ht="15.75" thickBot="1" x14ac:dyDescent="0.3">
      <c r="B61" s="40">
        <v>43</v>
      </c>
      <c r="C61" s="49">
        <v>45117</v>
      </c>
      <c r="D61" s="49">
        <v>45117</v>
      </c>
      <c r="E61" s="88" t="s">
        <v>68</v>
      </c>
      <c r="F61" s="89"/>
      <c r="G61" s="90"/>
      <c r="H61" s="58">
        <v>134</v>
      </c>
      <c r="I61" s="58" t="s">
        <v>13</v>
      </c>
      <c r="J61" s="61">
        <v>65</v>
      </c>
      <c r="K61" s="61">
        <f t="shared" si="5"/>
        <v>10205</v>
      </c>
      <c r="L61" s="76">
        <v>157</v>
      </c>
    </row>
    <row r="62" spans="2:13" ht="15.75" thickBot="1" x14ac:dyDescent="0.3">
      <c r="B62" s="2">
        <v>44</v>
      </c>
      <c r="C62" s="49">
        <v>45117</v>
      </c>
      <c r="D62" s="49">
        <v>45117</v>
      </c>
      <c r="E62" s="91" t="s">
        <v>173</v>
      </c>
      <c r="F62" s="92"/>
      <c r="G62" s="93"/>
      <c r="H62" s="57">
        <v>136</v>
      </c>
      <c r="I62" s="57" t="s">
        <v>13</v>
      </c>
      <c r="J62" s="59">
        <v>155</v>
      </c>
      <c r="K62" s="59">
        <f t="shared" si="5"/>
        <v>24490</v>
      </c>
      <c r="L62" s="75">
        <v>158</v>
      </c>
    </row>
    <row r="63" spans="2:13" s="12" customFormat="1" ht="15.75" thickBot="1" x14ac:dyDescent="0.3">
      <c r="B63" s="2">
        <v>45</v>
      </c>
      <c r="C63" s="11">
        <v>45114</v>
      </c>
      <c r="D63" s="11">
        <v>45114</v>
      </c>
      <c r="E63" s="91" t="s">
        <v>55</v>
      </c>
      <c r="F63" s="92"/>
      <c r="G63" s="93"/>
      <c r="H63" s="57">
        <v>27</v>
      </c>
      <c r="I63" s="57" t="s">
        <v>53</v>
      </c>
      <c r="J63" s="59">
        <v>900</v>
      </c>
      <c r="K63" s="59">
        <f t="shared" si="5"/>
        <v>31500</v>
      </c>
      <c r="L63" s="78">
        <v>35</v>
      </c>
    </row>
    <row r="64" spans="2:13" s="50" customFormat="1" ht="15.75" thickBot="1" x14ac:dyDescent="0.3">
      <c r="B64" s="40">
        <v>46</v>
      </c>
      <c r="C64" s="49">
        <v>45114</v>
      </c>
      <c r="D64" s="49">
        <v>45114</v>
      </c>
      <c r="E64" s="88" t="s">
        <v>266</v>
      </c>
      <c r="F64" s="89"/>
      <c r="G64" s="90"/>
      <c r="H64" s="58">
        <v>38</v>
      </c>
      <c r="I64" s="58" t="s">
        <v>13</v>
      </c>
      <c r="J64" s="61">
        <v>5.8</v>
      </c>
      <c r="K64" s="61">
        <f t="shared" si="5"/>
        <v>4941.5999999999995</v>
      </c>
      <c r="L64" s="82">
        <v>852</v>
      </c>
    </row>
    <row r="65" spans="2:12" ht="15.75" thickBot="1" x14ac:dyDescent="0.3">
      <c r="B65" s="2">
        <v>47</v>
      </c>
      <c r="C65" s="49">
        <v>45114</v>
      </c>
      <c r="D65" s="49">
        <v>45114</v>
      </c>
      <c r="E65" s="91" t="s">
        <v>163</v>
      </c>
      <c r="F65" s="92"/>
      <c r="G65" s="93"/>
      <c r="H65" s="57">
        <v>419</v>
      </c>
      <c r="I65" s="57" t="s">
        <v>13</v>
      </c>
      <c r="J65" s="59">
        <v>40</v>
      </c>
      <c r="K65" s="59">
        <f t="shared" si="5"/>
        <v>3680</v>
      </c>
      <c r="L65" s="78">
        <v>92</v>
      </c>
    </row>
    <row r="66" spans="2:12" ht="15.75" thickBot="1" x14ac:dyDescent="0.3">
      <c r="B66" s="2">
        <v>48</v>
      </c>
      <c r="C66" s="11">
        <v>45114</v>
      </c>
      <c r="D66" s="11">
        <v>45114</v>
      </c>
      <c r="E66" s="91" t="s">
        <v>28</v>
      </c>
      <c r="F66" s="92"/>
      <c r="G66" s="93"/>
      <c r="H66" s="57">
        <v>72</v>
      </c>
      <c r="I66" s="57" t="s">
        <v>13</v>
      </c>
      <c r="J66" s="59">
        <v>385</v>
      </c>
      <c r="K66" s="59">
        <f t="shared" si="5"/>
        <v>770</v>
      </c>
      <c r="L66" s="75">
        <v>2</v>
      </c>
    </row>
    <row r="67" spans="2:12" ht="15.75" thickBot="1" x14ac:dyDescent="0.3">
      <c r="B67" s="2">
        <v>49</v>
      </c>
      <c r="C67" s="11">
        <v>45114</v>
      </c>
      <c r="D67" s="11">
        <v>45114</v>
      </c>
      <c r="E67" s="91" t="s">
        <v>29</v>
      </c>
      <c r="F67" s="92"/>
      <c r="G67" s="93"/>
      <c r="H67" s="57">
        <v>73</v>
      </c>
      <c r="I67" s="57" t="s">
        <v>13</v>
      </c>
      <c r="J67" s="59">
        <v>275</v>
      </c>
      <c r="K67" s="59">
        <f t="shared" si="5"/>
        <v>9625</v>
      </c>
      <c r="L67" s="75">
        <v>35</v>
      </c>
    </row>
    <row r="68" spans="2:12" s="50" customFormat="1" ht="15.75" thickBot="1" x14ac:dyDescent="0.3">
      <c r="B68" s="40">
        <v>50</v>
      </c>
      <c r="C68" s="49">
        <v>45114</v>
      </c>
      <c r="D68" s="49">
        <v>45114</v>
      </c>
      <c r="E68" s="88" t="s">
        <v>256</v>
      </c>
      <c r="F68" s="89"/>
      <c r="G68" s="90"/>
      <c r="H68" s="58">
        <v>75</v>
      </c>
      <c r="I68" s="58" t="s">
        <v>13</v>
      </c>
      <c r="J68" s="61">
        <v>40</v>
      </c>
      <c r="K68" s="61">
        <f t="shared" si="5"/>
        <v>2080</v>
      </c>
      <c r="L68" s="76">
        <v>52</v>
      </c>
    </row>
    <row r="69" spans="2:12" ht="15.75" thickBot="1" x14ac:dyDescent="0.3">
      <c r="B69" s="2">
        <v>51</v>
      </c>
      <c r="C69" s="11">
        <v>45114</v>
      </c>
      <c r="D69" s="11">
        <v>45114</v>
      </c>
      <c r="E69" s="91" t="s">
        <v>154</v>
      </c>
      <c r="F69" s="92"/>
      <c r="G69" s="93"/>
      <c r="H69" s="57">
        <v>1884</v>
      </c>
      <c r="I69" s="57" t="s">
        <v>13</v>
      </c>
      <c r="J69" s="59">
        <v>60</v>
      </c>
      <c r="K69" s="59">
        <f t="shared" si="5"/>
        <v>8940</v>
      </c>
      <c r="L69" s="75">
        <v>149</v>
      </c>
    </row>
    <row r="70" spans="2:12" s="50" customFormat="1" ht="15.75" thickBot="1" x14ac:dyDescent="0.3">
      <c r="B70" s="40">
        <v>52</v>
      </c>
      <c r="C70" s="49">
        <v>45114</v>
      </c>
      <c r="D70" s="49">
        <v>45114</v>
      </c>
      <c r="E70" s="88" t="s">
        <v>249</v>
      </c>
      <c r="F70" s="89"/>
      <c r="G70" s="90"/>
      <c r="H70" s="58">
        <v>53</v>
      </c>
      <c r="I70" s="58" t="s">
        <v>13</v>
      </c>
      <c r="J70" s="61">
        <v>45</v>
      </c>
      <c r="K70" s="61">
        <f t="shared" si="5"/>
        <v>6705</v>
      </c>
      <c r="L70" s="76">
        <v>149</v>
      </c>
    </row>
    <row r="71" spans="2:12" s="50" customFormat="1" ht="15.75" thickBot="1" x14ac:dyDescent="0.3">
      <c r="B71" s="40">
        <v>53</v>
      </c>
      <c r="C71" s="49">
        <v>45114</v>
      </c>
      <c r="D71" s="49">
        <v>45114</v>
      </c>
      <c r="E71" s="88" t="s">
        <v>171</v>
      </c>
      <c r="F71" s="89"/>
      <c r="G71" s="90"/>
      <c r="H71" s="58">
        <v>114</v>
      </c>
      <c r="I71" s="58" t="s">
        <v>13</v>
      </c>
      <c r="J71" s="61">
        <v>825</v>
      </c>
      <c r="K71" s="61">
        <f t="shared" si="5"/>
        <v>825</v>
      </c>
      <c r="L71" s="76">
        <v>1</v>
      </c>
    </row>
    <row r="72" spans="2:12" ht="15.75" thickBot="1" x14ac:dyDescent="0.3">
      <c r="B72" s="2">
        <v>54</v>
      </c>
      <c r="C72" s="11">
        <v>45114</v>
      </c>
      <c r="D72" s="11">
        <v>45114</v>
      </c>
      <c r="E72" s="91" t="s">
        <v>174</v>
      </c>
      <c r="F72" s="92"/>
      <c r="G72" s="93"/>
      <c r="H72" s="57">
        <v>135</v>
      </c>
      <c r="I72" s="57" t="s">
        <v>13</v>
      </c>
      <c r="J72" s="59">
        <v>45</v>
      </c>
      <c r="K72" s="59">
        <f t="shared" si="5"/>
        <v>12555</v>
      </c>
      <c r="L72" s="75">
        <v>279</v>
      </c>
    </row>
    <row r="73" spans="2:12" ht="15.75" thickBot="1" x14ac:dyDescent="0.3">
      <c r="B73" s="10">
        <v>55</v>
      </c>
      <c r="C73" s="11">
        <v>44735</v>
      </c>
      <c r="D73" s="11">
        <v>44736</v>
      </c>
      <c r="E73" s="119" t="s">
        <v>141</v>
      </c>
      <c r="F73" s="120"/>
      <c r="G73" s="121"/>
      <c r="H73" s="63">
        <v>460</v>
      </c>
      <c r="I73" s="63" t="s">
        <v>23</v>
      </c>
      <c r="J73" s="64">
        <v>180</v>
      </c>
      <c r="K73" s="64">
        <f>L73*J73</f>
        <v>2880</v>
      </c>
      <c r="L73" s="75">
        <v>16</v>
      </c>
    </row>
    <row r="74" spans="2:12" s="12" customFormat="1" ht="15.75" thickBot="1" x14ac:dyDescent="0.3">
      <c r="B74" s="2">
        <v>56</v>
      </c>
      <c r="C74" s="11">
        <v>44735</v>
      </c>
      <c r="D74" s="11">
        <v>44736</v>
      </c>
      <c r="E74" s="91" t="s">
        <v>24</v>
      </c>
      <c r="F74" s="92"/>
      <c r="G74" s="93"/>
      <c r="H74" s="57">
        <v>22</v>
      </c>
      <c r="I74" s="57" t="s">
        <v>23</v>
      </c>
      <c r="J74" s="59">
        <v>215</v>
      </c>
      <c r="K74" s="59">
        <f t="shared" ref="K74:K106" si="6">L74*J74</f>
        <v>1116495</v>
      </c>
      <c r="L74" s="75">
        <v>5193</v>
      </c>
    </row>
    <row r="75" spans="2:12" ht="15.75" thickBot="1" x14ac:dyDescent="0.3">
      <c r="B75" s="2">
        <v>57</v>
      </c>
      <c r="C75" s="11">
        <v>44735</v>
      </c>
      <c r="D75" s="11">
        <v>44736</v>
      </c>
      <c r="E75" s="91" t="s">
        <v>25</v>
      </c>
      <c r="F75" s="92"/>
      <c r="G75" s="93"/>
      <c r="H75" s="57">
        <v>26</v>
      </c>
      <c r="I75" s="57" t="s">
        <v>23</v>
      </c>
      <c r="J75" s="59">
        <v>380</v>
      </c>
      <c r="K75" s="59">
        <f t="shared" si="6"/>
        <v>4940</v>
      </c>
      <c r="L75" s="75">
        <v>13</v>
      </c>
    </row>
    <row r="76" spans="2:12" ht="15.75" thickBot="1" x14ac:dyDescent="0.3">
      <c r="B76" s="2">
        <v>58</v>
      </c>
      <c r="C76" s="11">
        <v>44735</v>
      </c>
      <c r="D76" s="11">
        <v>44736</v>
      </c>
      <c r="E76" s="91" t="s">
        <v>26</v>
      </c>
      <c r="F76" s="92"/>
      <c r="G76" s="93"/>
      <c r="H76" s="57">
        <v>78</v>
      </c>
      <c r="I76" s="57" t="s">
        <v>23</v>
      </c>
      <c r="J76" s="59">
        <v>195</v>
      </c>
      <c r="K76" s="59">
        <f t="shared" si="6"/>
        <v>7800</v>
      </c>
      <c r="L76" s="75">
        <v>40</v>
      </c>
    </row>
    <row r="77" spans="2:12" ht="15.75" thickBot="1" x14ac:dyDescent="0.3">
      <c r="B77" s="2">
        <v>59</v>
      </c>
      <c r="C77" s="11">
        <v>44735</v>
      </c>
      <c r="D77" s="11">
        <v>44736</v>
      </c>
      <c r="E77" s="91" t="s">
        <v>27</v>
      </c>
      <c r="F77" s="92"/>
      <c r="G77" s="93"/>
      <c r="H77" s="57">
        <v>31</v>
      </c>
      <c r="I77" s="57" t="s">
        <v>23</v>
      </c>
      <c r="J77" s="59">
        <v>380</v>
      </c>
      <c r="K77" s="59">
        <f t="shared" si="6"/>
        <v>4560</v>
      </c>
      <c r="L77" s="75">
        <v>12</v>
      </c>
    </row>
    <row r="78" spans="2:12" ht="15.75" thickBot="1" x14ac:dyDescent="0.3">
      <c r="B78" s="2">
        <v>60</v>
      </c>
      <c r="C78" s="11">
        <v>44735</v>
      </c>
      <c r="D78" s="11">
        <v>44736</v>
      </c>
      <c r="E78" s="91" t="s">
        <v>162</v>
      </c>
      <c r="F78" s="92"/>
      <c r="G78" s="93"/>
      <c r="H78" s="57">
        <v>43</v>
      </c>
      <c r="I78" s="57" t="s">
        <v>23</v>
      </c>
      <c r="J78" s="59">
        <v>380</v>
      </c>
      <c r="K78" s="59">
        <f t="shared" si="6"/>
        <v>760</v>
      </c>
      <c r="L78" s="75">
        <v>2</v>
      </c>
    </row>
    <row r="79" spans="2:12" ht="15.75" thickBot="1" x14ac:dyDescent="0.3">
      <c r="B79" s="2">
        <v>61</v>
      </c>
      <c r="C79" s="11">
        <v>44735</v>
      </c>
      <c r="D79" s="11">
        <v>44736</v>
      </c>
      <c r="E79" s="91" t="s">
        <v>34</v>
      </c>
      <c r="F79" s="92"/>
      <c r="G79" s="93"/>
      <c r="H79" s="57">
        <v>31</v>
      </c>
      <c r="I79" s="57" t="s">
        <v>13</v>
      </c>
      <c r="J79" s="59">
        <v>12</v>
      </c>
      <c r="K79" s="59">
        <f t="shared" si="6"/>
        <v>840</v>
      </c>
      <c r="L79" s="75">
        <v>70</v>
      </c>
    </row>
    <row r="80" spans="2:12" ht="15.75" thickBot="1" x14ac:dyDescent="0.3">
      <c r="B80" s="2">
        <v>62</v>
      </c>
      <c r="C80" s="11">
        <v>44735</v>
      </c>
      <c r="D80" s="11">
        <v>44736</v>
      </c>
      <c r="E80" s="91" t="s">
        <v>152</v>
      </c>
      <c r="F80" s="92"/>
      <c r="G80" s="93"/>
      <c r="H80" s="57">
        <v>1481</v>
      </c>
      <c r="I80" s="57" t="s">
        <v>13</v>
      </c>
      <c r="J80" s="59">
        <v>15</v>
      </c>
      <c r="K80" s="59">
        <f t="shared" si="6"/>
        <v>2010</v>
      </c>
      <c r="L80" s="78">
        <v>134</v>
      </c>
    </row>
    <row r="81" spans="2:12" ht="15.75" thickBot="1" x14ac:dyDescent="0.3">
      <c r="B81" s="2">
        <v>63</v>
      </c>
      <c r="C81" s="11">
        <v>44735</v>
      </c>
      <c r="D81" s="11">
        <v>44736</v>
      </c>
      <c r="E81" s="91" t="s">
        <v>56</v>
      </c>
      <c r="F81" s="92"/>
      <c r="G81" s="93"/>
      <c r="H81" s="57">
        <v>48</v>
      </c>
      <c r="I81" s="57" t="s">
        <v>13</v>
      </c>
      <c r="J81" s="59">
        <v>4</v>
      </c>
      <c r="K81" s="59">
        <f t="shared" si="6"/>
        <v>6728</v>
      </c>
      <c r="L81" s="78">
        <v>1682</v>
      </c>
    </row>
    <row r="82" spans="2:12" ht="15.75" thickBot="1" x14ac:dyDescent="0.3">
      <c r="B82" s="2">
        <v>64</v>
      </c>
      <c r="C82" s="11">
        <v>44735</v>
      </c>
      <c r="D82" s="11">
        <v>44736</v>
      </c>
      <c r="E82" s="91" t="s">
        <v>153</v>
      </c>
      <c r="F82" s="92"/>
      <c r="G82" s="93"/>
      <c r="H82" s="57">
        <v>36</v>
      </c>
      <c r="I82" s="57" t="s">
        <v>13</v>
      </c>
      <c r="J82" s="59">
        <v>3</v>
      </c>
      <c r="K82" s="59">
        <f t="shared" si="6"/>
        <v>105</v>
      </c>
      <c r="L82" s="78">
        <v>35</v>
      </c>
    </row>
    <row r="83" spans="2:12" ht="15.75" thickBot="1" x14ac:dyDescent="0.3">
      <c r="B83" s="2">
        <v>65</v>
      </c>
      <c r="C83" s="11">
        <v>44735</v>
      </c>
      <c r="D83" s="11">
        <v>44736</v>
      </c>
      <c r="E83" s="91" t="s">
        <v>267</v>
      </c>
      <c r="F83" s="92"/>
      <c r="G83" s="93"/>
      <c r="H83" s="57">
        <v>44</v>
      </c>
      <c r="I83" s="57" t="s">
        <v>13</v>
      </c>
      <c r="J83" s="59">
        <v>3</v>
      </c>
      <c r="K83" s="59">
        <f t="shared" si="6"/>
        <v>4440</v>
      </c>
      <c r="L83" s="78">
        <v>1480</v>
      </c>
    </row>
    <row r="84" spans="2:12" ht="15.75" thickBot="1" x14ac:dyDescent="0.3">
      <c r="B84" s="2">
        <v>66</v>
      </c>
      <c r="C84" s="11">
        <v>44735</v>
      </c>
      <c r="D84" s="11">
        <v>44736</v>
      </c>
      <c r="E84" s="91" t="s">
        <v>57</v>
      </c>
      <c r="F84" s="92"/>
      <c r="G84" s="93"/>
      <c r="H84" s="57">
        <v>41</v>
      </c>
      <c r="I84" s="57" t="s">
        <v>13</v>
      </c>
      <c r="J84" s="59">
        <v>4</v>
      </c>
      <c r="K84" s="59">
        <f t="shared" si="6"/>
        <v>328</v>
      </c>
      <c r="L84" s="78">
        <v>82</v>
      </c>
    </row>
    <row r="85" spans="2:12" s="12" customFormat="1" ht="15.75" thickBot="1" x14ac:dyDescent="0.3">
      <c r="B85" s="2">
        <v>67</v>
      </c>
      <c r="C85" s="11">
        <v>44735</v>
      </c>
      <c r="D85" s="11">
        <v>44736</v>
      </c>
      <c r="E85" s="91" t="s">
        <v>139</v>
      </c>
      <c r="F85" s="92"/>
      <c r="G85" s="93"/>
      <c r="H85" s="57">
        <v>10</v>
      </c>
      <c r="I85" s="57" t="s">
        <v>13</v>
      </c>
      <c r="J85" s="59">
        <v>4</v>
      </c>
      <c r="K85" s="59">
        <f t="shared" si="6"/>
        <v>13564</v>
      </c>
      <c r="L85" s="78">
        <v>3391</v>
      </c>
    </row>
    <row r="86" spans="2:12" s="12" customFormat="1" ht="15.75" thickBot="1" x14ac:dyDescent="0.3">
      <c r="B86" s="2">
        <v>68</v>
      </c>
      <c r="C86" s="11">
        <v>44735</v>
      </c>
      <c r="D86" s="11">
        <v>44736</v>
      </c>
      <c r="E86" s="91" t="s">
        <v>58</v>
      </c>
      <c r="F86" s="92"/>
      <c r="G86" s="93"/>
      <c r="H86" s="57">
        <v>44</v>
      </c>
      <c r="I86" s="57" t="s">
        <v>13</v>
      </c>
      <c r="J86" s="59">
        <v>3</v>
      </c>
      <c r="K86" s="59">
        <f t="shared" si="6"/>
        <v>1410</v>
      </c>
      <c r="L86" s="78">
        <v>470</v>
      </c>
    </row>
    <row r="87" spans="2:12" ht="15.75" thickBot="1" x14ac:dyDescent="0.3">
      <c r="B87" s="2">
        <v>69</v>
      </c>
      <c r="C87" s="11">
        <v>44735</v>
      </c>
      <c r="D87" s="11">
        <v>44736</v>
      </c>
      <c r="E87" s="91" t="s">
        <v>59</v>
      </c>
      <c r="F87" s="92"/>
      <c r="G87" s="93"/>
      <c r="H87" s="57">
        <v>47</v>
      </c>
      <c r="I87" s="57" t="s">
        <v>13</v>
      </c>
      <c r="J87" s="59">
        <v>54</v>
      </c>
      <c r="K87" s="59">
        <f t="shared" si="6"/>
        <v>4644</v>
      </c>
      <c r="L87" s="78">
        <v>86</v>
      </c>
    </row>
    <row r="88" spans="2:12" s="12" customFormat="1" ht="15.75" thickBot="1" x14ac:dyDescent="0.3">
      <c r="B88" s="2">
        <v>70</v>
      </c>
      <c r="C88" s="11">
        <v>44735</v>
      </c>
      <c r="D88" s="11">
        <v>44736</v>
      </c>
      <c r="E88" s="91" t="s">
        <v>70</v>
      </c>
      <c r="F88" s="92"/>
      <c r="G88" s="93"/>
      <c r="H88" s="57">
        <v>50</v>
      </c>
      <c r="I88" s="57" t="s">
        <v>13</v>
      </c>
      <c r="J88" s="59">
        <v>47</v>
      </c>
      <c r="K88" s="59">
        <f t="shared" si="6"/>
        <v>611</v>
      </c>
      <c r="L88" s="78">
        <v>13</v>
      </c>
    </row>
    <row r="89" spans="2:12" ht="15.75" thickBot="1" x14ac:dyDescent="0.3">
      <c r="B89" s="2">
        <v>71</v>
      </c>
      <c r="C89" s="11">
        <v>44735</v>
      </c>
      <c r="D89" s="11">
        <v>44736</v>
      </c>
      <c r="E89" s="91" t="s">
        <v>161</v>
      </c>
      <c r="F89" s="92"/>
      <c r="G89" s="93"/>
      <c r="H89" s="57">
        <v>52</v>
      </c>
      <c r="I89" s="57" t="s">
        <v>13</v>
      </c>
      <c r="J89" s="59">
        <v>47</v>
      </c>
      <c r="K89" s="59">
        <f t="shared" si="6"/>
        <v>376</v>
      </c>
      <c r="L89" s="78">
        <v>8</v>
      </c>
    </row>
    <row r="90" spans="2:12" ht="15.75" thickBot="1" x14ac:dyDescent="0.3">
      <c r="B90" s="2">
        <v>72</v>
      </c>
      <c r="C90" s="11">
        <v>44735</v>
      </c>
      <c r="D90" s="11">
        <v>44736</v>
      </c>
      <c r="E90" s="91" t="s">
        <v>71</v>
      </c>
      <c r="F90" s="92"/>
      <c r="G90" s="93"/>
      <c r="H90" s="57">
        <v>647</v>
      </c>
      <c r="I90" s="57" t="s">
        <v>13</v>
      </c>
      <c r="J90" s="59">
        <v>186</v>
      </c>
      <c r="K90" s="59">
        <f t="shared" si="6"/>
        <v>4464</v>
      </c>
      <c r="L90" s="78">
        <v>24</v>
      </c>
    </row>
    <row r="91" spans="2:12" ht="15.75" thickBot="1" x14ac:dyDescent="0.3">
      <c r="B91" s="2">
        <v>73</v>
      </c>
      <c r="C91" s="11">
        <v>44735</v>
      </c>
      <c r="D91" s="11">
        <v>44736</v>
      </c>
      <c r="E91" s="91" t="s">
        <v>30</v>
      </c>
      <c r="F91" s="92"/>
      <c r="G91" s="93"/>
      <c r="H91" s="57">
        <v>74</v>
      </c>
      <c r="I91" s="57" t="s">
        <v>13</v>
      </c>
      <c r="J91" s="59">
        <v>130</v>
      </c>
      <c r="K91" s="59">
        <f t="shared" si="6"/>
        <v>2340</v>
      </c>
      <c r="L91" s="75">
        <v>18</v>
      </c>
    </row>
    <row r="92" spans="2:12" ht="15.75" thickBot="1" x14ac:dyDescent="0.3">
      <c r="B92" s="2">
        <v>74</v>
      </c>
      <c r="C92" s="11">
        <v>44735</v>
      </c>
      <c r="D92" s="11">
        <v>44736</v>
      </c>
      <c r="E92" s="91" t="s">
        <v>164</v>
      </c>
      <c r="F92" s="92"/>
      <c r="G92" s="93"/>
      <c r="H92" s="57">
        <v>21</v>
      </c>
      <c r="I92" s="57" t="s">
        <v>13</v>
      </c>
      <c r="J92" s="59">
        <v>31.8</v>
      </c>
      <c r="K92" s="59">
        <f t="shared" si="6"/>
        <v>10621.2</v>
      </c>
      <c r="L92" s="75">
        <v>334</v>
      </c>
    </row>
    <row r="93" spans="2:12" ht="15.75" thickBot="1" x14ac:dyDescent="0.3">
      <c r="B93" s="2">
        <v>75</v>
      </c>
      <c r="C93" s="11">
        <v>44735</v>
      </c>
      <c r="D93" s="11">
        <v>44736</v>
      </c>
      <c r="E93" s="91" t="s">
        <v>31</v>
      </c>
      <c r="F93" s="92"/>
      <c r="G93" s="93"/>
      <c r="H93" s="57">
        <v>33</v>
      </c>
      <c r="I93" s="57" t="s">
        <v>13</v>
      </c>
      <c r="J93" s="59">
        <v>65</v>
      </c>
      <c r="K93" s="59">
        <f t="shared" si="6"/>
        <v>23920</v>
      </c>
      <c r="L93" s="75">
        <v>368</v>
      </c>
    </row>
    <row r="94" spans="2:12" ht="15.75" thickBot="1" x14ac:dyDescent="0.3">
      <c r="B94" s="2">
        <v>76</v>
      </c>
      <c r="C94" s="11">
        <v>44735</v>
      </c>
      <c r="D94" s="11">
        <v>44736</v>
      </c>
      <c r="E94" s="91" t="s">
        <v>32</v>
      </c>
      <c r="F94" s="92"/>
      <c r="G94" s="93"/>
      <c r="H94" s="57">
        <v>51</v>
      </c>
      <c r="I94" s="57" t="s">
        <v>13</v>
      </c>
      <c r="J94" s="59">
        <v>175</v>
      </c>
      <c r="K94" s="59">
        <f t="shared" si="6"/>
        <v>74550</v>
      </c>
      <c r="L94" s="75">
        <v>426</v>
      </c>
    </row>
    <row r="95" spans="2:12" ht="15.75" thickBot="1" x14ac:dyDescent="0.3">
      <c r="B95" s="2">
        <v>77</v>
      </c>
      <c r="C95" s="11">
        <v>44735</v>
      </c>
      <c r="D95" s="11">
        <v>44736</v>
      </c>
      <c r="E95" s="91" t="s">
        <v>257</v>
      </c>
      <c r="F95" s="92"/>
      <c r="G95" s="93"/>
      <c r="H95" s="57">
        <v>1929</v>
      </c>
      <c r="I95" s="57" t="s">
        <v>13</v>
      </c>
      <c r="J95" s="59">
        <v>62</v>
      </c>
      <c r="K95" s="59">
        <f t="shared" si="6"/>
        <v>43152</v>
      </c>
      <c r="L95" s="75">
        <v>696</v>
      </c>
    </row>
    <row r="96" spans="2:12" ht="15.75" thickBot="1" x14ac:dyDescent="0.3">
      <c r="B96" s="2">
        <v>78</v>
      </c>
      <c r="C96" s="11">
        <v>44735</v>
      </c>
      <c r="D96" s="11">
        <v>44736</v>
      </c>
      <c r="E96" s="91" t="s">
        <v>165</v>
      </c>
      <c r="F96" s="92"/>
      <c r="G96" s="93"/>
      <c r="H96" s="57">
        <v>79</v>
      </c>
      <c r="I96" s="57" t="s">
        <v>13</v>
      </c>
      <c r="J96" s="59">
        <v>2300</v>
      </c>
      <c r="K96" s="59">
        <f t="shared" si="6"/>
        <v>29900</v>
      </c>
      <c r="L96" s="75">
        <v>13</v>
      </c>
    </row>
    <row r="97" spans="1:12" ht="15.75" thickBot="1" x14ac:dyDescent="0.3">
      <c r="B97" s="2">
        <v>79</v>
      </c>
      <c r="C97" s="11">
        <v>44735</v>
      </c>
      <c r="D97" s="11">
        <v>44736</v>
      </c>
      <c r="E97" s="91" t="s">
        <v>178</v>
      </c>
      <c r="F97" s="92"/>
      <c r="G97" s="93"/>
      <c r="H97" s="57">
        <v>2092</v>
      </c>
      <c r="I97" s="57" t="s">
        <v>13</v>
      </c>
      <c r="J97" s="59">
        <v>62</v>
      </c>
      <c r="K97" s="59">
        <f t="shared" si="6"/>
        <v>558</v>
      </c>
      <c r="L97" s="75">
        <v>9</v>
      </c>
    </row>
    <row r="98" spans="1:12" s="12" customFormat="1" ht="15.75" thickBot="1" x14ac:dyDescent="0.3">
      <c r="B98" s="2">
        <v>80</v>
      </c>
      <c r="C98" s="11">
        <v>44735</v>
      </c>
      <c r="D98" s="11">
        <v>44736</v>
      </c>
      <c r="E98" s="13" t="s">
        <v>202</v>
      </c>
      <c r="F98" s="14"/>
      <c r="G98" s="15"/>
      <c r="H98" s="57">
        <v>49</v>
      </c>
      <c r="I98" s="57" t="s">
        <v>13</v>
      </c>
      <c r="J98" s="59">
        <v>413.83</v>
      </c>
      <c r="K98" s="59">
        <f t="shared" si="6"/>
        <v>5793.62</v>
      </c>
      <c r="L98" s="75">
        <v>14</v>
      </c>
    </row>
    <row r="99" spans="1:12" s="12" customFormat="1" ht="15.75" thickBot="1" x14ac:dyDescent="0.3">
      <c r="B99" s="2">
        <v>81</v>
      </c>
      <c r="C99" s="11">
        <v>44735</v>
      </c>
      <c r="D99" s="11">
        <v>44736</v>
      </c>
      <c r="E99" s="91" t="s">
        <v>39</v>
      </c>
      <c r="F99" s="92"/>
      <c r="G99" s="93"/>
      <c r="H99" s="57">
        <v>90</v>
      </c>
      <c r="I99" s="57" t="s">
        <v>13</v>
      </c>
      <c r="J99" s="59">
        <v>2000</v>
      </c>
      <c r="K99" s="59">
        <f t="shared" si="6"/>
        <v>10000</v>
      </c>
      <c r="L99" s="75">
        <v>5</v>
      </c>
    </row>
    <row r="100" spans="1:12" s="12" customFormat="1" ht="15.75" thickBot="1" x14ac:dyDescent="0.3">
      <c r="B100" s="2">
        <v>82</v>
      </c>
      <c r="C100" s="11">
        <v>44735</v>
      </c>
      <c r="D100" s="11">
        <v>44736</v>
      </c>
      <c r="E100" s="91" t="s">
        <v>38</v>
      </c>
      <c r="F100" s="92"/>
      <c r="G100" s="93"/>
      <c r="H100" s="57">
        <v>26</v>
      </c>
      <c r="I100" s="57" t="s">
        <v>13</v>
      </c>
      <c r="J100" s="59">
        <v>1200</v>
      </c>
      <c r="K100" s="59">
        <f t="shared" si="6"/>
        <v>46800</v>
      </c>
      <c r="L100" s="75">
        <v>39</v>
      </c>
    </row>
    <row r="101" spans="1:12" s="12" customFormat="1" ht="15.75" thickBot="1" x14ac:dyDescent="0.3">
      <c r="B101" s="2">
        <v>83</v>
      </c>
      <c r="C101" s="11">
        <v>44735</v>
      </c>
      <c r="D101" s="11">
        <v>44736</v>
      </c>
      <c r="E101" s="91" t="s">
        <v>40</v>
      </c>
      <c r="F101" s="92"/>
      <c r="G101" s="93"/>
      <c r="H101" s="57">
        <v>91</v>
      </c>
      <c r="I101" s="57" t="s">
        <v>13</v>
      </c>
      <c r="J101" s="59">
        <v>4400</v>
      </c>
      <c r="K101" s="59">
        <f t="shared" si="6"/>
        <v>57200</v>
      </c>
      <c r="L101" s="75">
        <v>13</v>
      </c>
    </row>
    <row r="102" spans="1:12" s="42" customFormat="1" ht="15.75" thickBot="1" x14ac:dyDescent="0.3">
      <c r="B102" s="40">
        <v>84</v>
      </c>
      <c r="C102" s="49">
        <v>44735</v>
      </c>
      <c r="D102" s="49">
        <v>44736</v>
      </c>
      <c r="E102" s="88" t="s">
        <v>270</v>
      </c>
      <c r="F102" s="89"/>
      <c r="G102" s="90"/>
      <c r="H102" s="58">
        <v>92</v>
      </c>
      <c r="I102" s="58" t="s">
        <v>13</v>
      </c>
      <c r="J102" s="61">
        <v>4400</v>
      </c>
      <c r="K102" s="61">
        <f t="shared" si="6"/>
        <v>26400</v>
      </c>
      <c r="L102" s="76">
        <v>6</v>
      </c>
    </row>
    <row r="103" spans="1:12" ht="15.75" thickBot="1" x14ac:dyDescent="0.3">
      <c r="B103" s="2">
        <v>85</v>
      </c>
      <c r="C103" s="11">
        <v>44735</v>
      </c>
      <c r="D103" s="11">
        <v>44736</v>
      </c>
      <c r="E103" s="91" t="s">
        <v>41</v>
      </c>
      <c r="F103" s="92"/>
      <c r="G103" s="93"/>
      <c r="H103" s="57">
        <v>44</v>
      </c>
      <c r="I103" s="57" t="s">
        <v>13</v>
      </c>
      <c r="J103" s="59">
        <v>560</v>
      </c>
      <c r="K103" s="59">
        <f t="shared" si="6"/>
        <v>1120</v>
      </c>
      <c r="L103" s="75">
        <v>2</v>
      </c>
    </row>
    <row r="104" spans="1:12" ht="15.75" thickBot="1" x14ac:dyDescent="0.3">
      <c r="B104" s="2">
        <v>86</v>
      </c>
      <c r="C104" s="11">
        <v>44735</v>
      </c>
      <c r="D104" s="11">
        <v>44736</v>
      </c>
      <c r="E104" s="91" t="s">
        <v>42</v>
      </c>
      <c r="F104" s="92"/>
      <c r="G104" s="93"/>
      <c r="H104" s="57">
        <v>97</v>
      </c>
      <c r="I104" s="57" t="s">
        <v>13</v>
      </c>
      <c r="J104" s="59">
        <v>510.54</v>
      </c>
      <c r="K104" s="59">
        <f t="shared" si="6"/>
        <v>6126.4800000000005</v>
      </c>
      <c r="L104" s="75">
        <v>12</v>
      </c>
    </row>
    <row r="105" spans="1:12" ht="15.75" thickBot="1" x14ac:dyDescent="0.3">
      <c r="B105" s="2">
        <v>87</v>
      </c>
      <c r="C105" s="11">
        <v>44735</v>
      </c>
      <c r="D105" s="11">
        <v>44736</v>
      </c>
      <c r="E105" s="91" t="s">
        <v>155</v>
      </c>
      <c r="F105" s="92"/>
      <c r="G105" s="93"/>
      <c r="H105" s="57">
        <v>2034</v>
      </c>
      <c r="I105" s="57" t="s">
        <v>13</v>
      </c>
      <c r="J105" s="59">
        <v>681.35</v>
      </c>
      <c r="K105" s="59">
        <f t="shared" si="6"/>
        <v>5450.8</v>
      </c>
      <c r="L105" s="75">
        <v>8</v>
      </c>
    </row>
    <row r="106" spans="1:12" ht="15.75" thickBot="1" x14ac:dyDescent="0.3">
      <c r="A106" s="16"/>
      <c r="B106" s="6">
        <v>88</v>
      </c>
      <c r="C106" s="11">
        <v>44735</v>
      </c>
      <c r="D106" s="11">
        <v>44736</v>
      </c>
      <c r="E106" s="91" t="s">
        <v>239</v>
      </c>
      <c r="F106" s="92"/>
      <c r="G106" s="93"/>
      <c r="H106" s="57">
        <v>12</v>
      </c>
      <c r="I106" s="57" t="s">
        <v>13</v>
      </c>
      <c r="J106" s="59">
        <v>1822</v>
      </c>
      <c r="K106" s="59">
        <f t="shared" si="6"/>
        <v>21864</v>
      </c>
      <c r="L106" s="75">
        <v>12</v>
      </c>
    </row>
    <row r="107" spans="1:12" s="12" customFormat="1" ht="15.75" thickBot="1" x14ac:dyDescent="0.3">
      <c r="B107" s="2">
        <v>89</v>
      </c>
      <c r="C107" s="11">
        <v>44735</v>
      </c>
      <c r="D107" s="11">
        <v>44736</v>
      </c>
      <c r="E107" s="91" t="s">
        <v>44</v>
      </c>
      <c r="F107" s="92"/>
      <c r="G107" s="93"/>
      <c r="H107" s="57">
        <v>425</v>
      </c>
      <c r="I107" s="57" t="s">
        <v>13</v>
      </c>
      <c r="J107" s="59">
        <v>30</v>
      </c>
      <c r="K107" s="59">
        <f t="shared" ref="K107:K132" si="7">L107*J107</f>
        <v>360</v>
      </c>
      <c r="L107" s="75">
        <v>12</v>
      </c>
    </row>
    <row r="108" spans="1:12" ht="15.75" thickBot="1" x14ac:dyDescent="0.3">
      <c r="B108" s="2">
        <v>90</v>
      </c>
      <c r="C108" s="11">
        <v>44735</v>
      </c>
      <c r="D108" s="11">
        <v>44736</v>
      </c>
      <c r="E108" s="91" t="s">
        <v>47</v>
      </c>
      <c r="F108" s="92"/>
      <c r="G108" s="93"/>
      <c r="H108" s="57">
        <v>111</v>
      </c>
      <c r="I108" s="57" t="s">
        <v>13</v>
      </c>
      <c r="J108" s="59">
        <v>15</v>
      </c>
      <c r="K108" s="59">
        <f t="shared" si="7"/>
        <v>255</v>
      </c>
      <c r="L108" s="75">
        <v>17</v>
      </c>
    </row>
    <row r="109" spans="1:12" ht="15.75" thickBot="1" x14ac:dyDescent="0.3">
      <c r="B109" s="2">
        <v>91</v>
      </c>
      <c r="C109" s="11">
        <v>44735</v>
      </c>
      <c r="D109" s="11">
        <v>44736</v>
      </c>
      <c r="E109" s="91" t="s">
        <v>172</v>
      </c>
      <c r="F109" s="92"/>
      <c r="G109" s="93"/>
      <c r="H109" s="57">
        <v>115</v>
      </c>
      <c r="I109" s="57" t="s">
        <v>13</v>
      </c>
      <c r="J109" s="59">
        <v>1018</v>
      </c>
      <c r="K109" s="59">
        <f t="shared" si="7"/>
        <v>3054</v>
      </c>
      <c r="L109" s="75">
        <v>3</v>
      </c>
    </row>
    <row r="110" spans="1:12" ht="15.75" thickBot="1" x14ac:dyDescent="0.3">
      <c r="B110" s="2">
        <v>92</v>
      </c>
      <c r="C110" s="11">
        <v>44735</v>
      </c>
      <c r="D110" s="11">
        <v>44736</v>
      </c>
      <c r="E110" s="91" t="s">
        <v>48</v>
      </c>
      <c r="F110" s="92"/>
      <c r="G110" s="93"/>
      <c r="H110" s="57">
        <v>116</v>
      </c>
      <c r="I110" s="57" t="s">
        <v>49</v>
      </c>
      <c r="J110" s="59">
        <v>16</v>
      </c>
      <c r="K110" s="59">
        <f t="shared" si="7"/>
        <v>704</v>
      </c>
      <c r="L110" s="81">
        <v>44</v>
      </c>
    </row>
    <row r="111" spans="1:12" s="4" customFormat="1" ht="15.75" thickBot="1" x14ac:dyDescent="0.3">
      <c r="B111" s="2">
        <v>93</v>
      </c>
      <c r="C111" s="11">
        <v>44735</v>
      </c>
      <c r="D111" s="11">
        <v>44736</v>
      </c>
      <c r="E111" s="91" t="s">
        <v>217</v>
      </c>
      <c r="F111" s="92"/>
      <c r="G111" s="93"/>
      <c r="H111" s="57">
        <v>118</v>
      </c>
      <c r="I111" s="57" t="s">
        <v>13</v>
      </c>
      <c r="J111" s="59">
        <v>40</v>
      </c>
      <c r="K111" s="59">
        <f t="shared" si="7"/>
        <v>14000</v>
      </c>
      <c r="L111" s="75">
        <v>350</v>
      </c>
    </row>
    <row r="112" spans="1:12" ht="15.75" thickBot="1" x14ac:dyDescent="0.3">
      <c r="B112" s="2">
        <v>94</v>
      </c>
      <c r="C112" s="11">
        <v>44735</v>
      </c>
      <c r="D112" s="11">
        <v>44736</v>
      </c>
      <c r="E112" s="91" t="s">
        <v>177</v>
      </c>
      <c r="F112" s="92"/>
      <c r="G112" s="93"/>
      <c r="H112" s="57">
        <v>1336</v>
      </c>
      <c r="I112" s="57" t="s">
        <v>13</v>
      </c>
      <c r="J112" s="59">
        <v>21</v>
      </c>
      <c r="K112" s="59">
        <f t="shared" si="7"/>
        <v>6825</v>
      </c>
      <c r="L112" s="75">
        <v>325</v>
      </c>
    </row>
    <row r="113" spans="1:12" ht="15.75" thickBot="1" x14ac:dyDescent="0.3">
      <c r="B113" s="2">
        <v>95</v>
      </c>
      <c r="C113" s="11">
        <v>44735</v>
      </c>
      <c r="D113" s="11">
        <v>44736</v>
      </c>
      <c r="E113" s="91" t="s">
        <v>50</v>
      </c>
      <c r="F113" s="92"/>
      <c r="G113" s="93"/>
      <c r="H113" s="57">
        <v>119</v>
      </c>
      <c r="I113" s="57" t="s">
        <v>13</v>
      </c>
      <c r="J113" s="59">
        <v>335</v>
      </c>
      <c r="K113" s="59">
        <f t="shared" si="7"/>
        <v>4020</v>
      </c>
      <c r="L113" s="75">
        <v>12</v>
      </c>
    </row>
    <row r="114" spans="1:12" ht="15.75" thickBot="1" x14ac:dyDescent="0.3">
      <c r="B114" s="2">
        <v>96</v>
      </c>
      <c r="C114" s="11">
        <v>44735</v>
      </c>
      <c r="D114" s="11">
        <v>44736</v>
      </c>
      <c r="E114" s="91" t="s">
        <v>69</v>
      </c>
      <c r="F114" s="92"/>
      <c r="G114" s="93"/>
      <c r="H114" s="57">
        <v>693</v>
      </c>
      <c r="I114" s="57" t="s">
        <v>13</v>
      </c>
      <c r="J114" s="59">
        <v>700</v>
      </c>
      <c r="K114" s="59">
        <f t="shared" si="7"/>
        <v>1400</v>
      </c>
      <c r="L114" s="75">
        <v>2</v>
      </c>
    </row>
    <row r="115" spans="1:12" ht="15.75" thickBot="1" x14ac:dyDescent="0.3">
      <c r="B115" s="2">
        <v>97</v>
      </c>
      <c r="C115" s="11">
        <v>44735</v>
      </c>
      <c r="D115" s="11">
        <v>44736</v>
      </c>
      <c r="E115" s="91" t="s">
        <v>60</v>
      </c>
      <c r="F115" s="92"/>
      <c r="G115" s="93"/>
      <c r="H115" s="57">
        <v>180</v>
      </c>
      <c r="I115" s="57" t="s">
        <v>16</v>
      </c>
      <c r="J115" s="59">
        <v>25</v>
      </c>
      <c r="K115" s="59">
        <f t="shared" si="7"/>
        <v>35675</v>
      </c>
      <c r="L115" s="75">
        <v>1427</v>
      </c>
    </row>
    <row r="116" spans="1:12" ht="15.75" thickBot="1" x14ac:dyDescent="0.3">
      <c r="B116" s="2">
        <v>98</v>
      </c>
      <c r="C116" s="11">
        <v>44735</v>
      </c>
      <c r="D116" s="11">
        <v>44736</v>
      </c>
      <c r="E116" s="91" t="s">
        <v>61</v>
      </c>
      <c r="F116" s="92"/>
      <c r="G116" s="93"/>
      <c r="H116" s="57">
        <v>125</v>
      </c>
      <c r="I116" s="57" t="s">
        <v>16</v>
      </c>
      <c r="J116" s="59">
        <v>30</v>
      </c>
      <c r="K116" s="59">
        <f t="shared" si="7"/>
        <v>390</v>
      </c>
      <c r="L116" s="75">
        <v>13</v>
      </c>
    </row>
    <row r="117" spans="1:12" ht="15.75" thickBot="1" x14ac:dyDescent="0.3">
      <c r="B117" s="2">
        <v>99</v>
      </c>
      <c r="C117" s="11">
        <v>44735</v>
      </c>
      <c r="D117" s="11">
        <v>44736</v>
      </c>
      <c r="E117" s="91" t="s">
        <v>62</v>
      </c>
      <c r="F117" s="92"/>
      <c r="G117" s="93"/>
      <c r="H117" s="57">
        <v>215</v>
      </c>
      <c r="I117" s="57" t="s">
        <v>16</v>
      </c>
      <c r="J117" s="59">
        <v>60</v>
      </c>
      <c r="K117" s="59">
        <f t="shared" si="7"/>
        <v>5340</v>
      </c>
      <c r="L117" s="75">
        <v>89</v>
      </c>
    </row>
    <row r="118" spans="1:12" ht="15.75" thickBot="1" x14ac:dyDescent="0.3">
      <c r="B118" s="2">
        <v>100</v>
      </c>
      <c r="C118" s="11">
        <v>44735</v>
      </c>
      <c r="D118" s="11">
        <v>44736</v>
      </c>
      <c r="E118" s="91" t="s">
        <v>63</v>
      </c>
      <c r="F118" s="92"/>
      <c r="G118" s="93"/>
      <c r="H118" s="57">
        <v>128</v>
      </c>
      <c r="I118" s="57" t="s">
        <v>16</v>
      </c>
      <c r="J118" s="59">
        <v>23.9</v>
      </c>
      <c r="K118" s="59">
        <f t="shared" si="7"/>
        <v>6954.9</v>
      </c>
      <c r="L118" s="75">
        <v>291</v>
      </c>
    </row>
    <row r="119" spans="1:12" ht="15.75" thickBot="1" x14ac:dyDescent="0.3">
      <c r="B119" s="2">
        <v>101</v>
      </c>
      <c r="C119" s="11">
        <v>44735</v>
      </c>
      <c r="D119" s="11">
        <v>44736</v>
      </c>
      <c r="E119" s="91" t="s">
        <v>64</v>
      </c>
      <c r="F119" s="92"/>
      <c r="G119" s="93"/>
      <c r="H119" s="57">
        <v>47</v>
      </c>
      <c r="I119" s="57" t="s">
        <v>16</v>
      </c>
      <c r="J119" s="59">
        <v>71</v>
      </c>
      <c r="K119" s="59">
        <f t="shared" si="7"/>
        <v>4970</v>
      </c>
      <c r="L119" s="75">
        <v>70</v>
      </c>
    </row>
    <row r="120" spans="1:12" ht="15.75" thickBot="1" x14ac:dyDescent="0.3">
      <c r="B120" s="2">
        <v>102</v>
      </c>
      <c r="C120" s="11">
        <v>44735</v>
      </c>
      <c r="D120" s="11">
        <v>44736</v>
      </c>
      <c r="E120" s="91" t="s">
        <v>65</v>
      </c>
      <c r="F120" s="92"/>
      <c r="G120" s="93"/>
      <c r="H120" s="57">
        <v>20</v>
      </c>
      <c r="I120" s="57" t="s">
        <v>16</v>
      </c>
      <c r="J120" s="59">
        <v>71</v>
      </c>
      <c r="K120" s="59">
        <f t="shared" si="7"/>
        <v>2982</v>
      </c>
      <c r="L120" s="75">
        <v>42</v>
      </c>
    </row>
    <row r="121" spans="1:12" ht="15.75" thickBot="1" x14ac:dyDescent="0.3">
      <c r="B121" s="2">
        <v>103</v>
      </c>
      <c r="C121" s="11">
        <v>44735</v>
      </c>
      <c r="D121" s="11">
        <v>44736</v>
      </c>
      <c r="E121" s="91" t="s">
        <v>66</v>
      </c>
      <c r="F121" s="92"/>
      <c r="G121" s="93"/>
      <c r="H121" s="57">
        <v>452</v>
      </c>
      <c r="I121" s="57" t="s">
        <v>16</v>
      </c>
      <c r="J121" s="59">
        <v>12</v>
      </c>
      <c r="K121" s="59">
        <f t="shared" si="7"/>
        <v>720</v>
      </c>
      <c r="L121" s="75">
        <v>60</v>
      </c>
    </row>
    <row r="122" spans="1:12" ht="15.75" thickBot="1" x14ac:dyDescent="0.3">
      <c r="B122" s="2">
        <v>104</v>
      </c>
      <c r="C122" s="11">
        <v>44735</v>
      </c>
      <c r="D122" s="11">
        <v>44736</v>
      </c>
      <c r="E122" s="91" t="s">
        <v>67</v>
      </c>
      <c r="F122" s="92"/>
      <c r="G122" s="93"/>
      <c r="H122" s="57">
        <v>451</v>
      </c>
      <c r="I122" s="57" t="s">
        <v>13</v>
      </c>
      <c r="J122" s="59">
        <v>10</v>
      </c>
      <c r="K122" s="59">
        <f t="shared" si="7"/>
        <v>230</v>
      </c>
      <c r="L122" s="75">
        <v>23</v>
      </c>
    </row>
    <row r="123" spans="1:12" ht="15.75" thickBot="1" x14ac:dyDescent="0.3">
      <c r="B123" s="2">
        <v>105</v>
      </c>
      <c r="C123" s="11">
        <v>44735</v>
      </c>
      <c r="D123" s="11">
        <v>44736</v>
      </c>
      <c r="E123" s="91" t="s">
        <v>254</v>
      </c>
      <c r="F123" s="92"/>
      <c r="G123" s="93"/>
      <c r="H123" s="57">
        <v>8</v>
      </c>
      <c r="I123" s="57" t="s">
        <v>13</v>
      </c>
      <c r="J123" s="59">
        <v>10</v>
      </c>
      <c r="K123" s="59">
        <f t="shared" si="7"/>
        <v>70</v>
      </c>
      <c r="L123" s="75">
        <v>7</v>
      </c>
    </row>
    <row r="124" spans="1:12" ht="15.75" thickBot="1" x14ac:dyDescent="0.3">
      <c r="A124" s="1" t="s">
        <v>150</v>
      </c>
      <c r="B124" s="2">
        <v>106</v>
      </c>
      <c r="C124" s="3">
        <v>44735</v>
      </c>
      <c r="D124" s="3">
        <v>44736</v>
      </c>
      <c r="E124" s="91" t="s">
        <v>169</v>
      </c>
      <c r="F124" s="92"/>
      <c r="G124" s="93"/>
      <c r="H124" s="57">
        <v>137</v>
      </c>
      <c r="I124" s="57" t="s">
        <v>12</v>
      </c>
      <c r="J124" s="59">
        <v>142</v>
      </c>
      <c r="K124" s="59">
        <f t="shared" si="7"/>
        <v>4118</v>
      </c>
      <c r="L124" s="75">
        <v>29</v>
      </c>
    </row>
    <row r="125" spans="1:12" ht="15.75" thickBot="1" x14ac:dyDescent="0.3">
      <c r="A125" s="1" t="s">
        <v>150</v>
      </c>
      <c r="B125" s="2">
        <v>107</v>
      </c>
      <c r="C125" s="11">
        <v>44735</v>
      </c>
      <c r="D125" s="11">
        <v>44736</v>
      </c>
      <c r="E125" s="91" t="s">
        <v>168</v>
      </c>
      <c r="F125" s="92"/>
      <c r="G125" s="93"/>
      <c r="H125" s="57">
        <v>138</v>
      </c>
      <c r="I125" s="57" t="s">
        <v>12</v>
      </c>
      <c r="J125" s="59">
        <v>142</v>
      </c>
      <c r="K125" s="59">
        <f t="shared" si="7"/>
        <v>5538</v>
      </c>
      <c r="L125" s="75">
        <v>39</v>
      </c>
    </row>
    <row r="126" spans="1:12" ht="15.75" thickBot="1" x14ac:dyDescent="0.3">
      <c r="B126" s="2">
        <v>108</v>
      </c>
      <c r="C126" s="11">
        <v>44735</v>
      </c>
      <c r="D126" s="11">
        <v>44736</v>
      </c>
      <c r="E126" s="91" t="s">
        <v>51</v>
      </c>
      <c r="F126" s="92"/>
      <c r="G126" s="93"/>
      <c r="H126" s="57">
        <v>140</v>
      </c>
      <c r="I126" s="57" t="s">
        <v>13</v>
      </c>
      <c r="J126" s="59">
        <v>4200</v>
      </c>
      <c r="K126" s="59">
        <f t="shared" si="7"/>
        <v>21000</v>
      </c>
      <c r="L126" s="75">
        <v>5</v>
      </c>
    </row>
    <row r="127" spans="1:12" ht="15.75" thickBot="1" x14ac:dyDescent="0.3">
      <c r="B127" s="2">
        <v>109</v>
      </c>
      <c r="C127" s="11">
        <v>44735</v>
      </c>
      <c r="D127" s="11">
        <v>44736</v>
      </c>
      <c r="E127" s="91" t="s">
        <v>52</v>
      </c>
      <c r="F127" s="92"/>
      <c r="G127" s="93"/>
      <c r="H127" s="57">
        <v>15</v>
      </c>
      <c r="I127" s="57" t="s">
        <v>12</v>
      </c>
      <c r="J127" s="59">
        <v>40</v>
      </c>
      <c r="K127" s="59">
        <f t="shared" si="7"/>
        <v>1120</v>
      </c>
      <c r="L127" s="75">
        <v>28</v>
      </c>
    </row>
    <row r="128" spans="1:12" ht="15.75" thickBot="1" x14ac:dyDescent="0.3">
      <c r="B128" s="2">
        <v>110</v>
      </c>
      <c r="C128" s="11">
        <v>44735</v>
      </c>
      <c r="D128" s="11">
        <v>44736</v>
      </c>
      <c r="E128" s="91" t="s">
        <v>74</v>
      </c>
      <c r="F128" s="92"/>
      <c r="G128" s="93"/>
      <c r="H128" s="57">
        <v>143</v>
      </c>
      <c r="I128" s="57" t="s">
        <v>13</v>
      </c>
      <c r="J128" s="59">
        <v>75</v>
      </c>
      <c r="K128" s="59">
        <f t="shared" si="7"/>
        <v>11175</v>
      </c>
      <c r="L128" s="78">
        <v>149</v>
      </c>
    </row>
    <row r="129" spans="2:13" ht="15.75" thickBot="1" x14ac:dyDescent="0.3">
      <c r="B129" s="2">
        <v>111</v>
      </c>
      <c r="C129" s="11">
        <v>44735</v>
      </c>
      <c r="D129" s="11">
        <v>44736</v>
      </c>
      <c r="E129" s="91" t="s">
        <v>72</v>
      </c>
      <c r="F129" s="92"/>
      <c r="G129" s="93"/>
      <c r="H129" s="57">
        <v>13</v>
      </c>
      <c r="I129" s="57" t="s">
        <v>13</v>
      </c>
      <c r="J129" s="59">
        <v>38</v>
      </c>
      <c r="K129" s="59">
        <f t="shared" si="7"/>
        <v>51984</v>
      </c>
      <c r="L129" s="78">
        <v>1368</v>
      </c>
    </row>
    <row r="130" spans="2:13" ht="15.75" thickBot="1" x14ac:dyDescent="0.3">
      <c r="B130" s="2">
        <v>112</v>
      </c>
      <c r="C130" s="11">
        <v>44735</v>
      </c>
      <c r="D130" s="11">
        <v>44736</v>
      </c>
      <c r="E130" s="91" t="s">
        <v>226</v>
      </c>
      <c r="F130" s="92"/>
      <c r="G130" s="93"/>
      <c r="H130" s="57">
        <v>305</v>
      </c>
      <c r="I130" s="57" t="s">
        <v>13</v>
      </c>
      <c r="J130" s="59">
        <v>20</v>
      </c>
      <c r="K130" s="59">
        <f t="shared" si="7"/>
        <v>21340</v>
      </c>
      <c r="L130" s="78">
        <v>1067</v>
      </c>
    </row>
    <row r="131" spans="2:13" ht="15.75" thickBot="1" x14ac:dyDescent="0.3">
      <c r="B131" s="2">
        <v>113</v>
      </c>
      <c r="C131" s="11">
        <v>44735</v>
      </c>
      <c r="D131" s="11">
        <v>44736</v>
      </c>
      <c r="E131" s="91" t="s">
        <v>227</v>
      </c>
      <c r="F131" s="92"/>
      <c r="G131" s="93"/>
      <c r="H131" s="57">
        <v>43</v>
      </c>
      <c r="I131" s="57" t="s">
        <v>13</v>
      </c>
      <c r="J131" s="59">
        <v>14.5</v>
      </c>
      <c r="K131" s="59">
        <f t="shared" si="7"/>
        <v>5031.5</v>
      </c>
      <c r="L131" s="75">
        <v>347</v>
      </c>
    </row>
    <row r="132" spans="2:13" ht="15.75" thickBot="1" x14ac:dyDescent="0.3">
      <c r="B132" s="2">
        <v>114</v>
      </c>
      <c r="C132" s="11">
        <v>44735</v>
      </c>
      <c r="D132" s="11">
        <v>44736</v>
      </c>
      <c r="E132" s="91" t="s">
        <v>176</v>
      </c>
      <c r="F132" s="92"/>
      <c r="G132" s="93"/>
      <c r="H132" s="57">
        <v>1226</v>
      </c>
      <c r="I132" s="57" t="s">
        <v>13</v>
      </c>
      <c r="J132" s="59">
        <v>11.31</v>
      </c>
      <c r="K132" s="59">
        <f t="shared" si="7"/>
        <v>11.31</v>
      </c>
      <c r="L132" s="75">
        <v>1</v>
      </c>
      <c r="M132" s="12"/>
    </row>
    <row r="133" spans="2:13" s="12" customFormat="1" ht="15.75" thickBot="1" x14ac:dyDescent="0.3">
      <c r="B133" s="7">
        <v>115</v>
      </c>
      <c r="C133" s="11">
        <v>44735</v>
      </c>
      <c r="D133" s="11">
        <v>44736</v>
      </c>
      <c r="E133" s="17" t="s">
        <v>185</v>
      </c>
      <c r="F133" s="18"/>
      <c r="G133" s="19"/>
      <c r="H133" s="66">
        <v>214</v>
      </c>
      <c r="I133" s="66" t="s">
        <v>13</v>
      </c>
      <c r="J133" s="67">
        <v>10.65</v>
      </c>
      <c r="K133" s="59">
        <f t="shared" ref="K133:K134" si="8">L133*J133</f>
        <v>1033.05</v>
      </c>
      <c r="L133" s="79">
        <v>97</v>
      </c>
    </row>
    <row r="134" spans="2:13" s="50" customFormat="1" ht="15.75" thickBot="1" x14ac:dyDescent="0.3">
      <c r="B134" s="40">
        <v>116</v>
      </c>
      <c r="C134" s="49">
        <v>44470</v>
      </c>
      <c r="D134" s="49">
        <v>44470</v>
      </c>
      <c r="E134" s="88" t="s">
        <v>253</v>
      </c>
      <c r="F134" s="89"/>
      <c r="G134" s="90"/>
      <c r="H134" s="58">
        <v>1891</v>
      </c>
      <c r="I134" s="58" t="s">
        <v>13</v>
      </c>
      <c r="J134" s="61">
        <v>65</v>
      </c>
      <c r="K134" s="61">
        <f t="shared" si="8"/>
        <v>1560</v>
      </c>
      <c r="L134" s="76">
        <v>24</v>
      </c>
    </row>
    <row r="135" spans="2:13" ht="15.75" thickBot="1" x14ac:dyDescent="0.3">
      <c r="B135" s="116"/>
      <c r="C135" s="117"/>
      <c r="D135" s="117"/>
      <c r="E135" s="117"/>
      <c r="F135" s="117"/>
      <c r="G135" s="117"/>
      <c r="H135" s="117"/>
      <c r="I135" s="2"/>
      <c r="J135" s="62">
        <f>SUM(J29:J134)</f>
        <v>39824.68</v>
      </c>
      <c r="K135" s="70">
        <f>SUM(K29:K134)</f>
        <v>2165715.46</v>
      </c>
      <c r="L135" s="83"/>
    </row>
    <row r="136" spans="2:13" ht="15.75" thickBot="1" x14ac:dyDescent="0.3">
      <c r="B136" s="8"/>
      <c r="C136" s="8"/>
      <c r="D136" s="8"/>
      <c r="E136" s="8"/>
      <c r="F136" s="8"/>
      <c r="G136" s="8"/>
      <c r="H136" s="8"/>
      <c r="I136" s="8"/>
      <c r="J136" s="9"/>
      <c r="K136" s="9"/>
      <c r="L136" s="8"/>
    </row>
    <row r="137" spans="2:13" ht="15.75" thickBot="1" x14ac:dyDescent="0.3">
      <c r="B137" s="100" t="s">
        <v>86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30"/>
    </row>
    <row r="138" spans="2:13" s="42" customFormat="1" ht="15.75" thickBot="1" x14ac:dyDescent="0.3">
      <c r="B138" s="40">
        <v>117</v>
      </c>
      <c r="C138" s="3">
        <v>45387</v>
      </c>
      <c r="D138" s="3">
        <v>45387</v>
      </c>
      <c r="E138" s="88" t="s">
        <v>246</v>
      </c>
      <c r="F138" s="89"/>
      <c r="G138" s="90"/>
      <c r="H138" s="58">
        <v>161</v>
      </c>
      <c r="I138" s="58" t="s">
        <v>17</v>
      </c>
      <c r="J138" s="61">
        <v>175</v>
      </c>
      <c r="K138" s="61">
        <f t="shared" ref="K138" si="9">L138*J138</f>
        <v>78925</v>
      </c>
      <c r="L138" s="76">
        <v>451</v>
      </c>
    </row>
    <row r="139" spans="2:13" s="4" customFormat="1" ht="15.75" thickBot="1" x14ac:dyDescent="0.3">
      <c r="B139" s="2">
        <v>118</v>
      </c>
      <c r="C139" s="3">
        <v>45385</v>
      </c>
      <c r="D139" s="3">
        <v>45385</v>
      </c>
      <c r="E139" s="91" t="s">
        <v>260</v>
      </c>
      <c r="F139" s="92"/>
      <c r="G139" s="93"/>
      <c r="H139" s="57">
        <v>176</v>
      </c>
      <c r="I139" s="57" t="s">
        <v>13</v>
      </c>
      <c r="J139" s="59">
        <v>245</v>
      </c>
      <c r="K139" s="59">
        <f>L139*J139</f>
        <v>11270</v>
      </c>
      <c r="L139" s="75">
        <v>46</v>
      </c>
    </row>
    <row r="140" spans="2:13" s="4" customFormat="1" ht="15.75" thickBot="1" x14ac:dyDescent="0.3">
      <c r="B140" s="2">
        <v>119</v>
      </c>
      <c r="C140" s="3">
        <v>45385</v>
      </c>
      <c r="D140" s="3">
        <v>45385</v>
      </c>
      <c r="E140" s="91" t="s">
        <v>75</v>
      </c>
      <c r="F140" s="92"/>
      <c r="G140" s="93"/>
      <c r="H140" s="57">
        <v>165</v>
      </c>
      <c r="I140" s="57" t="s">
        <v>13</v>
      </c>
      <c r="J140" s="59">
        <v>275</v>
      </c>
      <c r="K140" s="59">
        <f t="shared" ref="K140:K144" si="10">L140*J140</f>
        <v>80300</v>
      </c>
      <c r="L140" s="75">
        <v>292</v>
      </c>
    </row>
    <row r="141" spans="2:13" s="39" customFormat="1" ht="15.75" thickBot="1" x14ac:dyDescent="0.3">
      <c r="B141" s="40">
        <v>120</v>
      </c>
      <c r="C141" s="3">
        <v>45385</v>
      </c>
      <c r="D141" s="3">
        <v>45385</v>
      </c>
      <c r="E141" s="88" t="s">
        <v>268</v>
      </c>
      <c r="F141" s="89"/>
      <c r="G141" s="90"/>
      <c r="H141" s="58">
        <v>164</v>
      </c>
      <c r="I141" s="58" t="s">
        <v>13</v>
      </c>
      <c r="J141" s="61">
        <v>225</v>
      </c>
      <c r="K141" s="61">
        <f t="shared" si="10"/>
        <v>126900</v>
      </c>
      <c r="L141" s="76">
        <v>564</v>
      </c>
    </row>
    <row r="142" spans="2:13" s="12" customFormat="1" ht="15.75" thickBot="1" x14ac:dyDescent="0.3">
      <c r="B142" s="2">
        <v>121</v>
      </c>
      <c r="C142" s="3">
        <v>45385</v>
      </c>
      <c r="D142" s="3">
        <v>45385</v>
      </c>
      <c r="E142" s="91" t="s">
        <v>261</v>
      </c>
      <c r="F142" s="92"/>
      <c r="G142" s="93"/>
      <c r="H142" s="57">
        <v>172</v>
      </c>
      <c r="I142" s="57" t="s">
        <v>13</v>
      </c>
      <c r="J142" s="59">
        <v>250</v>
      </c>
      <c r="K142" s="59">
        <f t="shared" si="10"/>
        <v>7500</v>
      </c>
      <c r="L142" s="75">
        <v>30</v>
      </c>
    </row>
    <row r="143" spans="2:13" s="4" customFormat="1" ht="15.75" thickBot="1" x14ac:dyDescent="0.3">
      <c r="B143" s="2">
        <v>122</v>
      </c>
      <c r="C143" s="3">
        <v>45383</v>
      </c>
      <c r="D143" s="3">
        <v>45383</v>
      </c>
      <c r="E143" s="91" t="s">
        <v>78</v>
      </c>
      <c r="F143" s="92"/>
      <c r="G143" s="93"/>
      <c r="H143" s="57">
        <v>24</v>
      </c>
      <c r="I143" s="57" t="s">
        <v>13</v>
      </c>
      <c r="J143" s="59">
        <v>100</v>
      </c>
      <c r="K143" s="59">
        <f t="shared" si="10"/>
        <v>2700</v>
      </c>
      <c r="L143" s="75">
        <v>27</v>
      </c>
    </row>
    <row r="144" spans="2:13" s="12" customFormat="1" ht="15.75" thickBot="1" x14ac:dyDescent="0.3">
      <c r="B144" s="2">
        <v>123</v>
      </c>
      <c r="C144" s="3">
        <v>45383</v>
      </c>
      <c r="D144" s="3">
        <v>45383</v>
      </c>
      <c r="E144" s="91" t="s">
        <v>285</v>
      </c>
      <c r="F144" s="92"/>
      <c r="G144" s="93"/>
      <c r="H144" s="57">
        <v>193</v>
      </c>
      <c r="I144" s="57" t="s">
        <v>13</v>
      </c>
      <c r="J144" s="59">
        <v>80</v>
      </c>
      <c r="K144" s="59">
        <f t="shared" si="10"/>
        <v>4960</v>
      </c>
      <c r="L144" s="75">
        <v>62</v>
      </c>
    </row>
    <row r="145" spans="1:12" s="12" customFormat="1" ht="15.75" thickBot="1" x14ac:dyDescent="0.3">
      <c r="B145" s="2">
        <v>124</v>
      </c>
      <c r="C145" s="3">
        <v>45383</v>
      </c>
      <c r="D145" s="3">
        <v>45383</v>
      </c>
      <c r="E145" s="91" t="s">
        <v>262</v>
      </c>
      <c r="F145" s="92"/>
      <c r="G145" s="93"/>
      <c r="H145" s="57">
        <v>174</v>
      </c>
      <c r="I145" s="57" t="s">
        <v>13</v>
      </c>
      <c r="J145" s="59">
        <v>260</v>
      </c>
      <c r="K145" s="59">
        <f>L145*J145</f>
        <v>3120</v>
      </c>
      <c r="L145" s="75">
        <v>12</v>
      </c>
    </row>
    <row r="146" spans="1:12" s="12" customFormat="1" ht="15.75" thickBot="1" x14ac:dyDescent="0.3">
      <c r="B146" s="2">
        <v>125</v>
      </c>
      <c r="C146" s="3">
        <v>45383</v>
      </c>
      <c r="D146" s="3">
        <v>45383</v>
      </c>
      <c r="E146" s="91" t="s">
        <v>259</v>
      </c>
      <c r="F146" s="92"/>
      <c r="G146" s="93"/>
      <c r="H146" s="57">
        <v>963</v>
      </c>
      <c r="I146" s="57" t="s">
        <v>13</v>
      </c>
      <c r="J146" s="59">
        <v>119</v>
      </c>
      <c r="K146" s="59">
        <f>L146*J146</f>
        <v>4998</v>
      </c>
      <c r="L146" s="75">
        <v>42</v>
      </c>
    </row>
    <row r="147" spans="1:12" s="4" customFormat="1" ht="15.75" thickBot="1" x14ac:dyDescent="0.3">
      <c r="B147" s="2">
        <v>126</v>
      </c>
      <c r="C147" s="3">
        <v>45357</v>
      </c>
      <c r="D147" s="3">
        <v>45357</v>
      </c>
      <c r="E147" s="13" t="s">
        <v>273</v>
      </c>
      <c r="F147" s="14"/>
      <c r="G147" s="15"/>
      <c r="H147" s="57">
        <v>206</v>
      </c>
      <c r="I147" s="57" t="s">
        <v>216</v>
      </c>
      <c r="J147" s="59">
        <v>40.25</v>
      </c>
      <c r="K147" s="59">
        <f t="shared" ref="K147:K179" si="11">L147*J147</f>
        <v>3018.75</v>
      </c>
      <c r="L147" s="75">
        <v>75</v>
      </c>
    </row>
    <row r="148" spans="1:12" s="12" customFormat="1" ht="15.75" thickBot="1" x14ac:dyDescent="0.3">
      <c r="B148" s="2">
        <v>127</v>
      </c>
      <c r="C148" s="3">
        <v>45351</v>
      </c>
      <c r="D148" s="3">
        <v>45351</v>
      </c>
      <c r="E148" s="91" t="s">
        <v>282</v>
      </c>
      <c r="F148" s="92"/>
      <c r="G148" s="93"/>
      <c r="H148" s="57">
        <v>200</v>
      </c>
      <c r="I148" s="57" t="s">
        <v>13</v>
      </c>
      <c r="J148" s="59">
        <v>285</v>
      </c>
      <c r="K148" s="59">
        <f t="shared" si="11"/>
        <v>2850</v>
      </c>
      <c r="L148" s="75">
        <v>10</v>
      </c>
    </row>
    <row r="149" spans="1:12" s="12" customFormat="1" ht="15.75" thickBot="1" x14ac:dyDescent="0.3">
      <c r="B149" s="2">
        <v>128</v>
      </c>
      <c r="C149" s="3">
        <v>45350</v>
      </c>
      <c r="D149" s="3">
        <v>45350</v>
      </c>
      <c r="E149" s="91" t="s">
        <v>281</v>
      </c>
      <c r="F149" s="92"/>
      <c r="G149" s="93"/>
      <c r="H149" s="57">
        <v>188</v>
      </c>
      <c r="I149" s="57" t="s">
        <v>13</v>
      </c>
      <c r="J149" s="59">
        <v>95</v>
      </c>
      <c r="K149" s="59">
        <f t="shared" si="11"/>
        <v>3325</v>
      </c>
      <c r="L149" s="75">
        <v>35</v>
      </c>
    </row>
    <row r="150" spans="1:12" s="4" customFormat="1" ht="15.75" thickBot="1" x14ac:dyDescent="0.3">
      <c r="B150" s="2">
        <v>129</v>
      </c>
      <c r="C150" s="3">
        <v>45314</v>
      </c>
      <c r="D150" s="3">
        <v>45314</v>
      </c>
      <c r="E150" s="13" t="s">
        <v>280</v>
      </c>
      <c r="F150" s="14"/>
      <c r="G150" s="15"/>
      <c r="H150" s="57">
        <v>166</v>
      </c>
      <c r="I150" s="57" t="s">
        <v>13</v>
      </c>
      <c r="J150" s="59">
        <v>35</v>
      </c>
      <c r="K150" s="59">
        <f t="shared" si="11"/>
        <v>25200</v>
      </c>
      <c r="L150" s="75">
        <v>720</v>
      </c>
    </row>
    <row r="151" spans="1:12" s="12" customFormat="1" ht="15.75" thickBot="1" x14ac:dyDescent="0.3">
      <c r="B151" s="2">
        <v>130</v>
      </c>
      <c r="C151" s="3">
        <v>45307</v>
      </c>
      <c r="D151" s="3">
        <v>45307</v>
      </c>
      <c r="E151" s="91" t="s">
        <v>293</v>
      </c>
      <c r="F151" s="92"/>
      <c r="G151" s="93"/>
      <c r="H151" s="57">
        <v>183</v>
      </c>
      <c r="I151" s="57" t="s">
        <v>13</v>
      </c>
      <c r="J151" s="59">
        <v>133.33000000000001</v>
      </c>
      <c r="K151" s="59">
        <f t="shared" si="11"/>
        <v>4133.2300000000005</v>
      </c>
      <c r="L151" s="75">
        <v>31</v>
      </c>
    </row>
    <row r="152" spans="1:12" s="4" customFormat="1" ht="15.75" thickBot="1" x14ac:dyDescent="0.3">
      <c r="B152" s="2">
        <v>131</v>
      </c>
      <c r="C152" s="3">
        <v>45296</v>
      </c>
      <c r="D152" s="3">
        <v>45296</v>
      </c>
      <c r="E152" s="91" t="s">
        <v>193</v>
      </c>
      <c r="F152" s="92"/>
      <c r="G152" s="93"/>
      <c r="H152" s="57">
        <v>206</v>
      </c>
      <c r="I152" s="57" t="s">
        <v>13</v>
      </c>
      <c r="J152" s="59">
        <v>40</v>
      </c>
      <c r="K152" s="59">
        <f t="shared" si="11"/>
        <v>18920</v>
      </c>
      <c r="L152" s="75">
        <v>473</v>
      </c>
    </row>
    <row r="153" spans="1:12" s="12" customFormat="1" ht="15.75" thickBot="1" x14ac:dyDescent="0.3">
      <c r="B153" s="2">
        <v>132</v>
      </c>
      <c r="C153" s="3">
        <v>45278</v>
      </c>
      <c r="D153" s="3">
        <v>45278</v>
      </c>
      <c r="E153" s="91" t="s">
        <v>295</v>
      </c>
      <c r="F153" s="92"/>
      <c r="G153" s="93"/>
      <c r="H153" s="57">
        <v>719</v>
      </c>
      <c r="I153" s="57" t="s">
        <v>13</v>
      </c>
      <c r="J153" s="59">
        <v>35</v>
      </c>
      <c r="K153" s="59">
        <f t="shared" si="11"/>
        <v>1610</v>
      </c>
      <c r="L153" s="75">
        <v>46</v>
      </c>
    </row>
    <row r="154" spans="1:12" s="42" customFormat="1" ht="15.75" thickBot="1" x14ac:dyDescent="0.3">
      <c r="A154" s="43"/>
      <c r="B154" s="44">
        <v>133</v>
      </c>
      <c r="C154" s="3">
        <v>45267</v>
      </c>
      <c r="D154" s="3">
        <v>45267</v>
      </c>
      <c r="E154" s="88" t="s">
        <v>244</v>
      </c>
      <c r="F154" s="89"/>
      <c r="G154" s="90"/>
      <c r="H154" s="58">
        <v>1083</v>
      </c>
      <c r="I154" s="58" t="s">
        <v>13</v>
      </c>
      <c r="J154" s="61">
        <v>65</v>
      </c>
      <c r="K154" s="61">
        <f t="shared" si="11"/>
        <v>7800</v>
      </c>
      <c r="L154" s="76">
        <v>120</v>
      </c>
    </row>
    <row r="155" spans="1:12" s="42" customFormat="1" ht="15.75" thickBot="1" x14ac:dyDescent="0.3">
      <c r="A155" s="43"/>
      <c r="B155" s="44">
        <v>134</v>
      </c>
      <c r="C155" s="3">
        <v>45267</v>
      </c>
      <c r="D155" s="3">
        <v>45267</v>
      </c>
      <c r="E155" s="88" t="s">
        <v>245</v>
      </c>
      <c r="F155" s="89"/>
      <c r="G155" s="90"/>
      <c r="H155" s="58">
        <v>723</v>
      </c>
      <c r="I155" s="58" t="s">
        <v>13</v>
      </c>
      <c r="J155" s="61">
        <v>35</v>
      </c>
      <c r="K155" s="61">
        <f t="shared" si="11"/>
        <v>2660</v>
      </c>
      <c r="L155" s="76">
        <v>76</v>
      </c>
    </row>
    <row r="156" spans="1:12" s="4" customFormat="1" ht="15.75" thickBot="1" x14ac:dyDescent="0.3">
      <c r="B156" s="2">
        <v>135</v>
      </c>
      <c r="C156" s="3">
        <v>45267</v>
      </c>
      <c r="D156" s="3">
        <v>45267</v>
      </c>
      <c r="E156" s="91" t="s">
        <v>219</v>
      </c>
      <c r="F156" s="92"/>
      <c r="G156" s="93"/>
      <c r="H156" s="57">
        <v>160</v>
      </c>
      <c r="I156" s="57" t="s">
        <v>17</v>
      </c>
      <c r="J156" s="59">
        <v>57</v>
      </c>
      <c r="K156" s="59">
        <f t="shared" si="11"/>
        <v>5700</v>
      </c>
      <c r="L156" s="75">
        <v>100</v>
      </c>
    </row>
    <row r="157" spans="1:12" s="12" customFormat="1" ht="15.75" thickBot="1" x14ac:dyDescent="0.3">
      <c r="B157" s="2">
        <v>136</v>
      </c>
      <c r="C157" s="3">
        <v>45267</v>
      </c>
      <c r="D157" s="3">
        <v>45267</v>
      </c>
      <c r="E157" s="91" t="s">
        <v>292</v>
      </c>
      <c r="F157" s="92"/>
      <c r="G157" s="93"/>
      <c r="H157" s="57">
        <v>169</v>
      </c>
      <c r="I157" s="57" t="s">
        <v>13</v>
      </c>
      <c r="J157" s="59">
        <v>75</v>
      </c>
      <c r="K157" s="59">
        <f t="shared" si="11"/>
        <v>975</v>
      </c>
      <c r="L157" s="75">
        <v>13</v>
      </c>
    </row>
    <row r="158" spans="1:12" s="12" customFormat="1" ht="15.75" thickBot="1" x14ac:dyDescent="0.3">
      <c r="B158" s="2">
        <v>137</v>
      </c>
      <c r="C158" s="3">
        <v>45267</v>
      </c>
      <c r="D158" s="3">
        <v>45267</v>
      </c>
      <c r="E158" s="91" t="s">
        <v>179</v>
      </c>
      <c r="F158" s="92"/>
      <c r="G158" s="93"/>
      <c r="H158" s="57">
        <v>1892</v>
      </c>
      <c r="I158" s="57" t="s">
        <v>17</v>
      </c>
      <c r="J158" s="59">
        <v>90</v>
      </c>
      <c r="K158" s="59">
        <f t="shared" si="11"/>
        <v>1800</v>
      </c>
      <c r="L158" s="75">
        <v>20</v>
      </c>
    </row>
    <row r="159" spans="1:12" s="42" customFormat="1" ht="15.75" thickBot="1" x14ac:dyDescent="0.3">
      <c r="A159" s="43"/>
      <c r="B159" s="44">
        <v>138</v>
      </c>
      <c r="C159" s="41">
        <v>45266</v>
      </c>
      <c r="D159" s="41">
        <v>45266</v>
      </c>
      <c r="E159" s="88" t="s">
        <v>243</v>
      </c>
      <c r="F159" s="89"/>
      <c r="G159" s="90"/>
      <c r="H159" s="58">
        <v>1171</v>
      </c>
      <c r="I159" s="58" t="s">
        <v>13</v>
      </c>
      <c r="J159" s="61">
        <v>65.180000000000007</v>
      </c>
      <c r="K159" s="61">
        <f t="shared" si="11"/>
        <v>3324.1800000000003</v>
      </c>
      <c r="L159" s="76">
        <v>51</v>
      </c>
    </row>
    <row r="160" spans="1:12" s="12" customFormat="1" ht="15.75" thickBot="1" x14ac:dyDescent="0.3">
      <c r="B160" s="2">
        <v>139</v>
      </c>
      <c r="C160" s="3">
        <v>45266</v>
      </c>
      <c r="D160" s="3">
        <v>45266</v>
      </c>
      <c r="E160" s="91" t="s">
        <v>278</v>
      </c>
      <c r="F160" s="92"/>
      <c r="G160" s="93"/>
      <c r="H160" s="57">
        <v>392</v>
      </c>
      <c r="I160" s="57" t="s">
        <v>13</v>
      </c>
      <c r="J160" s="59">
        <v>133.33000000000001</v>
      </c>
      <c r="K160" s="59">
        <f t="shared" si="11"/>
        <v>5599.8600000000006</v>
      </c>
      <c r="L160" s="75">
        <v>42</v>
      </c>
    </row>
    <row r="161" spans="1:12" s="12" customFormat="1" ht="15.75" thickBot="1" x14ac:dyDescent="0.3">
      <c r="B161" s="2">
        <v>140</v>
      </c>
      <c r="C161" s="3">
        <v>45240</v>
      </c>
      <c r="D161" s="3">
        <v>45240</v>
      </c>
      <c r="E161" s="91" t="s">
        <v>284</v>
      </c>
      <c r="F161" s="92"/>
      <c r="G161" s="93"/>
      <c r="H161" s="57">
        <v>187</v>
      </c>
      <c r="I161" s="57" t="s">
        <v>13</v>
      </c>
      <c r="J161" s="59">
        <v>90</v>
      </c>
      <c r="K161" s="59">
        <f t="shared" si="11"/>
        <v>6840</v>
      </c>
      <c r="L161" s="75">
        <v>76</v>
      </c>
    </row>
    <row r="162" spans="1:12" s="4" customFormat="1" ht="15.75" thickBot="1" x14ac:dyDescent="0.3">
      <c r="B162" s="2">
        <v>141</v>
      </c>
      <c r="C162" s="3">
        <v>45240</v>
      </c>
      <c r="D162" s="3">
        <v>45240</v>
      </c>
      <c r="E162" s="91" t="s">
        <v>79</v>
      </c>
      <c r="F162" s="92"/>
      <c r="G162" s="93"/>
      <c r="H162" s="57">
        <v>53</v>
      </c>
      <c r="I162" s="57" t="s">
        <v>13</v>
      </c>
      <c r="J162" s="59">
        <v>118</v>
      </c>
      <c r="K162" s="59">
        <f t="shared" si="11"/>
        <v>2596</v>
      </c>
      <c r="L162" s="75">
        <v>22</v>
      </c>
    </row>
    <row r="163" spans="1:12" s="42" customFormat="1" ht="15.75" thickBot="1" x14ac:dyDescent="0.3">
      <c r="B163" s="40">
        <v>142</v>
      </c>
      <c r="C163" s="41">
        <v>45240</v>
      </c>
      <c r="D163" s="41">
        <v>45240</v>
      </c>
      <c r="E163" s="88" t="s">
        <v>258</v>
      </c>
      <c r="F163" s="89"/>
      <c r="G163" s="90"/>
      <c r="H163" s="58">
        <v>179</v>
      </c>
      <c r="I163" s="58" t="s">
        <v>13</v>
      </c>
      <c r="J163" s="61">
        <v>69.5</v>
      </c>
      <c r="K163" s="61">
        <f t="shared" si="11"/>
        <v>10911.5</v>
      </c>
      <c r="L163" s="76">
        <v>157</v>
      </c>
    </row>
    <row r="164" spans="1:12" s="4" customFormat="1" ht="15.75" thickBot="1" x14ac:dyDescent="0.3">
      <c r="B164" s="2">
        <v>143</v>
      </c>
      <c r="C164" s="3">
        <v>45196</v>
      </c>
      <c r="D164" s="3">
        <v>45196</v>
      </c>
      <c r="E164" s="13" t="s">
        <v>308</v>
      </c>
      <c r="F164" s="14"/>
      <c r="G164" s="15"/>
      <c r="H164" s="57">
        <v>1405</v>
      </c>
      <c r="I164" s="57" t="s">
        <v>13</v>
      </c>
      <c r="J164" s="59">
        <v>265</v>
      </c>
      <c r="K164" s="59">
        <f t="shared" si="11"/>
        <v>5035</v>
      </c>
      <c r="L164" s="75">
        <v>19</v>
      </c>
    </row>
    <row r="165" spans="1:12" s="4" customFormat="1" ht="15.75" thickBot="1" x14ac:dyDescent="0.3">
      <c r="B165" s="2">
        <v>144</v>
      </c>
      <c r="C165" s="3">
        <v>45192</v>
      </c>
      <c r="D165" s="3">
        <v>45194</v>
      </c>
      <c r="E165" s="13" t="s">
        <v>272</v>
      </c>
      <c r="F165" s="14"/>
      <c r="G165" s="15"/>
      <c r="H165" s="57">
        <v>205</v>
      </c>
      <c r="I165" s="57" t="s">
        <v>216</v>
      </c>
      <c r="J165" s="59">
        <v>34.5</v>
      </c>
      <c r="K165" s="59">
        <f t="shared" si="11"/>
        <v>4174.5</v>
      </c>
      <c r="L165" s="75">
        <v>121</v>
      </c>
    </row>
    <row r="166" spans="1:12" s="4" customFormat="1" ht="15.75" thickBot="1" x14ac:dyDescent="0.3">
      <c r="B166" s="2">
        <v>145</v>
      </c>
      <c r="C166" s="3">
        <v>45192</v>
      </c>
      <c r="D166" s="3">
        <v>45194</v>
      </c>
      <c r="E166" s="13" t="s">
        <v>271</v>
      </c>
      <c r="F166" s="14"/>
      <c r="G166" s="15"/>
      <c r="H166" s="57">
        <v>207</v>
      </c>
      <c r="I166" s="57" t="s">
        <v>216</v>
      </c>
      <c r="J166" s="59">
        <v>35</v>
      </c>
      <c r="K166" s="59">
        <f t="shared" si="11"/>
        <v>840</v>
      </c>
      <c r="L166" s="75">
        <v>24</v>
      </c>
    </row>
    <row r="167" spans="1:12" s="12" customFormat="1" ht="15.75" thickBot="1" x14ac:dyDescent="0.3">
      <c r="A167" s="20"/>
      <c r="B167" s="6">
        <v>146</v>
      </c>
      <c r="C167" s="3">
        <v>44682</v>
      </c>
      <c r="D167" s="3">
        <v>44704</v>
      </c>
      <c r="E167" s="91" t="s">
        <v>142</v>
      </c>
      <c r="F167" s="92"/>
      <c r="G167" s="93"/>
      <c r="H167" s="57">
        <v>1666</v>
      </c>
      <c r="I167" s="57" t="s">
        <v>13</v>
      </c>
      <c r="J167" s="59">
        <v>1500</v>
      </c>
      <c r="K167" s="59">
        <f t="shared" si="11"/>
        <v>34500</v>
      </c>
      <c r="L167" s="75">
        <v>23</v>
      </c>
    </row>
    <row r="168" spans="1:12" s="12" customFormat="1" ht="15.75" thickBot="1" x14ac:dyDescent="0.3">
      <c r="B168" s="2">
        <v>147</v>
      </c>
      <c r="C168" s="3">
        <v>44682</v>
      </c>
      <c r="D168" s="3">
        <v>44704</v>
      </c>
      <c r="E168" s="91" t="s">
        <v>181</v>
      </c>
      <c r="F168" s="92"/>
      <c r="G168" s="93"/>
      <c r="H168" s="57">
        <v>424</v>
      </c>
      <c r="I168" s="57" t="s">
        <v>13</v>
      </c>
      <c r="J168" s="59">
        <v>1430</v>
      </c>
      <c r="K168" s="59">
        <f t="shared" si="11"/>
        <v>4290</v>
      </c>
      <c r="L168" s="75">
        <v>3</v>
      </c>
    </row>
    <row r="169" spans="1:12" s="12" customFormat="1" ht="15.75" thickBot="1" x14ac:dyDescent="0.3">
      <c r="B169" s="2">
        <v>148</v>
      </c>
      <c r="C169" s="3">
        <v>44682</v>
      </c>
      <c r="D169" s="3">
        <v>44704</v>
      </c>
      <c r="E169" s="91" t="s">
        <v>76</v>
      </c>
      <c r="F169" s="92"/>
      <c r="G169" s="93"/>
      <c r="H169" s="57">
        <v>177</v>
      </c>
      <c r="I169" s="57" t="s">
        <v>13</v>
      </c>
      <c r="J169" s="59">
        <v>85</v>
      </c>
      <c r="K169" s="59">
        <f t="shared" si="11"/>
        <v>255</v>
      </c>
      <c r="L169" s="75">
        <v>3</v>
      </c>
    </row>
    <row r="170" spans="1:12" s="12" customFormat="1" ht="15.75" thickBot="1" x14ac:dyDescent="0.3">
      <c r="B170" s="2">
        <v>149</v>
      </c>
      <c r="C170" s="3">
        <v>44682</v>
      </c>
      <c r="D170" s="3">
        <v>44704</v>
      </c>
      <c r="E170" s="91" t="s">
        <v>77</v>
      </c>
      <c r="F170" s="92"/>
      <c r="G170" s="93"/>
      <c r="H170" s="57">
        <v>20</v>
      </c>
      <c r="I170" s="57" t="s">
        <v>13</v>
      </c>
      <c r="J170" s="59">
        <v>106</v>
      </c>
      <c r="K170" s="59">
        <f t="shared" si="11"/>
        <v>4134</v>
      </c>
      <c r="L170" s="75">
        <v>39</v>
      </c>
    </row>
    <row r="171" spans="1:12" s="4" customFormat="1" ht="15.75" thickBot="1" x14ac:dyDescent="0.3">
      <c r="B171" s="2">
        <v>150</v>
      </c>
      <c r="C171" s="3">
        <v>44682</v>
      </c>
      <c r="D171" s="3">
        <v>44704</v>
      </c>
      <c r="E171" s="91" t="s">
        <v>182</v>
      </c>
      <c r="F171" s="92"/>
      <c r="G171" s="93"/>
      <c r="H171" s="57">
        <v>181</v>
      </c>
      <c r="I171" s="57" t="s">
        <v>13</v>
      </c>
      <c r="J171" s="59">
        <v>12.08</v>
      </c>
      <c r="K171" s="59">
        <f t="shared" si="11"/>
        <v>2077.7600000000002</v>
      </c>
      <c r="L171" s="75">
        <v>172</v>
      </c>
    </row>
    <row r="172" spans="1:12" s="12" customFormat="1" ht="15.75" thickBot="1" x14ac:dyDescent="0.3">
      <c r="B172" s="2">
        <v>151</v>
      </c>
      <c r="C172" s="3">
        <v>44682</v>
      </c>
      <c r="D172" s="3">
        <v>44704</v>
      </c>
      <c r="E172" s="91" t="s">
        <v>183</v>
      </c>
      <c r="F172" s="92"/>
      <c r="G172" s="93"/>
      <c r="H172" s="57">
        <v>2158</v>
      </c>
      <c r="I172" s="57" t="s">
        <v>13</v>
      </c>
      <c r="J172" s="59">
        <v>390</v>
      </c>
      <c r="K172" s="59">
        <f t="shared" si="11"/>
        <v>3510</v>
      </c>
      <c r="L172" s="75">
        <v>9</v>
      </c>
    </row>
    <row r="173" spans="1:12" s="12" customFormat="1" ht="15.75" thickBot="1" x14ac:dyDescent="0.3">
      <c r="B173" s="2">
        <v>152</v>
      </c>
      <c r="C173" s="3">
        <v>44682</v>
      </c>
      <c r="D173" s="3">
        <v>44704</v>
      </c>
      <c r="E173" s="91" t="s">
        <v>80</v>
      </c>
      <c r="F173" s="92"/>
      <c r="G173" s="93"/>
      <c r="H173" s="57">
        <v>191</v>
      </c>
      <c r="I173" s="57" t="s">
        <v>13</v>
      </c>
      <c r="J173" s="59">
        <v>469</v>
      </c>
      <c r="K173" s="59">
        <f t="shared" si="11"/>
        <v>7973</v>
      </c>
      <c r="L173" s="75">
        <v>17</v>
      </c>
    </row>
    <row r="174" spans="1:12" s="12" customFormat="1" ht="15.75" thickBot="1" x14ac:dyDescent="0.3">
      <c r="B174" s="2">
        <v>153</v>
      </c>
      <c r="C174" s="3">
        <v>44682</v>
      </c>
      <c r="D174" s="3">
        <v>44704</v>
      </c>
      <c r="E174" s="91" t="s">
        <v>81</v>
      </c>
      <c r="F174" s="92"/>
      <c r="G174" s="93"/>
      <c r="H174" s="57">
        <v>58</v>
      </c>
      <c r="I174" s="57" t="s">
        <v>13</v>
      </c>
      <c r="J174" s="59">
        <v>90</v>
      </c>
      <c r="K174" s="59">
        <f t="shared" si="11"/>
        <v>810</v>
      </c>
      <c r="L174" s="75">
        <v>9</v>
      </c>
    </row>
    <row r="175" spans="1:12" s="12" customFormat="1" ht="15.75" thickBot="1" x14ac:dyDescent="0.3">
      <c r="B175" s="2">
        <v>154</v>
      </c>
      <c r="C175" s="3">
        <v>44682</v>
      </c>
      <c r="D175" s="3">
        <v>44704</v>
      </c>
      <c r="E175" s="91" t="s">
        <v>180</v>
      </c>
      <c r="F175" s="92"/>
      <c r="G175" s="93"/>
      <c r="H175" s="57">
        <v>1398</v>
      </c>
      <c r="I175" s="57" t="s">
        <v>13</v>
      </c>
      <c r="J175" s="59">
        <v>413</v>
      </c>
      <c r="K175" s="59">
        <f t="shared" si="11"/>
        <v>71036</v>
      </c>
      <c r="L175" s="75">
        <v>172</v>
      </c>
    </row>
    <row r="176" spans="1:12" s="12" customFormat="1" ht="15.75" thickBot="1" x14ac:dyDescent="0.3">
      <c r="B176" s="2">
        <v>155</v>
      </c>
      <c r="C176" s="3">
        <v>44682</v>
      </c>
      <c r="D176" s="3">
        <v>44704</v>
      </c>
      <c r="E176" s="91" t="s">
        <v>82</v>
      </c>
      <c r="F176" s="92"/>
      <c r="G176" s="93"/>
      <c r="H176" s="57">
        <v>253</v>
      </c>
      <c r="I176" s="57" t="s">
        <v>13</v>
      </c>
      <c r="J176" s="59">
        <v>169</v>
      </c>
      <c r="K176" s="59">
        <f t="shared" si="11"/>
        <v>507</v>
      </c>
      <c r="L176" s="75">
        <v>3</v>
      </c>
    </row>
    <row r="177" spans="1:12" s="12" customFormat="1" ht="15.75" thickBot="1" x14ac:dyDescent="0.3">
      <c r="B177" s="2">
        <v>156</v>
      </c>
      <c r="C177" s="3">
        <v>44682</v>
      </c>
      <c r="D177" s="3">
        <v>44704</v>
      </c>
      <c r="E177" s="91" t="s">
        <v>83</v>
      </c>
      <c r="F177" s="92"/>
      <c r="G177" s="93"/>
      <c r="H177" s="57">
        <v>150</v>
      </c>
      <c r="I177" s="57" t="s">
        <v>13</v>
      </c>
      <c r="J177" s="59">
        <v>3600</v>
      </c>
      <c r="K177" s="59">
        <f t="shared" si="11"/>
        <v>18000</v>
      </c>
      <c r="L177" s="75">
        <v>5</v>
      </c>
    </row>
    <row r="178" spans="1:12" s="12" customFormat="1" ht="15.75" thickBot="1" x14ac:dyDescent="0.3">
      <c r="B178" s="2">
        <v>157</v>
      </c>
      <c r="C178" s="3">
        <v>44682</v>
      </c>
      <c r="D178" s="3">
        <v>44704</v>
      </c>
      <c r="E178" s="91" t="s">
        <v>84</v>
      </c>
      <c r="F178" s="92"/>
      <c r="G178" s="93"/>
      <c r="H178" s="57">
        <v>199</v>
      </c>
      <c r="I178" s="57" t="s">
        <v>13</v>
      </c>
      <c r="J178" s="59">
        <v>10618</v>
      </c>
      <c r="K178" s="59">
        <f t="shared" si="11"/>
        <v>21236</v>
      </c>
      <c r="L178" s="75">
        <v>2</v>
      </c>
    </row>
    <row r="179" spans="1:12" s="12" customFormat="1" ht="15.75" thickBot="1" x14ac:dyDescent="0.3">
      <c r="B179" s="2">
        <v>158</v>
      </c>
      <c r="C179" s="3">
        <v>44682</v>
      </c>
      <c r="D179" s="3">
        <v>44704</v>
      </c>
      <c r="E179" s="13" t="s">
        <v>200</v>
      </c>
      <c r="F179" s="14"/>
      <c r="G179" s="15"/>
      <c r="H179" s="57">
        <v>185</v>
      </c>
      <c r="I179" s="57" t="s">
        <v>13</v>
      </c>
      <c r="J179" s="59">
        <v>980</v>
      </c>
      <c r="K179" s="59">
        <f t="shared" si="11"/>
        <v>13720</v>
      </c>
      <c r="L179" s="75">
        <v>14</v>
      </c>
    </row>
    <row r="180" spans="1:12" s="12" customFormat="1" ht="15.75" thickBot="1" x14ac:dyDescent="0.3">
      <c r="B180" s="21"/>
      <c r="C180" s="22"/>
      <c r="D180" s="22"/>
      <c r="E180" s="14"/>
      <c r="F180" s="14"/>
      <c r="G180" s="14"/>
      <c r="H180" s="57"/>
      <c r="I180" s="57"/>
      <c r="J180" s="62">
        <f>SUM(J138:J179)</f>
        <v>23387.17</v>
      </c>
      <c r="K180" s="62">
        <f>SUM(K138:K179)</f>
        <v>620034.78</v>
      </c>
      <c r="L180" s="57"/>
    </row>
    <row r="181" spans="1:12" s="12" customFormat="1" ht="15.75" thickBot="1" x14ac:dyDescent="0.3">
      <c r="B181" s="8"/>
      <c r="C181" s="8"/>
      <c r="D181" s="8"/>
      <c r="E181" s="84"/>
      <c r="F181" s="84"/>
      <c r="G181" s="84"/>
      <c r="H181" s="84"/>
      <c r="I181" s="84"/>
      <c r="J181" s="85"/>
      <c r="K181" s="85"/>
      <c r="L181" s="84"/>
    </row>
    <row r="182" spans="1:12" ht="15.75" thickBot="1" x14ac:dyDescent="0.3">
      <c r="B182" s="100" t="s">
        <v>85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2"/>
    </row>
    <row r="183" spans="1:12" s="4" customFormat="1" ht="15.75" thickBot="1" x14ac:dyDescent="0.3">
      <c r="B183" s="2">
        <v>159</v>
      </c>
      <c r="C183" s="3">
        <v>45371</v>
      </c>
      <c r="D183" s="3">
        <v>45371</v>
      </c>
      <c r="E183" s="91" t="s">
        <v>93</v>
      </c>
      <c r="F183" s="92"/>
      <c r="G183" s="93"/>
      <c r="H183" s="57">
        <v>182</v>
      </c>
      <c r="I183" s="57" t="s">
        <v>13</v>
      </c>
      <c r="J183" s="59">
        <v>225</v>
      </c>
      <c r="K183" s="59">
        <f t="shared" ref="K183:K210" si="12">L183*J183</f>
        <v>7650</v>
      </c>
      <c r="L183" s="75">
        <v>34</v>
      </c>
    </row>
    <row r="184" spans="1:12" s="39" customFormat="1" ht="15.75" thickBot="1" x14ac:dyDescent="0.3">
      <c r="B184" s="40">
        <v>160</v>
      </c>
      <c r="C184" s="48">
        <v>45286</v>
      </c>
      <c r="D184" s="41">
        <v>45286</v>
      </c>
      <c r="E184" s="45" t="s">
        <v>210</v>
      </c>
      <c r="F184" s="46"/>
      <c r="G184" s="47"/>
      <c r="H184" s="58">
        <v>1988</v>
      </c>
      <c r="I184" s="58" t="s">
        <v>13</v>
      </c>
      <c r="J184" s="61">
        <v>5889.83</v>
      </c>
      <c r="K184" s="61">
        <f t="shared" si="12"/>
        <v>88347.45</v>
      </c>
      <c r="L184" s="76">
        <v>15</v>
      </c>
    </row>
    <row r="185" spans="1:12" s="4" customFormat="1" ht="15.75" thickBot="1" x14ac:dyDescent="0.3">
      <c r="A185" s="5"/>
      <c r="B185" s="6">
        <v>161</v>
      </c>
      <c r="C185" s="3">
        <v>45286</v>
      </c>
      <c r="D185" s="3">
        <v>45286</v>
      </c>
      <c r="E185" s="91" t="s">
        <v>94</v>
      </c>
      <c r="F185" s="92"/>
      <c r="G185" s="93"/>
      <c r="H185" s="57">
        <v>175</v>
      </c>
      <c r="I185" s="57" t="s">
        <v>13</v>
      </c>
      <c r="J185" s="59">
        <v>59.32</v>
      </c>
      <c r="K185" s="59">
        <f t="shared" si="12"/>
        <v>1483</v>
      </c>
      <c r="L185" s="75">
        <v>25</v>
      </c>
    </row>
    <row r="186" spans="1:12" s="12" customFormat="1" ht="15.75" thickBot="1" x14ac:dyDescent="0.3">
      <c r="B186" s="2">
        <v>162</v>
      </c>
      <c r="C186" s="3">
        <v>45282</v>
      </c>
      <c r="D186" s="3">
        <v>45286</v>
      </c>
      <c r="E186" s="91" t="s">
        <v>191</v>
      </c>
      <c r="F186" s="92"/>
      <c r="G186" s="93"/>
      <c r="H186" s="57">
        <v>195</v>
      </c>
      <c r="I186" s="57" t="s">
        <v>13</v>
      </c>
      <c r="J186" s="59">
        <v>783.9</v>
      </c>
      <c r="K186" s="59">
        <f t="shared" si="12"/>
        <v>45466.2</v>
      </c>
      <c r="L186" s="75">
        <v>58</v>
      </c>
    </row>
    <row r="187" spans="1:12" s="4" customFormat="1" ht="15.75" thickBot="1" x14ac:dyDescent="0.3">
      <c r="B187" s="2">
        <v>163</v>
      </c>
      <c r="C187" s="3">
        <v>45282</v>
      </c>
      <c r="D187" s="3">
        <v>45286</v>
      </c>
      <c r="E187" s="91" t="s">
        <v>89</v>
      </c>
      <c r="F187" s="92"/>
      <c r="G187" s="93"/>
      <c r="H187" s="57">
        <v>129</v>
      </c>
      <c r="I187" s="57" t="s">
        <v>13</v>
      </c>
      <c r="J187" s="59">
        <v>2796.61</v>
      </c>
      <c r="K187" s="59">
        <f t="shared" si="12"/>
        <v>377542.35000000003</v>
      </c>
      <c r="L187" s="75">
        <v>135</v>
      </c>
    </row>
    <row r="188" spans="1:12" s="42" customFormat="1" ht="15.75" thickBot="1" x14ac:dyDescent="0.3">
      <c r="A188" s="43"/>
      <c r="B188" s="44">
        <v>164</v>
      </c>
      <c r="C188" s="48">
        <v>45282</v>
      </c>
      <c r="D188" s="41">
        <v>45286</v>
      </c>
      <c r="E188" s="88" t="s">
        <v>184</v>
      </c>
      <c r="F188" s="89"/>
      <c r="G188" s="90"/>
      <c r="H188" s="58">
        <v>1791</v>
      </c>
      <c r="I188" s="58" t="s">
        <v>13</v>
      </c>
      <c r="J188" s="61">
        <v>483.05</v>
      </c>
      <c r="K188" s="61">
        <f t="shared" si="12"/>
        <v>5313.55</v>
      </c>
      <c r="L188" s="76">
        <v>11</v>
      </c>
    </row>
    <row r="189" spans="1:12" s="42" customFormat="1" ht="15.75" thickBot="1" x14ac:dyDescent="0.3">
      <c r="A189" s="43"/>
      <c r="B189" s="44">
        <v>165</v>
      </c>
      <c r="C189" s="48">
        <v>45282</v>
      </c>
      <c r="D189" s="41">
        <v>45286</v>
      </c>
      <c r="E189" s="88" t="s">
        <v>279</v>
      </c>
      <c r="F189" s="89"/>
      <c r="G189" s="90"/>
      <c r="H189" s="58">
        <v>1660</v>
      </c>
      <c r="I189" s="58" t="s">
        <v>13</v>
      </c>
      <c r="J189" s="61">
        <v>2224.58</v>
      </c>
      <c r="K189" s="61">
        <f t="shared" si="12"/>
        <v>24470.379999999997</v>
      </c>
      <c r="L189" s="76">
        <v>11</v>
      </c>
    </row>
    <row r="190" spans="1:12" s="42" customFormat="1" ht="15.75" thickBot="1" x14ac:dyDescent="0.3">
      <c r="B190" s="40">
        <v>166</v>
      </c>
      <c r="C190" s="48">
        <v>45282</v>
      </c>
      <c r="D190" s="41">
        <v>45286</v>
      </c>
      <c r="E190" s="45" t="s">
        <v>220</v>
      </c>
      <c r="F190" s="46"/>
      <c r="G190" s="47"/>
      <c r="H190" s="58">
        <v>2074</v>
      </c>
      <c r="I190" s="58" t="s">
        <v>13</v>
      </c>
      <c r="J190" s="61">
        <v>5021.1899999999996</v>
      </c>
      <c r="K190" s="61">
        <f t="shared" si="12"/>
        <v>35148.329999999994</v>
      </c>
      <c r="L190" s="77">
        <v>7</v>
      </c>
    </row>
    <row r="191" spans="1:12" s="39" customFormat="1" ht="15.75" thickBot="1" x14ac:dyDescent="0.3">
      <c r="B191" s="40">
        <v>167</v>
      </c>
      <c r="C191" s="48">
        <v>45282</v>
      </c>
      <c r="D191" s="41">
        <v>45286</v>
      </c>
      <c r="E191" s="45" t="s">
        <v>205</v>
      </c>
      <c r="F191" s="46"/>
      <c r="G191" s="47"/>
      <c r="H191" s="58">
        <v>2210</v>
      </c>
      <c r="I191" s="58" t="s">
        <v>13</v>
      </c>
      <c r="J191" s="61">
        <v>5063.5600000000004</v>
      </c>
      <c r="K191" s="61">
        <f t="shared" si="12"/>
        <v>45572.04</v>
      </c>
      <c r="L191" s="77">
        <v>9</v>
      </c>
    </row>
    <row r="192" spans="1:12" s="39" customFormat="1" ht="15.75" thickBot="1" x14ac:dyDescent="0.3">
      <c r="B192" s="40">
        <v>168</v>
      </c>
      <c r="C192" s="48">
        <v>45282</v>
      </c>
      <c r="D192" s="41">
        <v>45286</v>
      </c>
      <c r="E192" s="45" t="s">
        <v>206</v>
      </c>
      <c r="F192" s="46"/>
      <c r="G192" s="47"/>
      <c r="H192" s="58">
        <v>1989</v>
      </c>
      <c r="I192" s="58" t="s">
        <v>13</v>
      </c>
      <c r="J192" s="61">
        <v>6228.81</v>
      </c>
      <c r="K192" s="61">
        <f t="shared" si="12"/>
        <v>43601.670000000006</v>
      </c>
      <c r="L192" s="77">
        <v>7</v>
      </c>
    </row>
    <row r="193" spans="2:12" s="39" customFormat="1" ht="15.75" thickBot="1" x14ac:dyDescent="0.3">
      <c r="B193" s="40">
        <v>169</v>
      </c>
      <c r="C193" s="48">
        <v>45282</v>
      </c>
      <c r="D193" s="41">
        <v>45286</v>
      </c>
      <c r="E193" s="45" t="s">
        <v>207</v>
      </c>
      <c r="F193" s="46"/>
      <c r="G193" s="47"/>
      <c r="H193" s="58">
        <v>920</v>
      </c>
      <c r="I193" s="58" t="s">
        <v>13</v>
      </c>
      <c r="J193" s="61">
        <v>8728.81</v>
      </c>
      <c r="K193" s="61">
        <f t="shared" si="12"/>
        <v>122203.34</v>
      </c>
      <c r="L193" s="76">
        <v>14</v>
      </c>
    </row>
    <row r="194" spans="2:12" s="39" customFormat="1" ht="15.75" thickBot="1" x14ac:dyDescent="0.3">
      <c r="B194" s="40">
        <v>170</v>
      </c>
      <c r="C194" s="48">
        <v>45282</v>
      </c>
      <c r="D194" s="41">
        <v>45286</v>
      </c>
      <c r="E194" s="45" t="s">
        <v>212</v>
      </c>
      <c r="F194" s="46"/>
      <c r="G194" s="47"/>
      <c r="H194" s="58">
        <v>551</v>
      </c>
      <c r="I194" s="58" t="s">
        <v>13</v>
      </c>
      <c r="J194" s="61">
        <v>6101.7</v>
      </c>
      <c r="K194" s="61">
        <f t="shared" si="12"/>
        <v>42711.9</v>
      </c>
      <c r="L194" s="76">
        <v>7</v>
      </c>
    </row>
    <row r="195" spans="2:12" s="39" customFormat="1" ht="15.75" thickBot="1" x14ac:dyDescent="0.3">
      <c r="B195" s="40">
        <v>171</v>
      </c>
      <c r="C195" s="48">
        <v>45282</v>
      </c>
      <c r="D195" s="41">
        <v>45286</v>
      </c>
      <c r="E195" s="45" t="s">
        <v>213</v>
      </c>
      <c r="F195" s="46"/>
      <c r="G195" s="47"/>
      <c r="H195" s="58">
        <v>1422</v>
      </c>
      <c r="I195" s="58" t="s">
        <v>13</v>
      </c>
      <c r="J195" s="61">
        <v>5762.71</v>
      </c>
      <c r="K195" s="61">
        <f t="shared" si="12"/>
        <v>23050.84</v>
      </c>
      <c r="L195" s="76">
        <v>4</v>
      </c>
    </row>
    <row r="196" spans="2:12" s="39" customFormat="1" ht="15.75" thickBot="1" x14ac:dyDescent="0.3">
      <c r="B196" s="40">
        <v>172</v>
      </c>
      <c r="C196" s="48">
        <v>45282</v>
      </c>
      <c r="D196" s="41">
        <v>45286</v>
      </c>
      <c r="E196" s="45" t="s">
        <v>305</v>
      </c>
      <c r="F196" s="46"/>
      <c r="G196" s="47"/>
      <c r="H196" s="58">
        <v>2396</v>
      </c>
      <c r="I196" s="58" t="s">
        <v>13</v>
      </c>
      <c r="J196" s="61">
        <v>4216.1000000000004</v>
      </c>
      <c r="K196" s="61">
        <f t="shared" si="12"/>
        <v>16864.400000000001</v>
      </c>
      <c r="L196" s="76">
        <v>4</v>
      </c>
    </row>
    <row r="197" spans="2:12" s="39" customFormat="1" ht="15.75" thickBot="1" x14ac:dyDescent="0.3">
      <c r="B197" s="40">
        <v>173</v>
      </c>
      <c r="C197" s="48">
        <v>45282</v>
      </c>
      <c r="D197" s="41">
        <v>45286</v>
      </c>
      <c r="E197" s="45" t="s">
        <v>304</v>
      </c>
      <c r="F197" s="46"/>
      <c r="G197" s="47"/>
      <c r="H197" s="58">
        <v>2278</v>
      </c>
      <c r="I197" s="58" t="s">
        <v>13</v>
      </c>
      <c r="J197" s="61">
        <v>5720.34</v>
      </c>
      <c r="K197" s="61">
        <f t="shared" si="12"/>
        <v>57203.4</v>
      </c>
      <c r="L197" s="76">
        <v>10</v>
      </c>
    </row>
    <row r="198" spans="2:12" s="39" customFormat="1" ht="15.75" thickBot="1" x14ac:dyDescent="0.3">
      <c r="B198" s="40">
        <v>174</v>
      </c>
      <c r="C198" s="48">
        <v>45282</v>
      </c>
      <c r="D198" s="41">
        <v>45286</v>
      </c>
      <c r="E198" s="45" t="s">
        <v>209</v>
      </c>
      <c r="F198" s="46"/>
      <c r="G198" s="47"/>
      <c r="H198" s="58">
        <v>1102</v>
      </c>
      <c r="I198" s="58" t="s">
        <v>13</v>
      </c>
      <c r="J198" s="61">
        <v>8305.09</v>
      </c>
      <c r="K198" s="61">
        <f t="shared" si="12"/>
        <v>49830.54</v>
      </c>
      <c r="L198" s="76">
        <v>6</v>
      </c>
    </row>
    <row r="199" spans="2:12" s="4" customFormat="1" ht="15.75" thickBot="1" x14ac:dyDescent="0.3">
      <c r="B199" s="2">
        <v>175</v>
      </c>
      <c r="C199" s="24">
        <v>45282</v>
      </c>
      <c r="D199" s="3">
        <v>45286</v>
      </c>
      <c r="E199" s="13" t="s">
        <v>186</v>
      </c>
      <c r="F199" s="14"/>
      <c r="G199" s="15"/>
      <c r="H199" s="57">
        <v>236</v>
      </c>
      <c r="I199" s="57" t="s">
        <v>13</v>
      </c>
      <c r="J199" s="59">
        <v>3474.58</v>
      </c>
      <c r="K199" s="59">
        <f t="shared" si="12"/>
        <v>13898.32</v>
      </c>
      <c r="L199" s="75">
        <v>4</v>
      </c>
    </row>
    <row r="200" spans="2:12" s="39" customFormat="1" ht="15.75" thickBot="1" x14ac:dyDescent="0.3">
      <c r="B200" s="40">
        <v>176</v>
      </c>
      <c r="C200" s="41">
        <v>45282</v>
      </c>
      <c r="D200" s="41">
        <v>45286</v>
      </c>
      <c r="E200" s="45" t="s">
        <v>190</v>
      </c>
      <c r="F200" s="46"/>
      <c r="G200" s="47"/>
      <c r="H200" s="58">
        <v>781</v>
      </c>
      <c r="I200" s="58" t="s">
        <v>16</v>
      </c>
      <c r="J200" s="61">
        <v>4449.1499999999996</v>
      </c>
      <c r="K200" s="61">
        <f t="shared" si="12"/>
        <v>88983</v>
      </c>
      <c r="L200" s="76">
        <v>20</v>
      </c>
    </row>
    <row r="201" spans="2:12" s="4" customFormat="1" ht="15.75" thickBot="1" x14ac:dyDescent="0.3">
      <c r="B201" s="7">
        <v>177</v>
      </c>
      <c r="C201" s="3">
        <v>45282</v>
      </c>
      <c r="D201" s="3">
        <v>45286</v>
      </c>
      <c r="E201" s="17" t="s">
        <v>276</v>
      </c>
      <c r="F201" s="18"/>
      <c r="G201" s="19"/>
      <c r="H201" s="66">
        <v>228</v>
      </c>
      <c r="I201" s="66" t="s">
        <v>13</v>
      </c>
      <c r="J201" s="67">
        <v>783.9</v>
      </c>
      <c r="K201" s="59">
        <f t="shared" si="12"/>
        <v>3135.6</v>
      </c>
      <c r="L201" s="79">
        <v>4</v>
      </c>
    </row>
    <row r="202" spans="2:12" s="4" customFormat="1" ht="15.75" thickBot="1" x14ac:dyDescent="0.3">
      <c r="B202" s="7">
        <v>178</v>
      </c>
      <c r="C202" s="3">
        <v>45282</v>
      </c>
      <c r="D202" s="3">
        <v>45286</v>
      </c>
      <c r="E202" s="17" t="s">
        <v>277</v>
      </c>
      <c r="F202" s="18"/>
      <c r="G202" s="19"/>
      <c r="H202" s="66">
        <v>1802</v>
      </c>
      <c r="I202" s="66" t="s">
        <v>13</v>
      </c>
      <c r="J202" s="67">
        <v>381.36</v>
      </c>
      <c r="K202" s="59">
        <f t="shared" si="12"/>
        <v>2669.52</v>
      </c>
      <c r="L202" s="79">
        <v>7</v>
      </c>
    </row>
    <row r="203" spans="2:12" s="39" customFormat="1" ht="15.75" thickBot="1" x14ac:dyDescent="0.3">
      <c r="B203" s="40">
        <v>179</v>
      </c>
      <c r="C203" s="41">
        <v>45282</v>
      </c>
      <c r="D203" s="41">
        <v>45282</v>
      </c>
      <c r="E203" s="45" t="s">
        <v>189</v>
      </c>
      <c r="F203" s="46"/>
      <c r="G203" s="47"/>
      <c r="H203" s="58">
        <v>785</v>
      </c>
      <c r="I203" s="58" t="s">
        <v>16</v>
      </c>
      <c r="J203" s="61">
        <v>4050.85</v>
      </c>
      <c r="K203" s="61">
        <f t="shared" si="12"/>
        <v>28355.95</v>
      </c>
      <c r="L203" s="76">
        <v>7</v>
      </c>
    </row>
    <row r="204" spans="2:12" s="4" customFormat="1" ht="15.75" thickBot="1" x14ac:dyDescent="0.3">
      <c r="B204" s="2">
        <v>180</v>
      </c>
      <c r="C204" s="3">
        <v>45266</v>
      </c>
      <c r="D204" s="3">
        <v>45266</v>
      </c>
      <c r="E204" s="91" t="s">
        <v>187</v>
      </c>
      <c r="F204" s="92"/>
      <c r="G204" s="93"/>
      <c r="H204" s="57">
        <v>60</v>
      </c>
      <c r="I204" s="57" t="s">
        <v>13</v>
      </c>
      <c r="J204" s="59">
        <v>133.33000000000001</v>
      </c>
      <c r="K204" s="59">
        <f t="shared" si="12"/>
        <v>3466.5800000000004</v>
      </c>
      <c r="L204" s="75">
        <v>26</v>
      </c>
    </row>
    <row r="205" spans="2:12" ht="15.75" thickBot="1" x14ac:dyDescent="0.3">
      <c r="B205" s="2">
        <v>181</v>
      </c>
      <c r="C205" s="24">
        <v>45265</v>
      </c>
      <c r="D205" s="3">
        <v>45265</v>
      </c>
      <c r="E205" s="91" t="s">
        <v>90</v>
      </c>
      <c r="F205" s="92"/>
      <c r="G205" s="93"/>
      <c r="H205" s="57">
        <v>19</v>
      </c>
      <c r="I205" s="57" t="s">
        <v>13</v>
      </c>
      <c r="J205" s="59">
        <v>700</v>
      </c>
      <c r="K205" s="59">
        <f t="shared" si="12"/>
        <v>8400</v>
      </c>
      <c r="L205" s="75">
        <v>12</v>
      </c>
    </row>
    <row r="206" spans="2:12" s="39" customFormat="1" ht="15.75" thickBot="1" x14ac:dyDescent="0.3">
      <c r="B206" s="40">
        <v>182</v>
      </c>
      <c r="C206" s="41">
        <v>45156</v>
      </c>
      <c r="D206" s="41">
        <v>45156</v>
      </c>
      <c r="E206" s="45" t="s">
        <v>143</v>
      </c>
      <c r="F206" s="46"/>
      <c r="G206" s="47"/>
      <c r="H206" s="58">
        <v>553</v>
      </c>
      <c r="I206" s="58" t="s">
        <v>13</v>
      </c>
      <c r="J206" s="61">
        <v>315</v>
      </c>
      <c r="K206" s="61">
        <f t="shared" si="12"/>
        <v>11340</v>
      </c>
      <c r="L206" s="76">
        <v>36</v>
      </c>
    </row>
    <row r="207" spans="2:12" ht="15.75" thickBot="1" x14ac:dyDescent="0.3">
      <c r="B207" s="2">
        <v>183</v>
      </c>
      <c r="C207" s="3">
        <v>44725</v>
      </c>
      <c r="D207" s="3">
        <v>44726</v>
      </c>
      <c r="E207" s="91" t="s">
        <v>91</v>
      </c>
      <c r="F207" s="92"/>
      <c r="G207" s="93"/>
      <c r="H207" s="57">
        <v>255</v>
      </c>
      <c r="I207" s="57" t="s">
        <v>13</v>
      </c>
      <c r="J207" s="59">
        <v>233</v>
      </c>
      <c r="K207" s="59">
        <f t="shared" si="12"/>
        <v>8155</v>
      </c>
      <c r="L207" s="75">
        <v>35</v>
      </c>
    </row>
    <row r="208" spans="2:12" s="4" customFormat="1" ht="15.75" thickBot="1" x14ac:dyDescent="0.3">
      <c r="B208" s="2">
        <v>184</v>
      </c>
      <c r="C208" s="3">
        <v>44725</v>
      </c>
      <c r="D208" s="3">
        <v>44726</v>
      </c>
      <c r="E208" s="91" t="s">
        <v>92</v>
      </c>
      <c r="F208" s="92"/>
      <c r="G208" s="93"/>
      <c r="H208" s="57">
        <v>52</v>
      </c>
      <c r="I208" s="57" t="s">
        <v>13</v>
      </c>
      <c r="J208" s="59">
        <v>162.84</v>
      </c>
      <c r="K208" s="59">
        <f t="shared" si="12"/>
        <v>1465.56</v>
      </c>
      <c r="L208" s="75">
        <v>9</v>
      </c>
    </row>
    <row r="209" spans="2:12" ht="15.75" thickBot="1" x14ac:dyDescent="0.3">
      <c r="B209" s="2">
        <v>185</v>
      </c>
      <c r="C209" s="3">
        <v>44725</v>
      </c>
      <c r="D209" s="3">
        <v>44726</v>
      </c>
      <c r="E209" s="91" t="s">
        <v>95</v>
      </c>
      <c r="F209" s="92"/>
      <c r="G209" s="93"/>
      <c r="H209" s="57">
        <v>123</v>
      </c>
      <c r="I209" s="57" t="s">
        <v>13</v>
      </c>
      <c r="J209" s="59">
        <v>445</v>
      </c>
      <c r="K209" s="59">
        <f t="shared" si="12"/>
        <v>2225</v>
      </c>
      <c r="L209" s="75">
        <v>5</v>
      </c>
    </row>
    <row r="210" spans="2:12" s="12" customFormat="1" ht="15.75" thickBot="1" x14ac:dyDescent="0.3">
      <c r="B210" s="2">
        <v>186</v>
      </c>
      <c r="C210" s="3">
        <v>44725</v>
      </c>
      <c r="D210" s="3">
        <v>44726</v>
      </c>
      <c r="E210" s="91" t="s">
        <v>96</v>
      </c>
      <c r="F210" s="92"/>
      <c r="G210" s="93"/>
      <c r="H210" s="57">
        <v>59</v>
      </c>
      <c r="I210" s="57" t="s">
        <v>13</v>
      </c>
      <c r="J210" s="59">
        <v>550</v>
      </c>
      <c r="K210" s="59">
        <f t="shared" si="12"/>
        <v>3850</v>
      </c>
      <c r="L210" s="75">
        <v>7</v>
      </c>
    </row>
    <row r="211" spans="2:12" s="4" customFormat="1" ht="15.75" thickBot="1" x14ac:dyDescent="0.3">
      <c r="B211" s="7">
        <v>187</v>
      </c>
      <c r="C211" s="3">
        <v>44725</v>
      </c>
      <c r="D211" s="3">
        <v>44726</v>
      </c>
      <c r="E211" s="17" t="s">
        <v>188</v>
      </c>
      <c r="F211" s="18"/>
      <c r="G211" s="19"/>
      <c r="H211" s="66">
        <v>1937</v>
      </c>
      <c r="I211" s="66" t="s">
        <v>13</v>
      </c>
      <c r="J211" s="67">
        <v>2500</v>
      </c>
      <c r="K211" s="67">
        <v>7131</v>
      </c>
      <c r="L211" s="79">
        <v>1</v>
      </c>
    </row>
    <row r="212" spans="2:12" s="39" customFormat="1" ht="15.75" thickBot="1" x14ac:dyDescent="0.3">
      <c r="B212" s="40">
        <v>188</v>
      </c>
      <c r="C212" s="48">
        <v>44694</v>
      </c>
      <c r="D212" s="41">
        <v>44708</v>
      </c>
      <c r="E212" s="45" t="s">
        <v>204</v>
      </c>
      <c r="F212" s="46"/>
      <c r="G212" s="47"/>
      <c r="H212" s="58">
        <v>1452</v>
      </c>
      <c r="I212" s="58" t="s">
        <v>13</v>
      </c>
      <c r="J212" s="61">
        <v>10460</v>
      </c>
      <c r="K212" s="61">
        <f t="shared" ref="K212:K215" si="13">L212*J212</f>
        <v>20920</v>
      </c>
      <c r="L212" s="77">
        <v>2</v>
      </c>
    </row>
    <row r="213" spans="2:12" s="39" customFormat="1" ht="15.75" thickBot="1" x14ac:dyDescent="0.3">
      <c r="B213" s="40">
        <v>189</v>
      </c>
      <c r="C213" s="48">
        <v>44694</v>
      </c>
      <c r="D213" s="41">
        <v>44708</v>
      </c>
      <c r="E213" s="45" t="s">
        <v>208</v>
      </c>
      <c r="F213" s="46"/>
      <c r="G213" s="47"/>
      <c r="H213" s="58">
        <v>921</v>
      </c>
      <c r="I213" s="58" t="s">
        <v>13</v>
      </c>
      <c r="J213" s="61">
        <v>10670</v>
      </c>
      <c r="K213" s="61">
        <f t="shared" si="13"/>
        <v>42680</v>
      </c>
      <c r="L213" s="77">
        <v>4</v>
      </c>
    </row>
    <row r="214" spans="2:12" s="39" customFormat="1" ht="15.75" thickBot="1" x14ac:dyDescent="0.3">
      <c r="B214" s="40">
        <v>190</v>
      </c>
      <c r="C214" s="48">
        <v>44694</v>
      </c>
      <c r="D214" s="41">
        <v>44708</v>
      </c>
      <c r="E214" s="45" t="s">
        <v>211</v>
      </c>
      <c r="F214" s="46"/>
      <c r="G214" s="47"/>
      <c r="H214" s="58">
        <v>1422</v>
      </c>
      <c r="I214" s="58" t="s">
        <v>13</v>
      </c>
      <c r="J214" s="61">
        <v>8400</v>
      </c>
      <c r="K214" s="61">
        <f t="shared" si="13"/>
        <v>33600</v>
      </c>
      <c r="L214" s="76">
        <v>4</v>
      </c>
    </row>
    <row r="215" spans="2:12" s="4" customFormat="1" ht="15.75" thickBot="1" x14ac:dyDescent="0.3">
      <c r="B215" s="2">
        <v>191</v>
      </c>
      <c r="C215" s="23">
        <v>44628</v>
      </c>
      <c r="D215" s="11">
        <v>44628</v>
      </c>
      <c r="E215" s="91" t="s">
        <v>145</v>
      </c>
      <c r="F215" s="92"/>
      <c r="G215" s="93"/>
      <c r="H215" s="57">
        <v>2054</v>
      </c>
      <c r="I215" s="57" t="s">
        <v>13</v>
      </c>
      <c r="J215" s="59">
        <v>1441</v>
      </c>
      <c r="K215" s="59">
        <f t="shared" si="13"/>
        <v>2882</v>
      </c>
      <c r="L215" s="75">
        <v>2</v>
      </c>
    </row>
    <row r="216" spans="2:12" s="12" customFormat="1" ht="15.75" thickBot="1" x14ac:dyDescent="0.3">
      <c r="B216" s="10">
        <v>192</v>
      </c>
      <c r="C216" s="23">
        <v>43576</v>
      </c>
      <c r="D216" s="11">
        <v>43580</v>
      </c>
      <c r="E216" s="119" t="s">
        <v>144</v>
      </c>
      <c r="F216" s="120"/>
      <c r="G216" s="121"/>
      <c r="H216" s="63">
        <v>130</v>
      </c>
      <c r="I216" s="63" t="s">
        <v>13</v>
      </c>
      <c r="J216" s="64">
        <v>95.34</v>
      </c>
      <c r="K216" s="64">
        <f>L216*J216</f>
        <v>572.04</v>
      </c>
      <c r="L216" s="75">
        <v>6</v>
      </c>
    </row>
    <row r="217" spans="2:12" s="4" customFormat="1" ht="15.75" thickBot="1" x14ac:dyDescent="0.3">
      <c r="B217" s="2">
        <v>193</v>
      </c>
      <c r="C217" s="23">
        <v>43576</v>
      </c>
      <c r="D217" s="11">
        <v>43580</v>
      </c>
      <c r="E217" s="91" t="s">
        <v>87</v>
      </c>
      <c r="F217" s="92"/>
      <c r="G217" s="93"/>
      <c r="H217" s="57">
        <v>400</v>
      </c>
      <c r="I217" s="57" t="s">
        <v>13</v>
      </c>
      <c r="J217" s="59">
        <v>382</v>
      </c>
      <c r="K217" s="59">
        <f t="shared" ref="K217:K218" si="14">L217*J217</f>
        <v>3820</v>
      </c>
      <c r="L217" s="75">
        <v>10</v>
      </c>
    </row>
    <row r="218" spans="2:12" s="12" customFormat="1" ht="15.75" thickBot="1" x14ac:dyDescent="0.3">
      <c r="B218" s="2">
        <v>194</v>
      </c>
      <c r="C218" s="23">
        <v>43576</v>
      </c>
      <c r="D218" s="11">
        <v>43580</v>
      </c>
      <c r="E218" s="91" t="s">
        <v>88</v>
      </c>
      <c r="F218" s="92"/>
      <c r="G218" s="93"/>
      <c r="H218" s="57">
        <v>217</v>
      </c>
      <c r="I218" s="57" t="s">
        <v>13</v>
      </c>
      <c r="J218" s="59">
        <v>75</v>
      </c>
      <c r="K218" s="59">
        <f t="shared" si="14"/>
        <v>975</v>
      </c>
      <c r="L218" s="75">
        <v>13</v>
      </c>
    </row>
    <row r="219" spans="2:12" s="4" customFormat="1" ht="15.75" thickBot="1" x14ac:dyDescent="0.3">
      <c r="B219" s="116"/>
      <c r="C219" s="117"/>
      <c r="D219" s="117"/>
      <c r="E219" s="117"/>
      <c r="F219" s="117"/>
      <c r="G219" s="118"/>
      <c r="H219" s="57"/>
      <c r="I219" s="57"/>
      <c r="J219" s="62">
        <f>SUM(J183:J218)</f>
        <v>117312.94999999998</v>
      </c>
      <c r="K219" s="62">
        <f>SUM(K183:K218)</f>
        <v>1274983.9600000002</v>
      </c>
      <c r="L219" s="57"/>
    </row>
    <row r="220" spans="2:12" s="4" customFormat="1" ht="15.75" thickBot="1" x14ac:dyDescent="0.3">
      <c r="B220" s="8"/>
      <c r="C220" s="8"/>
      <c r="D220" s="8"/>
      <c r="E220" s="8"/>
      <c r="F220" s="8"/>
      <c r="G220" s="8"/>
      <c r="H220" s="84"/>
      <c r="I220" s="84"/>
      <c r="J220" s="85"/>
      <c r="K220" s="85"/>
      <c r="L220" s="84"/>
    </row>
    <row r="221" spans="2:12" ht="15.75" thickBot="1" x14ac:dyDescent="0.3">
      <c r="B221" s="100" t="s">
        <v>97</v>
      </c>
      <c r="C221" s="101"/>
      <c r="D221" s="101"/>
      <c r="E221" s="101"/>
      <c r="F221" s="101"/>
      <c r="G221" s="101"/>
      <c r="H221" s="101"/>
      <c r="I221" s="101"/>
      <c r="J221" s="101"/>
      <c r="K221" s="101"/>
      <c r="L221" s="102"/>
    </row>
    <row r="222" spans="2:12" s="12" customFormat="1" ht="15.75" thickBot="1" x14ac:dyDescent="0.3">
      <c r="B222" s="2">
        <v>195</v>
      </c>
      <c r="C222" s="24">
        <v>45265</v>
      </c>
      <c r="D222" s="3">
        <v>45265</v>
      </c>
      <c r="E222" s="13" t="s">
        <v>157</v>
      </c>
      <c r="F222" s="14"/>
      <c r="G222" s="15"/>
      <c r="H222" s="57">
        <v>267</v>
      </c>
      <c r="I222" s="57" t="s">
        <v>13</v>
      </c>
      <c r="J222" s="59">
        <v>24190</v>
      </c>
      <c r="K222" s="59">
        <f t="shared" ref="K222:K228" si="15">L222*J222</f>
        <v>24190</v>
      </c>
      <c r="L222" s="75">
        <v>1</v>
      </c>
    </row>
    <row r="223" spans="2:12" s="12" customFormat="1" ht="15.75" thickBot="1" x14ac:dyDescent="0.3">
      <c r="B223" s="2">
        <v>196</v>
      </c>
      <c r="C223" s="3">
        <v>45260</v>
      </c>
      <c r="D223" s="3">
        <v>45260</v>
      </c>
      <c r="E223" s="13" t="s">
        <v>156</v>
      </c>
      <c r="F223" s="14"/>
      <c r="G223" s="15"/>
      <c r="H223" s="57">
        <v>977</v>
      </c>
      <c r="I223" s="57" t="s">
        <v>13</v>
      </c>
      <c r="J223" s="59">
        <v>63.55</v>
      </c>
      <c r="K223" s="59">
        <f t="shared" si="15"/>
        <v>1842.9499999999998</v>
      </c>
      <c r="L223" s="75">
        <v>29</v>
      </c>
    </row>
    <row r="224" spans="2:12" s="12" customFormat="1" ht="15.75" thickBot="1" x14ac:dyDescent="0.3">
      <c r="B224" s="2">
        <v>197</v>
      </c>
      <c r="C224" s="38">
        <v>45196</v>
      </c>
      <c r="D224" s="38">
        <v>45196</v>
      </c>
      <c r="E224" s="91" t="s">
        <v>296</v>
      </c>
      <c r="F224" s="92"/>
      <c r="G224" s="93"/>
      <c r="H224" s="57">
        <v>2027</v>
      </c>
      <c r="I224" s="57" t="s">
        <v>13</v>
      </c>
      <c r="J224" s="59">
        <v>20000</v>
      </c>
      <c r="K224" s="59">
        <f t="shared" si="15"/>
        <v>120000</v>
      </c>
      <c r="L224" s="75">
        <v>6</v>
      </c>
    </row>
    <row r="225" spans="1:12" s="12" customFormat="1" ht="15.75" thickBot="1" x14ac:dyDescent="0.3">
      <c r="B225" s="2">
        <v>198</v>
      </c>
      <c r="C225" s="38">
        <v>45124</v>
      </c>
      <c r="D225" s="38">
        <v>45124</v>
      </c>
      <c r="E225" s="91" t="s">
        <v>289</v>
      </c>
      <c r="F225" s="92"/>
      <c r="G225" s="93"/>
      <c r="H225" s="57">
        <v>568</v>
      </c>
      <c r="I225" s="57" t="s">
        <v>13</v>
      </c>
      <c r="J225" s="59">
        <v>54000</v>
      </c>
      <c r="K225" s="59">
        <f t="shared" si="15"/>
        <v>324000</v>
      </c>
      <c r="L225" s="75">
        <v>6</v>
      </c>
    </row>
    <row r="226" spans="1:12" s="12" customFormat="1" ht="15.75" thickBot="1" x14ac:dyDescent="0.3">
      <c r="A226" s="12">
        <v>4</v>
      </c>
      <c r="B226" s="7">
        <v>199</v>
      </c>
      <c r="C226" s="3">
        <v>44886</v>
      </c>
      <c r="D226" s="3">
        <v>44886</v>
      </c>
      <c r="E226" s="91" t="s">
        <v>234</v>
      </c>
      <c r="F226" s="92"/>
      <c r="G226" s="93"/>
      <c r="H226" s="66">
        <v>959</v>
      </c>
      <c r="I226" s="66" t="s">
        <v>13</v>
      </c>
      <c r="J226" s="67">
        <v>21830</v>
      </c>
      <c r="K226" s="67">
        <f t="shared" si="15"/>
        <v>109150</v>
      </c>
      <c r="L226" s="75">
        <v>5</v>
      </c>
    </row>
    <row r="227" spans="1:12" s="12" customFormat="1" ht="15.75" thickBot="1" x14ac:dyDescent="0.3">
      <c r="B227" s="2">
        <v>200</v>
      </c>
      <c r="C227" s="3">
        <v>44883</v>
      </c>
      <c r="D227" s="3">
        <v>45251</v>
      </c>
      <c r="E227" s="13" t="s">
        <v>302</v>
      </c>
      <c r="F227" s="14"/>
      <c r="G227" s="15"/>
      <c r="H227" s="57">
        <v>2279</v>
      </c>
      <c r="I227" s="57" t="s">
        <v>13</v>
      </c>
      <c r="J227" s="59">
        <v>14750</v>
      </c>
      <c r="K227" s="59">
        <f t="shared" si="15"/>
        <v>29500</v>
      </c>
      <c r="L227" s="75">
        <v>2</v>
      </c>
    </row>
    <row r="228" spans="1:12" s="12" customFormat="1" ht="15.75" thickBot="1" x14ac:dyDescent="0.3">
      <c r="B228" s="2">
        <v>201</v>
      </c>
      <c r="C228" s="3">
        <v>44734</v>
      </c>
      <c r="D228" s="3">
        <v>44734</v>
      </c>
      <c r="E228" s="13" t="s">
        <v>201</v>
      </c>
      <c r="F228" s="14"/>
      <c r="G228" s="15"/>
      <c r="H228" s="57">
        <v>2160</v>
      </c>
      <c r="I228" s="57" t="s">
        <v>13</v>
      </c>
      <c r="J228" s="59">
        <v>3900</v>
      </c>
      <c r="K228" s="59">
        <f t="shared" si="15"/>
        <v>78000</v>
      </c>
      <c r="L228" s="75">
        <v>20</v>
      </c>
    </row>
    <row r="229" spans="1:12" s="12" customFormat="1" ht="15.75" thickBot="1" x14ac:dyDescent="0.3">
      <c r="B229" s="2">
        <v>202</v>
      </c>
      <c r="C229" s="3">
        <v>44712</v>
      </c>
      <c r="D229" s="3">
        <v>44712</v>
      </c>
      <c r="E229" s="91" t="s">
        <v>98</v>
      </c>
      <c r="F229" s="92"/>
      <c r="G229" s="93"/>
      <c r="H229" s="57">
        <v>246</v>
      </c>
      <c r="I229" s="57" t="s">
        <v>13</v>
      </c>
      <c r="J229" s="59">
        <v>97940</v>
      </c>
      <c r="K229" s="59">
        <f t="shared" ref="K229:K230" si="16">L229*J229</f>
        <v>783520</v>
      </c>
      <c r="L229" s="75">
        <v>8</v>
      </c>
    </row>
    <row r="230" spans="1:12" s="12" customFormat="1" ht="15.75" thickBot="1" x14ac:dyDescent="0.3">
      <c r="B230" s="2">
        <v>203</v>
      </c>
      <c r="C230" s="3">
        <v>44587</v>
      </c>
      <c r="D230" s="3">
        <v>44587</v>
      </c>
      <c r="E230" s="91" t="s">
        <v>99</v>
      </c>
      <c r="F230" s="92"/>
      <c r="G230" s="93"/>
      <c r="H230" s="57">
        <v>271</v>
      </c>
      <c r="I230" s="57" t="s">
        <v>13</v>
      </c>
      <c r="J230" s="59">
        <v>750</v>
      </c>
      <c r="K230" s="59">
        <f t="shared" si="16"/>
        <v>1500</v>
      </c>
      <c r="L230" s="75">
        <v>2</v>
      </c>
    </row>
    <row r="231" spans="1:12" s="12" customFormat="1" ht="15.75" thickBot="1" x14ac:dyDescent="0.3">
      <c r="B231" s="116"/>
      <c r="C231" s="117"/>
      <c r="D231" s="117"/>
      <c r="E231" s="117"/>
      <c r="F231" s="117"/>
      <c r="G231" s="117"/>
      <c r="H231" s="118"/>
      <c r="I231" s="2"/>
      <c r="J231" s="62">
        <f>SUM(J222:J230)</f>
        <v>237423.55</v>
      </c>
      <c r="K231" s="62">
        <f>SUM(K222:K230)</f>
        <v>1471702.95</v>
      </c>
      <c r="L231" s="83"/>
    </row>
    <row r="232" spans="1:12" s="12" customFormat="1" ht="15.75" thickBot="1" x14ac:dyDescent="0.3">
      <c r="B232" s="8"/>
      <c r="C232" s="8"/>
      <c r="D232" s="8"/>
      <c r="E232" s="8"/>
      <c r="F232" s="8"/>
      <c r="G232" s="8"/>
      <c r="H232" s="8"/>
      <c r="I232" s="8"/>
      <c r="J232" s="85"/>
      <c r="K232" s="85"/>
      <c r="L232" s="86"/>
    </row>
    <row r="233" spans="1:12" ht="15.75" thickBot="1" x14ac:dyDescent="0.3">
      <c r="B233" s="100" t="s">
        <v>236</v>
      </c>
      <c r="C233" s="101"/>
      <c r="D233" s="101"/>
      <c r="E233" s="101"/>
      <c r="F233" s="101"/>
      <c r="G233" s="101"/>
      <c r="H233" s="101"/>
      <c r="I233" s="101"/>
      <c r="J233" s="101"/>
      <c r="K233" s="101"/>
      <c r="L233" s="102"/>
    </row>
    <row r="234" spans="1:12" s="12" customFormat="1" ht="15.75" thickBot="1" x14ac:dyDescent="0.3">
      <c r="B234" s="2">
        <v>204</v>
      </c>
      <c r="C234" s="3">
        <v>45369</v>
      </c>
      <c r="D234" s="3">
        <v>45369</v>
      </c>
      <c r="E234" s="91" t="s">
        <v>105</v>
      </c>
      <c r="F234" s="92"/>
      <c r="G234" s="93"/>
      <c r="H234" s="57">
        <v>282</v>
      </c>
      <c r="I234" s="57" t="s">
        <v>13</v>
      </c>
      <c r="J234" s="59">
        <v>3408</v>
      </c>
      <c r="K234" s="59">
        <f t="shared" ref="K234:K238" si="17">L234*J234</f>
        <v>136320</v>
      </c>
      <c r="L234" s="75">
        <v>40</v>
      </c>
    </row>
    <row r="235" spans="1:12" s="12" customFormat="1" ht="15.75" thickBot="1" x14ac:dyDescent="0.3">
      <c r="B235" s="2">
        <v>205</v>
      </c>
      <c r="C235" s="3">
        <v>45366</v>
      </c>
      <c r="D235" s="3">
        <v>45366</v>
      </c>
      <c r="E235" s="91" t="s">
        <v>148</v>
      </c>
      <c r="F235" s="92"/>
      <c r="G235" s="93"/>
      <c r="H235" s="57">
        <v>2050</v>
      </c>
      <c r="I235" s="57" t="s">
        <v>13</v>
      </c>
      <c r="J235" s="59">
        <v>4304.76</v>
      </c>
      <c r="K235" s="59">
        <f t="shared" si="17"/>
        <v>81790.44</v>
      </c>
      <c r="L235" s="75">
        <v>19</v>
      </c>
    </row>
    <row r="236" spans="1:12" s="42" customFormat="1" ht="15.75" thickBot="1" x14ac:dyDescent="0.3">
      <c r="B236" s="40">
        <v>206</v>
      </c>
      <c r="C236" s="48">
        <v>45366</v>
      </c>
      <c r="D236" s="41">
        <v>45366</v>
      </c>
      <c r="E236" s="88" t="s">
        <v>247</v>
      </c>
      <c r="F236" s="89"/>
      <c r="G236" s="90"/>
      <c r="H236" s="58">
        <v>2075</v>
      </c>
      <c r="I236" s="58" t="s">
        <v>13</v>
      </c>
      <c r="J236" s="61">
        <v>5037.3</v>
      </c>
      <c r="K236" s="61">
        <f t="shared" si="17"/>
        <v>55410.3</v>
      </c>
      <c r="L236" s="76">
        <v>11</v>
      </c>
    </row>
    <row r="237" spans="1:12" s="12" customFormat="1" ht="15.75" thickBot="1" x14ac:dyDescent="0.3">
      <c r="B237" s="2">
        <v>207</v>
      </c>
      <c r="C237" s="3">
        <v>45366</v>
      </c>
      <c r="D237" s="3">
        <v>45366</v>
      </c>
      <c r="E237" s="91" t="s">
        <v>146</v>
      </c>
      <c r="F237" s="92"/>
      <c r="G237" s="93"/>
      <c r="H237" s="57">
        <v>2051</v>
      </c>
      <c r="I237" s="57" t="s">
        <v>13</v>
      </c>
      <c r="J237" s="59">
        <v>5037.3</v>
      </c>
      <c r="K237" s="59">
        <f t="shared" si="17"/>
        <v>65484.9</v>
      </c>
      <c r="L237" s="75">
        <v>13</v>
      </c>
    </row>
    <row r="238" spans="1:12" s="4" customFormat="1" ht="15.75" thickBot="1" x14ac:dyDescent="0.3">
      <c r="B238" s="2">
        <v>208</v>
      </c>
      <c r="C238" s="3">
        <v>45366</v>
      </c>
      <c r="D238" s="3">
        <v>45366</v>
      </c>
      <c r="E238" s="91" t="s">
        <v>104</v>
      </c>
      <c r="F238" s="92"/>
      <c r="G238" s="93"/>
      <c r="H238" s="57">
        <v>414</v>
      </c>
      <c r="I238" s="57" t="s">
        <v>13</v>
      </c>
      <c r="J238" s="59">
        <v>7590.75</v>
      </c>
      <c r="K238" s="59">
        <f t="shared" si="17"/>
        <v>516171</v>
      </c>
      <c r="L238" s="75">
        <v>68</v>
      </c>
    </row>
    <row r="239" spans="1:12" s="4" customFormat="1" ht="15.75" thickBot="1" x14ac:dyDescent="0.3">
      <c r="B239" s="10">
        <v>209</v>
      </c>
      <c r="C239" s="11">
        <v>45366</v>
      </c>
      <c r="D239" s="11">
        <v>45366</v>
      </c>
      <c r="E239" s="119" t="s">
        <v>235</v>
      </c>
      <c r="F239" s="120"/>
      <c r="G239" s="121"/>
      <c r="H239" s="63">
        <v>2266</v>
      </c>
      <c r="I239" s="63" t="s">
        <v>13</v>
      </c>
      <c r="J239" s="64">
        <v>7176.63</v>
      </c>
      <c r="K239" s="64">
        <f>L239*J239</f>
        <v>509540.73</v>
      </c>
      <c r="L239" s="75">
        <v>71</v>
      </c>
    </row>
    <row r="240" spans="1:12" s="4" customFormat="1" ht="15.75" thickBot="1" x14ac:dyDescent="0.3">
      <c r="B240" s="2">
        <v>210</v>
      </c>
      <c r="C240" s="3">
        <v>45366</v>
      </c>
      <c r="D240" s="3">
        <v>45366</v>
      </c>
      <c r="E240" s="91" t="s">
        <v>101</v>
      </c>
      <c r="F240" s="92"/>
      <c r="G240" s="93"/>
      <c r="H240" s="57">
        <v>277</v>
      </c>
      <c r="I240" s="57" t="s">
        <v>13</v>
      </c>
      <c r="J240" s="59">
        <v>4611</v>
      </c>
      <c r="K240" s="59">
        <f t="shared" ref="K240:K272" si="18">L240*J240</f>
        <v>27666</v>
      </c>
      <c r="L240" s="75">
        <v>6</v>
      </c>
    </row>
    <row r="241" spans="2:12" s="12" customFormat="1" ht="15.75" thickBot="1" x14ac:dyDescent="0.3">
      <c r="B241" s="2">
        <v>211</v>
      </c>
      <c r="C241" s="24">
        <v>45366</v>
      </c>
      <c r="D241" s="3">
        <v>45366</v>
      </c>
      <c r="E241" s="91" t="s">
        <v>132</v>
      </c>
      <c r="F241" s="92"/>
      <c r="G241" s="93"/>
      <c r="H241" s="57">
        <v>1325</v>
      </c>
      <c r="I241" s="57" t="s">
        <v>13</v>
      </c>
      <c r="J241" s="59">
        <v>2002.12</v>
      </c>
      <c r="K241" s="59">
        <f t="shared" si="18"/>
        <v>62065.719999999994</v>
      </c>
      <c r="L241" s="75">
        <v>31</v>
      </c>
    </row>
    <row r="242" spans="2:12" s="4" customFormat="1" ht="15.75" thickBot="1" x14ac:dyDescent="0.3">
      <c r="B242" s="2">
        <v>212</v>
      </c>
      <c r="C242" s="24">
        <v>45363</v>
      </c>
      <c r="D242" s="3">
        <v>45363</v>
      </c>
      <c r="E242" s="91" t="s">
        <v>134</v>
      </c>
      <c r="F242" s="92"/>
      <c r="G242" s="93"/>
      <c r="H242" s="57">
        <v>73</v>
      </c>
      <c r="I242" s="57" t="s">
        <v>13</v>
      </c>
      <c r="J242" s="59">
        <v>4425</v>
      </c>
      <c r="K242" s="59">
        <f t="shared" si="18"/>
        <v>247800</v>
      </c>
      <c r="L242" s="75">
        <v>56</v>
      </c>
    </row>
    <row r="243" spans="2:12" s="4" customFormat="1" ht="15.75" thickBot="1" x14ac:dyDescent="0.3">
      <c r="B243" s="2">
        <v>213</v>
      </c>
      <c r="C243" s="24">
        <v>45363</v>
      </c>
      <c r="D243" s="3">
        <v>45363</v>
      </c>
      <c r="E243" s="91" t="s">
        <v>135</v>
      </c>
      <c r="F243" s="92"/>
      <c r="G243" s="93"/>
      <c r="H243" s="57">
        <v>303</v>
      </c>
      <c r="I243" s="57" t="s">
        <v>13</v>
      </c>
      <c r="J243" s="59">
        <v>5548.73</v>
      </c>
      <c r="K243" s="59">
        <f t="shared" si="18"/>
        <v>460544.58999999997</v>
      </c>
      <c r="L243" s="75">
        <v>83</v>
      </c>
    </row>
    <row r="244" spans="2:12" s="4" customFormat="1" ht="15.75" thickBot="1" x14ac:dyDescent="0.3">
      <c r="B244" s="2">
        <v>214</v>
      </c>
      <c r="C244" s="24">
        <v>45363</v>
      </c>
      <c r="D244" s="3">
        <v>45363</v>
      </c>
      <c r="E244" s="91" t="s">
        <v>133</v>
      </c>
      <c r="F244" s="92"/>
      <c r="G244" s="93"/>
      <c r="H244" s="57">
        <v>696</v>
      </c>
      <c r="I244" s="57" t="s">
        <v>13</v>
      </c>
      <c r="J244" s="59">
        <v>3718.22</v>
      </c>
      <c r="K244" s="59">
        <f t="shared" si="18"/>
        <v>271430.06</v>
      </c>
      <c r="L244" s="75">
        <v>73</v>
      </c>
    </row>
    <row r="245" spans="2:12" s="4" customFormat="1" ht="15.75" thickBot="1" x14ac:dyDescent="0.3">
      <c r="B245" s="2">
        <v>215</v>
      </c>
      <c r="C245" s="24">
        <v>45363</v>
      </c>
      <c r="D245" s="3">
        <v>45363</v>
      </c>
      <c r="E245" s="91" t="s">
        <v>136</v>
      </c>
      <c r="F245" s="92"/>
      <c r="G245" s="93"/>
      <c r="H245" s="57">
        <v>117</v>
      </c>
      <c r="I245" s="57" t="s">
        <v>13</v>
      </c>
      <c r="J245" s="59">
        <v>5548.73</v>
      </c>
      <c r="K245" s="59">
        <f t="shared" si="18"/>
        <v>316277.61</v>
      </c>
      <c r="L245" s="75">
        <v>57</v>
      </c>
    </row>
    <row r="246" spans="2:12" s="12" customFormat="1" ht="15.75" thickBot="1" x14ac:dyDescent="0.3">
      <c r="B246" s="2">
        <v>216</v>
      </c>
      <c r="C246" s="24">
        <v>45363</v>
      </c>
      <c r="D246" s="3">
        <v>45363</v>
      </c>
      <c r="E246" s="13" t="s">
        <v>265</v>
      </c>
      <c r="F246" s="14"/>
      <c r="G246" s="15"/>
      <c r="H246" s="57">
        <v>368</v>
      </c>
      <c r="I246" s="57" t="s">
        <v>13</v>
      </c>
      <c r="J246" s="59">
        <v>1696.71</v>
      </c>
      <c r="K246" s="59">
        <f t="shared" si="18"/>
        <v>98409.180000000008</v>
      </c>
      <c r="L246" s="75">
        <v>58</v>
      </c>
    </row>
    <row r="247" spans="2:12" s="12" customFormat="1" ht="15.75" thickBot="1" x14ac:dyDescent="0.3">
      <c r="B247" s="2">
        <v>217</v>
      </c>
      <c r="C247" s="3">
        <v>45321</v>
      </c>
      <c r="D247" s="3">
        <v>45321</v>
      </c>
      <c r="E247" s="91" t="s">
        <v>130</v>
      </c>
      <c r="F247" s="92"/>
      <c r="G247" s="93"/>
      <c r="H247" s="57">
        <v>298</v>
      </c>
      <c r="I247" s="57" t="s">
        <v>13</v>
      </c>
      <c r="J247" s="59">
        <v>128</v>
      </c>
      <c r="K247" s="59">
        <f t="shared" si="18"/>
        <v>640</v>
      </c>
      <c r="L247" s="75">
        <v>5</v>
      </c>
    </row>
    <row r="248" spans="2:12" s="12" customFormat="1" ht="15.75" thickBot="1" x14ac:dyDescent="0.3">
      <c r="B248" s="2">
        <v>218</v>
      </c>
      <c r="C248" s="24">
        <v>45287</v>
      </c>
      <c r="D248" s="3">
        <v>45287</v>
      </c>
      <c r="E248" s="13" t="s">
        <v>264</v>
      </c>
      <c r="F248" s="14"/>
      <c r="G248" s="15">
        <v>424</v>
      </c>
      <c r="H248" s="57">
        <v>363</v>
      </c>
      <c r="I248" s="57" t="s">
        <v>13</v>
      </c>
      <c r="J248" s="59">
        <v>165</v>
      </c>
      <c r="K248" s="59">
        <f t="shared" si="18"/>
        <v>1980</v>
      </c>
      <c r="L248" s="75">
        <v>12</v>
      </c>
    </row>
    <row r="249" spans="2:12" s="12" customFormat="1" ht="15.75" thickBot="1" x14ac:dyDescent="0.3">
      <c r="B249" s="2">
        <v>219</v>
      </c>
      <c r="C249" s="3">
        <v>45278</v>
      </c>
      <c r="D249" s="3">
        <v>45278</v>
      </c>
      <c r="E249" s="91" t="s">
        <v>274</v>
      </c>
      <c r="F249" s="92"/>
      <c r="G249" s="93"/>
      <c r="H249" s="57">
        <v>293</v>
      </c>
      <c r="I249" s="57" t="s">
        <v>13</v>
      </c>
      <c r="J249" s="59">
        <v>4200</v>
      </c>
      <c r="K249" s="59">
        <f t="shared" si="18"/>
        <v>113400</v>
      </c>
      <c r="L249" s="75">
        <v>27</v>
      </c>
    </row>
    <row r="250" spans="2:12" s="12" customFormat="1" ht="15.75" thickBot="1" x14ac:dyDescent="0.3">
      <c r="B250" s="2">
        <v>220</v>
      </c>
      <c r="C250" s="3">
        <v>45278</v>
      </c>
      <c r="D250" s="3">
        <v>45278</v>
      </c>
      <c r="E250" s="91" t="s">
        <v>275</v>
      </c>
      <c r="F250" s="92"/>
      <c r="G250" s="93"/>
      <c r="H250" s="57">
        <v>294</v>
      </c>
      <c r="I250" s="57" t="s">
        <v>13</v>
      </c>
      <c r="J250" s="59">
        <v>4200</v>
      </c>
      <c r="K250" s="59">
        <f t="shared" si="18"/>
        <v>117600</v>
      </c>
      <c r="L250" s="75">
        <v>28</v>
      </c>
    </row>
    <row r="251" spans="2:12" s="4" customFormat="1" ht="15.75" thickBot="1" x14ac:dyDescent="0.3">
      <c r="B251" s="2">
        <v>221</v>
      </c>
      <c r="C251" s="3">
        <v>45265</v>
      </c>
      <c r="D251" s="3">
        <v>45265</v>
      </c>
      <c r="E251" s="91" t="s">
        <v>125</v>
      </c>
      <c r="F251" s="92"/>
      <c r="G251" s="93"/>
      <c r="H251" s="57">
        <v>289</v>
      </c>
      <c r="I251" s="57" t="s">
        <v>13</v>
      </c>
      <c r="J251" s="59">
        <v>5100</v>
      </c>
      <c r="K251" s="59">
        <f t="shared" si="18"/>
        <v>20400</v>
      </c>
      <c r="L251" s="75">
        <v>4</v>
      </c>
    </row>
    <row r="252" spans="2:12" s="4" customFormat="1" ht="15.75" thickBot="1" x14ac:dyDescent="0.3">
      <c r="B252" s="2">
        <v>222</v>
      </c>
      <c r="C252" s="3">
        <v>45265</v>
      </c>
      <c r="D252" s="3">
        <v>45265</v>
      </c>
      <c r="E252" s="91" t="s">
        <v>128</v>
      </c>
      <c r="F252" s="92"/>
      <c r="G252" s="93"/>
      <c r="H252" s="57">
        <v>291</v>
      </c>
      <c r="I252" s="57" t="s">
        <v>13</v>
      </c>
      <c r="J252" s="59">
        <v>5100</v>
      </c>
      <c r="K252" s="59">
        <f t="shared" si="18"/>
        <v>127500</v>
      </c>
      <c r="L252" s="75">
        <v>25</v>
      </c>
    </row>
    <row r="253" spans="2:12" s="12" customFormat="1" ht="15.75" thickBot="1" x14ac:dyDescent="0.3">
      <c r="B253" s="2">
        <v>223</v>
      </c>
      <c r="C253" s="3">
        <v>45239</v>
      </c>
      <c r="D253" s="3">
        <v>45239</v>
      </c>
      <c r="E253" s="91" t="s">
        <v>147</v>
      </c>
      <c r="F253" s="92"/>
      <c r="G253" s="93"/>
      <c r="H253" s="57">
        <v>2052</v>
      </c>
      <c r="I253" s="57" t="s">
        <v>13</v>
      </c>
      <c r="J253" s="59">
        <v>5037.3</v>
      </c>
      <c r="K253" s="59">
        <f t="shared" si="18"/>
        <v>110820.6</v>
      </c>
      <c r="L253" s="75">
        <v>22</v>
      </c>
    </row>
    <row r="254" spans="2:12" s="4" customFormat="1" ht="15.75" thickBot="1" x14ac:dyDescent="0.3">
      <c r="B254" s="2">
        <v>224</v>
      </c>
      <c r="C254" s="3">
        <v>45217</v>
      </c>
      <c r="D254" s="3">
        <v>45217</v>
      </c>
      <c r="E254" s="91" t="s">
        <v>126</v>
      </c>
      <c r="F254" s="92"/>
      <c r="G254" s="93"/>
      <c r="H254" s="57">
        <v>290</v>
      </c>
      <c r="I254" s="57" t="s">
        <v>13</v>
      </c>
      <c r="J254" s="59">
        <v>5100</v>
      </c>
      <c r="K254" s="59">
        <f t="shared" si="18"/>
        <v>214200</v>
      </c>
      <c r="L254" s="75">
        <v>42</v>
      </c>
    </row>
    <row r="255" spans="2:12" s="25" customFormat="1" ht="15.75" thickBot="1" x14ac:dyDescent="0.3">
      <c r="B255" s="26">
        <v>225</v>
      </c>
      <c r="C255" s="3">
        <v>45064</v>
      </c>
      <c r="D255" s="3">
        <v>45064</v>
      </c>
      <c r="E255" s="125" t="s">
        <v>102</v>
      </c>
      <c r="F255" s="126"/>
      <c r="G255" s="127"/>
      <c r="H255" s="57">
        <v>1614</v>
      </c>
      <c r="I255" s="71" t="s">
        <v>13</v>
      </c>
      <c r="J255" s="59">
        <v>1150</v>
      </c>
      <c r="K255" s="59">
        <f t="shared" si="18"/>
        <v>14950</v>
      </c>
      <c r="L255" s="75">
        <v>13</v>
      </c>
    </row>
    <row r="256" spans="2:12" s="12" customFormat="1" ht="15.75" thickBot="1" x14ac:dyDescent="0.3">
      <c r="B256" s="2">
        <v>226</v>
      </c>
      <c r="C256" s="24">
        <v>44995</v>
      </c>
      <c r="D256" s="3">
        <v>44995</v>
      </c>
      <c r="E256" s="91" t="s">
        <v>129</v>
      </c>
      <c r="F256" s="92"/>
      <c r="G256" s="93"/>
      <c r="H256" s="57">
        <v>297</v>
      </c>
      <c r="I256" s="57" t="s">
        <v>13</v>
      </c>
      <c r="J256" s="59">
        <v>295</v>
      </c>
      <c r="K256" s="59">
        <f t="shared" si="18"/>
        <v>52215</v>
      </c>
      <c r="L256" s="75">
        <v>177</v>
      </c>
    </row>
    <row r="257" spans="1:12" s="12" customFormat="1" ht="15.75" thickBot="1" x14ac:dyDescent="0.3">
      <c r="B257" s="2">
        <v>227</v>
      </c>
      <c r="C257" s="24">
        <v>44931</v>
      </c>
      <c r="D257" s="3">
        <v>44931</v>
      </c>
      <c r="E257" s="13" t="s">
        <v>303</v>
      </c>
      <c r="F257" s="14"/>
      <c r="G257" s="15"/>
      <c r="H257" s="57">
        <v>364</v>
      </c>
      <c r="I257" s="57" t="s">
        <v>13</v>
      </c>
      <c r="J257" s="59">
        <v>165</v>
      </c>
      <c r="K257" s="59">
        <f t="shared" si="18"/>
        <v>3960</v>
      </c>
      <c r="L257" s="75">
        <v>24</v>
      </c>
    </row>
    <row r="258" spans="1:12" s="4" customFormat="1" ht="15.75" thickBot="1" x14ac:dyDescent="0.3">
      <c r="B258" s="2">
        <v>228</v>
      </c>
      <c r="C258" s="24">
        <v>44739</v>
      </c>
      <c r="D258" s="3">
        <v>44739</v>
      </c>
      <c r="E258" s="13" t="s">
        <v>223</v>
      </c>
      <c r="F258" s="14"/>
      <c r="G258" s="15"/>
      <c r="H258" s="57">
        <v>1420</v>
      </c>
      <c r="I258" s="57" t="s">
        <v>13</v>
      </c>
      <c r="J258" s="59">
        <v>675</v>
      </c>
      <c r="K258" s="59">
        <f t="shared" si="18"/>
        <v>3375</v>
      </c>
      <c r="L258" s="75">
        <v>5</v>
      </c>
    </row>
    <row r="259" spans="1:12" s="4" customFormat="1" ht="15.75" thickBot="1" x14ac:dyDescent="0.3">
      <c r="B259" s="2">
        <v>229</v>
      </c>
      <c r="C259" s="24">
        <v>44739</v>
      </c>
      <c r="D259" s="3">
        <v>44739</v>
      </c>
      <c r="E259" s="13" t="s">
        <v>252</v>
      </c>
      <c r="F259" s="14"/>
      <c r="G259" s="15"/>
      <c r="H259" s="57">
        <v>1418</v>
      </c>
      <c r="I259" s="57" t="s">
        <v>13</v>
      </c>
      <c r="J259" s="59">
        <v>675</v>
      </c>
      <c r="K259" s="59">
        <f t="shared" si="18"/>
        <v>2025</v>
      </c>
      <c r="L259" s="75">
        <v>3</v>
      </c>
    </row>
    <row r="260" spans="1:12" s="4" customFormat="1" ht="15.75" thickBot="1" x14ac:dyDescent="0.3">
      <c r="B260" s="2">
        <v>230</v>
      </c>
      <c r="C260" s="24">
        <v>44739</v>
      </c>
      <c r="D260" s="3">
        <v>44739</v>
      </c>
      <c r="E260" s="13" t="s">
        <v>214</v>
      </c>
      <c r="F260" s="14"/>
      <c r="G260" s="15"/>
      <c r="H260" s="57">
        <v>1419</v>
      </c>
      <c r="I260" s="57" t="s">
        <v>13</v>
      </c>
      <c r="J260" s="59">
        <v>675</v>
      </c>
      <c r="K260" s="59">
        <f t="shared" si="18"/>
        <v>2700</v>
      </c>
      <c r="L260" s="75">
        <v>4</v>
      </c>
    </row>
    <row r="261" spans="1:12" s="4" customFormat="1" ht="15.75" thickBot="1" x14ac:dyDescent="0.3">
      <c r="B261" s="7">
        <v>231</v>
      </c>
      <c r="C261" s="24">
        <v>44739</v>
      </c>
      <c r="D261" s="3">
        <v>44739</v>
      </c>
      <c r="E261" s="17" t="s">
        <v>215</v>
      </c>
      <c r="F261" s="18"/>
      <c r="G261" s="19"/>
      <c r="H261" s="66">
        <v>1421</v>
      </c>
      <c r="I261" s="66" t="s">
        <v>13</v>
      </c>
      <c r="J261" s="67">
        <v>675</v>
      </c>
      <c r="K261" s="59">
        <f t="shared" si="18"/>
        <v>4725</v>
      </c>
      <c r="L261" s="75">
        <v>7</v>
      </c>
    </row>
    <row r="262" spans="1:12" s="12" customFormat="1" ht="15.75" thickBot="1" x14ac:dyDescent="0.3">
      <c r="B262" s="2">
        <v>232</v>
      </c>
      <c r="C262" s="24">
        <v>44727</v>
      </c>
      <c r="D262" s="3">
        <v>44727</v>
      </c>
      <c r="E262" s="91" t="s">
        <v>131</v>
      </c>
      <c r="F262" s="92"/>
      <c r="G262" s="93"/>
      <c r="H262" s="57">
        <v>299</v>
      </c>
      <c r="I262" s="57" t="s">
        <v>13</v>
      </c>
      <c r="J262" s="59">
        <v>165</v>
      </c>
      <c r="K262" s="59">
        <f t="shared" si="18"/>
        <v>7920</v>
      </c>
      <c r="L262" s="75">
        <v>48</v>
      </c>
    </row>
    <row r="263" spans="1:12" s="12" customFormat="1" ht="15.75" thickBot="1" x14ac:dyDescent="0.3">
      <c r="B263" s="2">
        <v>233</v>
      </c>
      <c r="C263" s="24">
        <v>44727</v>
      </c>
      <c r="D263" s="3">
        <v>44727</v>
      </c>
      <c r="E263" s="13" t="s">
        <v>263</v>
      </c>
      <c r="F263" s="14"/>
      <c r="G263" s="15"/>
      <c r="H263" s="57">
        <v>365</v>
      </c>
      <c r="I263" s="57" t="s">
        <v>13</v>
      </c>
      <c r="J263" s="59">
        <v>165</v>
      </c>
      <c r="K263" s="59">
        <f t="shared" si="18"/>
        <v>4455</v>
      </c>
      <c r="L263" s="75">
        <v>27</v>
      </c>
    </row>
    <row r="264" spans="1:12" s="4" customFormat="1" ht="15.75" thickBot="1" x14ac:dyDescent="0.3">
      <c r="B264" s="2">
        <v>234</v>
      </c>
      <c r="C264" s="3">
        <v>44699</v>
      </c>
      <c r="D264" s="3">
        <v>44699</v>
      </c>
      <c r="E264" s="91" t="s">
        <v>218</v>
      </c>
      <c r="F264" s="92"/>
      <c r="G264" s="93"/>
      <c r="H264" s="57">
        <v>278</v>
      </c>
      <c r="I264" s="57" t="s">
        <v>13</v>
      </c>
      <c r="J264" s="59">
        <v>1400</v>
      </c>
      <c r="K264" s="59">
        <f t="shared" si="18"/>
        <v>26600</v>
      </c>
      <c r="L264" s="75">
        <v>19</v>
      </c>
    </row>
    <row r="265" spans="1:12" s="4" customFormat="1" ht="15.75" thickBot="1" x14ac:dyDescent="0.3">
      <c r="A265" s="5"/>
      <c r="B265" s="6">
        <v>235</v>
      </c>
      <c r="C265" s="3">
        <v>44699</v>
      </c>
      <c r="D265" s="3">
        <v>44699</v>
      </c>
      <c r="E265" s="91" t="s">
        <v>103</v>
      </c>
      <c r="F265" s="92"/>
      <c r="G265" s="93"/>
      <c r="H265" s="57">
        <v>280</v>
      </c>
      <c r="I265" s="57" t="s">
        <v>13</v>
      </c>
      <c r="J265" s="59">
        <v>4676</v>
      </c>
      <c r="K265" s="59">
        <f t="shared" si="18"/>
        <v>271208</v>
      </c>
      <c r="L265" s="75">
        <v>58</v>
      </c>
    </row>
    <row r="266" spans="1:12" s="4" customFormat="1" ht="15.75" thickBot="1" x14ac:dyDescent="0.3">
      <c r="B266" s="2">
        <v>236</v>
      </c>
      <c r="C266" s="3">
        <v>44699</v>
      </c>
      <c r="D266" s="3">
        <v>44699</v>
      </c>
      <c r="E266" s="91" t="s">
        <v>106</v>
      </c>
      <c r="F266" s="92"/>
      <c r="G266" s="93"/>
      <c r="H266" s="57">
        <v>284</v>
      </c>
      <c r="I266" s="57" t="s">
        <v>13</v>
      </c>
      <c r="J266" s="59">
        <v>900</v>
      </c>
      <c r="K266" s="59">
        <f t="shared" si="18"/>
        <v>51300</v>
      </c>
      <c r="L266" s="75">
        <v>57</v>
      </c>
    </row>
    <row r="267" spans="1:12" s="4" customFormat="1" ht="15.75" thickBot="1" x14ac:dyDescent="0.3">
      <c r="B267" s="2">
        <v>237</v>
      </c>
      <c r="C267" s="3">
        <v>44699</v>
      </c>
      <c r="D267" s="3">
        <v>44699</v>
      </c>
      <c r="E267" s="91" t="s">
        <v>107</v>
      </c>
      <c r="F267" s="92"/>
      <c r="G267" s="93"/>
      <c r="H267" s="57">
        <v>285</v>
      </c>
      <c r="I267" s="57" t="s">
        <v>13</v>
      </c>
      <c r="J267" s="59">
        <v>1000</v>
      </c>
      <c r="K267" s="59">
        <f t="shared" si="18"/>
        <v>33000</v>
      </c>
      <c r="L267" s="75">
        <v>33</v>
      </c>
    </row>
    <row r="268" spans="1:12" s="4" customFormat="1" ht="15.75" thickBot="1" x14ac:dyDescent="0.3">
      <c r="B268" s="2">
        <v>238</v>
      </c>
      <c r="C268" s="3">
        <v>44699</v>
      </c>
      <c r="D268" s="3">
        <v>44699</v>
      </c>
      <c r="E268" s="91" t="s">
        <v>123</v>
      </c>
      <c r="F268" s="92"/>
      <c r="G268" s="93"/>
      <c r="H268" s="57">
        <v>288</v>
      </c>
      <c r="I268" s="57" t="s">
        <v>13</v>
      </c>
      <c r="J268" s="59">
        <v>5100</v>
      </c>
      <c r="K268" s="59">
        <f t="shared" si="18"/>
        <v>300900</v>
      </c>
      <c r="L268" s="75">
        <v>59</v>
      </c>
    </row>
    <row r="269" spans="1:12" s="12" customFormat="1" ht="15.75" thickBot="1" x14ac:dyDescent="0.3">
      <c r="B269" s="2">
        <v>239</v>
      </c>
      <c r="C269" s="3">
        <v>44699</v>
      </c>
      <c r="D269" s="3">
        <v>44699</v>
      </c>
      <c r="E269" s="91" t="s">
        <v>124</v>
      </c>
      <c r="F269" s="92"/>
      <c r="G269" s="93"/>
      <c r="H269" s="57">
        <v>298</v>
      </c>
      <c r="I269" s="57" t="s">
        <v>13</v>
      </c>
      <c r="J269" s="59">
        <v>3400</v>
      </c>
      <c r="K269" s="59">
        <f t="shared" si="18"/>
        <v>34000</v>
      </c>
      <c r="L269" s="75">
        <v>10</v>
      </c>
    </row>
    <row r="270" spans="1:12" s="12" customFormat="1" ht="15.75" thickBot="1" x14ac:dyDescent="0.3">
      <c r="B270" s="2">
        <v>240</v>
      </c>
      <c r="C270" s="3">
        <v>44699</v>
      </c>
      <c r="D270" s="3">
        <v>44699</v>
      </c>
      <c r="E270" s="91" t="s">
        <v>127</v>
      </c>
      <c r="F270" s="92"/>
      <c r="G270" s="93"/>
      <c r="H270" s="57">
        <v>295</v>
      </c>
      <c r="I270" s="57" t="s">
        <v>13</v>
      </c>
      <c r="J270" s="59">
        <v>3400</v>
      </c>
      <c r="K270" s="59">
        <f t="shared" si="18"/>
        <v>34000</v>
      </c>
      <c r="L270" s="75">
        <v>10</v>
      </c>
    </row>
    <row r="271" spans="1:12" s="4" customFormat="1" ht="15.75" thickBot="1" x14ac:dyDescent="0.3">
      <c r="B271" s="10">
        <v>241</v>
      </c>
      <c r="C271" s="11">
        <v>44691</v>
      </c>
      <c r="D271" s="11">
        <v>44691</v>
      </c>
      <c r="E271" s="119" t="s">
        <v>100</v>
      </c>
      <c r="F271" s="120"/>
      <c r="G271" s="121"/>
      <c r="H271" s="63">
        <v>276</v>
      </c>
      <c r="I271" s="63" t="s">
        <v>13</v>
      </c>
      <c r="J271" s="64">
        <v>1150</v>
      </c>
      <c r="K271" s="64">
        <f>L271*J271</f>
        <v>32200</v>
      </c>
      <c r="L271" s="75">
        <v>28</v>
      </c>
    </row>
    <row r="272" spans="1:12" s="4" customFormat="1" ht="15.75" thickBot="1" x14ac:dyDescent="0.3">
      <c r="B272" s="2">
        <v>242</v>
      </c>
      <c r="C272" s="11">
        <v>44691</v>
      </c>
      <c r="D272" s="11">
        <v>44691</v>
      </c>
      <c r="E272" s="91" t="s">
        <v>149</v>
      </c>
      <c r="F272" s="92"/>
      <c r="G272" s="93"/>
      <c r="H272" s="57">
        <v>2049</v>
      </c>
      <c r="I272" s="57" t="s">
        <v>13</v>
      </c>
      <c r="J272" s="59">
        <v>6100</v>
      </c>
      <c r="K272" s="59">
        <f t="shared" si="18"/>
        <v>262300</v>
      </c>
      <c r="L272" s="75">
        <v>43</v>
      </c>
    </row>
    <row r="273" spans="2:12" s="4" customFormat="1" ht="15.75" thickBot="1" x14ac:dyDescent="0.3">
      <c r="B273" s="116"/>
      <c r="C273" s="117"/>
      <c r="D273" s="117"/>
      <c r="E273" s="117"/>
      <c r="F273" s="117"/>
      <c r="G273" s="117"/>
      <c r="H273" s="118"/>
      <c r="I273" s="2"/>
      <c r="J273" s="62">
        <f>SUM(J234:J272)</f>
        <v>120901.55</v>
      </c>
      <c r="K273" s="62">
        <f>SUM(K234:K272)</f>
        <v>4697284.1300000008</v>
      </c>
      <c r="L273" s="2"/>
    </row>
    <row r="274" spans="2:12" s="4" customFormat="1" ht="15.75" thickBot="1" x14ac:dyDescent="0.3">
      <c r="B274" s="8"/>
      <c r="C274" s="8"/>
      <c r="D274" s="8"/>
      <c r="E274" s="8"/>
      <c r="F274" s="8"/>
      <c r="G274" s="8"/>
      <c r="H274" s="8"/>
      <c r="I274" s="8"/>
      <c r="J274" s="85"/>
      <c r="K274" s="85"/>
      <c r="L274" s="8"/>
    </row>
    <row r="275" spans="2:12" ht="15.75" thickBot="1" x14ac:dyDescent="0.3">
      <c r="B275" s="100" t="s">
        <v>108</v>
      </c>
      <c r="C275" s="101"/>
      <c r="D275" s="101"/>
      <c r="E275" s="101"/>
      <c r="F275" s="101"/>
      <c r="G275" s="101"/>
      <c r="H275" s="101"/>
      <c r="I275" s="101"/>
      <c r="J275" s="101"/>
      <c r="K275" s="101"/>
      <c r="L275" s="102"/>
    </row>
    <row r="276" spans="2:12" s="12" customFormat="1" ht="15.75" thickBot="1" x14ac:dyDescent="0.3">
      <c r="B276" s="28">
        <v>243</v>
      </c>
      <c r="C276" s="11">
        <v>45265</v>
      </c>
      <c r="D276" s="11">
        <v>45265</v>
      </c>
      <c r="E276" s="91" t="s">
        <v>297</v>
      </c>
      <c r="F276" s="92"/>
      <c r="G276" s="93"/>
      <c r="H276" s="57">
        <v>2143</v>
      </c>
      <c r="I276" s="57" t="s">
        <v>16</v>
      </c>
      <c r="J276" s="59">
        <v>1465</v>
      </c>
      <c r="K276" s="59">
        <f t="shared" ref="K276:K279" si="19">L276*J276</f>
        <v>1465</v>
      </c>
      <c r="L276" s="75">
        <v>1</v>
      </c>
    </row>
    <row r="277" spans="2:12" s="12" customFormat="1" ht="15.75" thickBot="1" x14ac:dyDescent="0.3">
      <c r="B277" s="28">
        <v>244</v>
      </c>
      <c r="C277" s="11">
        <v>45265</v>
      </c>
      <c r="D277" s="11">
        <v>45265</v>
      </c>
      <c r="E277" s="13" t="s">
        <v>196</v>
      </c>
      <c r="F277" s="14"/>
      <c r="G277" s="15"/>
      <c r="H277" s="57">
        <v>2666</v>
      </c>
      <c r="I277" s="57" t="s">
        <v>16</v>
      </c>
      <c r="J277" s="59">
        <v>1300</v>
      </c>
      <c r="K277" s="59">
        <f t="shared" si="19"/>
        <v>40300</v>
      </c>
      <c r="L277" s="75">
        <v>31</v>
      </c>
    </row>
    <row r="278" spans="2:12" s="12" customFormat="1" ht="15.75" thickBot="1" x14ac:dyDescent="0.3">
      <c r="B278" s="28">
        <v>245</v>
      </c>
      <c r="C278" s="11">
        <v>45265</v>
      </c>
      <c r="D278" s="11">
        <v>45265</v>
      </c>
      <c r="E278" s="91" t="s">
        <v>203</v>
      </c>
      <c r="F278" s="92"/>
      <c r="G278" s="93"/>
      <c r="H278" s="57">
        <v>486</v>
      </c>
      <c r="I278" s="57" t="s">
        <v>16</v>
      </c>
      <c r="J278" s="59">
        <v>810</v>
      </c>
      <c r="K278" s="59">
        <f t="shared" si="19"/>
        <v>17010</v>
      </c>
      <c r="L278" s="75">
        <v>21</v>
      </c>
    </row>
    <row r="279" spans="2:12" s="32" customFormat="1" ht="15.75" thickBot="1" x14ac:dyDescent="0.3">
      <c r="B279" s="31">
        <v>244</v>
      </c>
      <c r="C279" s="11">
        <v>45265</v>
      </c>
      <c r="D279" s="11">
        <v>45265</v>
      </c>
      <c r="E279" s="122" t="s">
        <v>228</v>
      </c>
      <c r="F279" s="123"/>
      <c r="G279" s="124"/>
      <c r="H279" s="66">
        <v>1008</v>
      </c>
      <c r="I279" s="66" t="s">
        <v>16</v>
      </c>
      <c r="J279" s="67">
        <v>750</v>
      </c>
      <c r="K279" s="67">
        <f t="shared" si="19"/>
        <v>1500</v>
      </c>
      <c r="L279" s="79">
        <v>2</v>
      </c>
    </row>
    <row r="280" spans="2:12" s="12" customFormat="1" ht="15.75" thickBot="1" x14ac:dyDescent="0.3">
      <c r="B280" s="28">
        <v>246</v>
      </c>
      <c r="C280" s="11">
        <v>45261</v>
      </c>
      <c r="D280" s="11">
        <v>45261</v>
      </c>
      <c r="E280" s="13" t="s">
        <v>158</v>
      </c>
      <c r="F280" s="14"/>
      <c r="G280" s="15"/>
      <c r="H280" s="57">
        <v>333</v>
      </c>
      <c r="I280" s="57" t="s">
        <v>16</v>
      </c>
      <c r="J280" s="59">
        <v>2200</v>
      </c>
      <c r="K280" s="59">
        <f t="shared" ref="K280" si="20">L280*J280</f>
        <v>101200</v>
      </c>
      <c r="L280" s="75">
        <v>46</v>
      </c>
    </row>
    <row r="281" spans="2:12" s="12" customFormat="1" ht="15.75" thickBot="1" x14ac:dyDescent="0.3">
      <c r="B281" s="28">
        <v>247</v>
      </c>
      <c r="C281" s="11">
        <v>45261</v>
      </c>
      <c r="D281" s="11">
        <v>45261</v>
      </c>
      <c r="E281" s="91" t="s">
        <v>113</v>
      </c>
      <c r="F281" s="92"/>
      <c r="G281" s="93"/>
      <c r="H281" s="57">
        <v>327</v>
      </c>
      <c r="I281" s="57" t="s">
        <v>16</v>
      </c>
      <c r="J281" s="59">
        <v>3060</v>
      </c>
      <c r="K281" s="59">
        <f t="shared" ref="K281:K288" si="21">L281*J281</f>
        <v>61200</v>
      </c>
      <c r="L281" s="75">
        <v>20</v>
      </c>
    </row>
    <row r="282" spans="2:12" s="12" customFormat="1" ht="15.75" thickBot="1" x14ac:dyDescent="0.3">
      <c r="B282" s="28">
        <v>248</v>
      </c>
      <c r="C282" s="11">
        <v>45261</v>
      </c>
      <c r="D282" s="11">
        <v>45261</v>
      </c>
      <c r="E282" s="91" t="s">
        <v>114</v>
      </c>
      <c r="F282" s="92"/>
      <c r="G282" s="93"/>
      <c r="H282" s="57">
        <v>329</v>
      </c>
      <c r="I282" s="57" t="s">
        <v>16</v>
      </c>
      <c r="J282" s="59">
        <v>3015</v>
      </c>
      <c r="K282" s="59">
        <f t="shared" si="21"/>
        <v>15075</v>
      </c>
      <c r="L282" s="75">
        <v>5</v>
      </c>
    </row>
    <row r="283" spans="2:12" s="12" customFormat="1" ht="15.75" thickBot="1" x14ac:dyDescent="0.3">
      <c r="B283" s="28">
        <v>249</v>
      </c>
      <c r="C283" s="11">
        <v>45261</v>
      </c>
      <c r="D283" s="11">
        <v>45261</v>
      </c>
      <c r="E283" s="13" t="s">
        <v>306</v>
      </c>
      <c r="F283" s="29"/>
      <c r="G283" s="30"/>
      <c r="H283" s="57">
        <v>325</v>
      </c>
      <c r="I283" s="57" t="s">
        <v>16</v>
      </c>
      <c r="J283" s="59">
        <v>800</v>
      </c>
      <c r="K283" s="59">
        <f t="shared" si="21"/>
        <v>11200</v>
      </c>
      <c r="L283" s="75">
        <v>14</v>
      </c>
    </row>
    <row r="284" spans="2:12" s="12" customFormat="1" ht="15.75" thickBot="1" x14ac:dyDescent="0.3">
      <c r="B284" s="28">
        <v>250</v>
      </c>
      <c r="C284" s="11">
        <v>45261</v>
      </c>
      <c r="D284" s="11">
        <v>45261</v>
      </c>
      <c r="E284" s="91" t="s">
        <v>222</v>
      </c>
      <c r="F284" s="92"/>
      <c r="G284" s="93"/>
      <c r="H284" s="57">
        <v>655</v>
      </c>
      <c r="I284" s="57" t="s">
        <v>16</v>
      </c>
      <c r="J284" s="59">
        <v>1650</v>
      </c>
      <c r="K284" s="59">
        <f t="shared" si="21"/>
        <v>16500</v>
      </c>
      <c r="L284" s="75">
        <v>10</v>
      </c>
    </row>
    <row r="285" spans="2:12" s="12" customFormat="1" ht="15.75" thickBot="1" x14ac:dyDescent="0.3">
      <c r="B285" s="28">
        <v>251</v>
      </c>
      <c r="C285" s="11">
        <v>45261</v>
      </c>
      <c r="D285" s="11">
        <v>45261</v>
      </c>
      <c r="E285" s="91" t="s">
        <v>301</v>
      </c>
      <c r="F285" s="92"/>
      <c r="G285" s="93"/>
      <c r="H285" s="57">
        <v>1896</v>
      </c>
      <c r="I285" s="57" t="s">
        <v>16</v>
      </c>
      <c r="J285" s="59">
        <v>850</v>
      </c>
      <c r="K285" s="59">
        <f t="shared" si="21"/>
        <v>3400</v>
      </c>
      <c r="L285" s="75">
        <v>4</v>
      </c>
    </row>
    <row r="286" spans="2:12" s="12" customFormat="1" ht="15.75" thickBot="1" x14ac:dyDescent="0.3">
      <c r="B286" s="28">
        <v>252</v>
      </c>
      <c r="C286" s="11">
        <v>45261</v>
      </c>
      <c r="D286" s="11">
        <v>45261</v>
      </c>
      <c r="E286" s="91" t="s">
        <v>300</v>
      </c>
      <c r="F286" s="92"/>
      <c r="G286" s="93"/>
      <c r="H286" s="57">
        <v>1900</v>
      </c>
      <c r="I286" s="57" t="s">
        <v>16</v>
      </c>
      <c r="J286" s="59">
        <v>1465</v>
      </c>
      <c r="K286" s="59">
        <f t="shared" si="21"/>
        <v>2930</v>
      </c>
      <c r="L286" s="75">
        <v>2</v>
      </c>
    </row>
    <row r="287" spans="2:12" s="12" customFormat="1" ht="15.75" thickBot="1" x14ac:dyDescent="0.3">
      <c r="B287" s="28">
        <v>253</v>
      </c>
      <c r="C287" s="11">
        <v>45261</v>
      </c>
      <c r="D287" s="11">
        <v>45261</v>
      </c>
      <c r="E287" s="91" t="s">
        <v>298</v>
      </c>
      <c r="F287" s="92"/>
      <c r="G287" s="93"/>
      <c r="H287" s="57">
        <v>1902</v>
      </c>
      <c r="I287" s="57" t="s">
        <v>16</v>
      </c>
      <c r="J287" s="59">
        <v>1390</v>
      </c>
      <c r="K287" s="59">
        <f t="shared" si="21"/>
        <v>16680</v>
      </c>
      <c r="L287" s="75">
        <v>12</v>
      </c>
    </row>
    <row r="288" spans="2:12" s="12" customFormat="1" ht="15.75" thickBot="1" x14ac:dyDescent="0.3">
      <c r="B288" s="28">
        <v>254</v>
      </c>
      <c r="C288" s="11">
        <v>45261</v>
      </c>
      <c r="D288" s="11">
        <v>45261</v>
      </c>
      <c r="E288" s="91" t="s">
        <v>299</v>
      </c>
      <c r="F288" s="92"/>
      <c r="G288" s="93"/>
      <c r="H288" s="57">
        <v>320</v>
      </c>
      <c r="I288" s="57" t="s">
        <v>16</v>
      </c>
      <c r="J288" s="59">
        <v>3000</v>
      </c>
      <c r="K288" s="59">
        <f t="shared" si="21"/>
        <v>264000</v>
      </c>
      <c r="L288" s="75">
        <v>88</v>
      </c>
    </row>
    <row r="289" spans="2:12" s="12" customFormat="1" ht="15.75" thickBot="1" x14ac:dyDescent="0.3">
      <c r="B289" s="28">
        <v>255</v>
      </c>
      <c r="C289" s="11">
        <v>45261</v>
      </c>
      <c r="D289" s="11">
        <v>45261</v>
      </c>
      <c r="E289" s="13" t="s">
        <v>199</v>
      </c>
      <c r="F289" s="14"/>
      <c r="G289" s="15"/>
      <c r="H289" s="57">
        <v>1352</v>
      </c>
      <c r="I289" s="57" t="s">
        <v>16</v>
      </c>
      <c r="J289" s="59">
        <v>1800</v>
      </c>
      <c r="K289" s="59">
        <f t="shared" ref="K289:K309" si="22">L289*J289</f>
        <v>12600</v>
      </c>
      <c r="L289" s="75">
        <v>7</v>
      </c>
    </row>
    <row r="290" spans="2:12" s="12" customFormat="1" ht="15.75" thickBot="1" x14ac:dyDescent="0.3">
      <c r="B290" s="28">
        <v>256</v>
      </c>
      <c r="C290" s="11">
        <v>45261</v>
      </c>
      <c r="D290" s="11">
        <v>45261</v>
      </c>
      <c r="E290" s="91" t="s">
        <v>118</v>
      </c>
      <c r="F290" s="92"/>
      <c r="G290" s="93"/>
      <c r="H290" s="57">
        <v>341</v>
      </c>
      <c r="I290" s="57" t="s">
        <v>16</v>
      </c>
      <c r="J290" s="59">
        <v>529.5</v>
      </c>
      <c r="K290" s="59">
        <f t="shared" si="22"/>
        <v>9531</v>
      </c>
      <c r="L290" s="75">
        <v>18</v>
      </c>
    </row>
    <row r="291" spans="2:12" s="12" customFormat="1" ht="15.75" thickBot="1" x14ac:dyDescent="0.3">
      <c r="B291" s="28">
        <v>257</v>
      </c>
      <c r="C291" s="11">
        <v>45261</v>
      </c>
      <c r="D291" s="11">
        <v>45261</v>
      </c>
      <c r="E291" s="13" t="s">
        <v>160</v>
      </c>
      <c r="F291" s="14"/>
      <c r="G291" s="15"/>
      <c r="H291" s="57">
        <v>323</v>
      </c>
      <c r="I291" s="57" t="s">
        <v>16</v>
      </c>
      <c r="J291" s="59">
        <v>750</v>
      </c>
      <c r="K291" s="59">
        <f t="shared" si="22"/>
        <v>43500</v>
      </c>
      <c r="L291" s="75">
        <v>58</v>
      </c>
    </row>
    <row r="292" spans="2:12" s="12" customFormat="1" ht="15.75" thickBot="1" x14ac:dyDescent="0.3">
      <c r="B292" s="28">
        <v>258</v>
      </c>
      <c r="C292" s="11">
        <v>45246</v>
      </c>
      <c r="D292" s="11">
        <v>45246</v>
      </c>
      <c r="E292" s="91" t="s">
        <v>159</v>
      </c>
      <c r="F292" s="92"/>
      <c r="G292" s="93"/>
      <c r="H292" s="57">
        <v>1924</v>
      </c>
      <c r="I292" s="57" t="s">
        <v>110</v>
      </c>
      <c r="J292" s="59">
        <v>3138</v>
      </c>
      <c r="K292" s="59">
        <f t="shared" si="22"/>
        <v>18828</v>
      </c>
      <c r="L292" s="75">
        <v>6</v>
      </c>
    </row>
    <row r="293" spans="2:12" s="12" customFormat="1" ht="15.75" thickBot="1" x14ac:dyDescent="0.3">
      <c r="B293" s="28">
        <v>259</v>
      </c>
      <c r="C293" s="11">
        <v>45244</v>
      </c>
      <c r="D293" s="11">
        <v>45244</v>
      </c>
      <c r="E293" s="91" t="s">
        <v>111</v>
      </c>
      <c r="F293" s="92"/>
      <c r="G293" s="93"/>
      <c r="H293" s="57">
        <v>318</v>
      </c>
      <c r="I293" s="57" t="s">
        <v>16</v>
      </c>
      <c r="J293" s="59">
        <v>235.3</v>
      </c>
      <c r="K293" s="59">
        <f t="shared" si="22"/>
        <v>2117.7000000000003</v>
      </c>
      <c r="L293" s="75">
        <v>9</v>
      </c>
    </row>
    <row r="294" spans="2:12" s="12" customFormat="1" ht="15.75" thickBot="1" x14ac:dyDescent="0.3">
      <c r="B294" s="28">
        <v>260</v>
      </c>
      <c r="C294" s="11">
        <v>45244</v>
      </c>
      <c r="D294" s="11">
        <v>45259</v>
      </c>
      <c r="E294" s="91" t="s">
        <v>112</v>
      </c>
      <c r="F294" s="92"/>
      <c r="G294" s="93"/>
      <c r="H294" s="57">
        <v>321</v>
      </c>
      <c r="I294" s="57" t="s">
        <v>16</v>
      </c>
      <c r="J294" s="59">
        <v>500</v>
      </c>
      <c r="K294" s="59">
        <f t="shared" si="22"/>
        <v>2500</v>
      </c>
      <c r="L294" s="75">
        <v>5</v>
      </c>
    </row>
    <row r="295" spans="2:12" s="12" customFormat="1" ht="15.75" thickBot="1" x14ac:dyDescent="0.3">
      <c r="B295" s="28">
        <v>261</v>
      </c>
      <c r="C295" s="11">
        <v>45244</v>
      </c>
      <c r="D295" s="11">
        <v>45281</v>
      </c>
      <c r="E295" s="91" t="s">
        <v>197</v>
      </c>
      <c r="F295" s="92"/>
      <c r="G295" s="93"/>
      <c r="H295" s="57">
        <v>493</v>
      </c>
      <c r="I295" s="57" t="s">
        <v>16</v>
      </c>
      <c r="J295" s="59">
        <v>1100</v>
      </c>
      <c r="K295" s="59">
        <f t="shared" si="22"/>
        <v>14300</v>
      </c>
      <c r="L295" s="75">
        <v>13</v>
      </c>
    </row>
    <row r="296" spans="2:12" s="12" customFormat="1" ht="15.75" thickBot="1" x14ac:dyDescent="0.3">
      <c r="B296" s="28">
        <v>262</v>
      </c>
      <c r="C296" s="11">
        <v>45244</v>
      </c>
      <c r="D296" s="11">
        <v>45244</v>
      </c>
      <c r="E296" s="91" t="s">
        <v>194</v>
      </c>
      <c r="F296" s="92"/>
      <c r="G296" s="93"/>
      <c r="H296" s="57">
        <v>629</v>
      </c>
      <c r="I296" s="57" t="s">
        <v>16</v>
      </c>
      <c r="J296" s="59">
        <v>621</v>
      </c>
      <c r="K296" s="59">
        <f t="shared" si="22"/>
        <v>9315</v>
      </c>
      <c r="L296" s="75">
        <v>15</v>
      </c>
    </row>
    <row r="297" spans="2:12" s="32" customFormat="1" ht="15.75" thickBot="1" x14ac:dyDescent="0.3">
      <c r="B297" s="28">
        <v>263</v>
      </c>
      <c r="C297" s="11">
        <v>44879</v>
      </c>
      <c r="D297" s="11">
        <v>44881</v>
      </c>
      <c r="E297" s="13" t="s">
        <v>232</v>
      </c>
      <c r="F297" s="14"/>
      <c r="G297" s="15"/>
      <c r="H297" s="57">
        <v>489</v>
      </c>
      <c r="I297" s="57" t="s">
        <v>13</v>
      </c>
      <c r="J297" s="59">
        <v>450</v>
      </c>
      <c r="K297" s="59">
        <f t="shared" ref="K297:K301" si="23">L297*J297</f>
        <v>1350</v>
      </c>
      <c r="L297" s="75">
        <v>3</v>
      </c>
    </row>
    <row r="298" spans="2:12" s="32" customFormat="1" ht="15.75" thickBot="1" x14ac:dyDescent="0.3">
      <c r="B298" s="28">
        <v>264</v>
      </c>
      <c r="C298" s="11">
        <v>44879</v>
      </c>
      <c r="D298" s="11">
        <v>44881</v>
      </c>
      <c r="E298" s="13" t="s">
        <v>231</v>
      </c>
      <c r="F298" s="14"/>
      <c r="G298" s="15"/>
      <c r="H298" s="57">
        <v>1927</v>
      </c>
      <c r="I298" s="57" t="s">
        <v>16</v>
      </c>
      <c r="J298" s="59">
        <v>950</v>
      </c>
      <c r="K298" s="59">
        <f t="shared" si="23"/>
        <v>9500</v>
      </c>
      <c r="L298" s="75">
        <v>10</v>
      </c>
    </row>
    <row r="299" spans="2:12" s="32" customFormat="1" ht="15.75" thickBot="1" x14ac:dyDescent="0.3">
      <c r="B299" s="31">
        <v>265</v>
      </c>
      <c r="C299" s="56">
        <v>44879</v>
      </c>
      <c r="D299" s="56">
        <v>44881</v>
      </c>
      <c r="E299" s="122" t="s">
        <v>230</v>
      </c>
      <c r="F299" s="123"/>
      <c r="G299" s="124"/>
      <c r="H299" s="66">
        <v>2262</v>
      </c>
      <c r="I299" s="66" t="s">
        <v>13</v>
      </c>
      <c r="J299" s="67">
        <v>350</v>
      </c>
      <c r="K299" s="67">
        <f t="shared" si="23"/>
        <v>7700</v>
      </c>
      <c r="L299" s="79">
        <v>22</v>
      </c>
    </row>
    <row r="300" spans="2:12" s="32" customFormat="1" ht="15.75" thickBot="1" x14ac:dyDescent="0.3">
      <c r="B300" s="28">
        <v>266</v>
      </c>
      <c r="C300" s="3">
        <v>44879</v>
      </c>
      <c r="D300" s="3">
        <v>44881</v>
      </c>
      <c r="E300" s="13" t="s">
        <v>240</v>
      </c>
      <c r="F300" s="57"/>
      <c r="G300" s="15"/>
      <c r="H300" s="57">
        <v>2142</v>
      </c>
      <c r="I300" s="57" t="s">
        <v>16</v>
      </c>
      <c r="J300" s="59">
        <v>1267</v>
      </c>
      <c r="K300" s="59">
        <f t="shared" si="23"/>
        <v>6335</v>
      </c>
      <c r="L300" s="75">
        <v>5</v>
      </c>
    </row>
    <row r="301" spans="2:12" s="32" customFormat="1" ht="15.75" thickBot="1" x14ac:dyDescent="0.3">
      <c r="B301" s="28">
        <v>267</v>
      </c>
      <c r="C301" s="11">
        <v>44879</v>
      </c>
      <c r="D301" s="11">
        <v>44881</v>
      </c>
      <c r="E301" s="91" t="s">
        <v>229</v>
      </c>
      <c r="F301" s="92"/>
      <c r="G301" s="93"/>
      <c r="H301" s="57">
        <v>623</v>
      </c>
      <c r="I301" s="57" t="s">
        <v>16</v>
      </c>
      <c r="J301" s="67">
        <v>1000</v>
      </c>
      <c r="K301" s="67">
        <f t="shared" si="23"/>
        <v>2000</v>
      </c>
      <c r="L301" s="75">
        <v>2</v>
      </c>
    </row>
    <row r="302" spans="2:12" s="12" customFormat="1" ht="15.75" thickBot="1" x14ac:dyDescent="0.3">
      <c r="B302" s="28">
        <v>268</v>
      </c>
      <c r="C302" s="11">
        <v>44699</v>
      </c>
      <c r="D302" s="11">
        <v>44715</v>
      </c>
      <c r="E302" s="91" t="s">
        <v>198</v>
      </c>
      <c r="F302" s="92"/>
      <c r="G302" s="93"/>
      <c r="H302" s="57">
        <v>1503</v>
      </c>
      <c r="I302" s="57" t="s">
        <v>16</v>
      </c>
      <c r="J302" s="59">
        <v>250</v>
      </c>
      <c r="K302" s="59">
        <f t="shared" si="22"/>
        <v>1000</v>
      </c>
      <c r="L302" s="75">
        <v>4</v>
      </c>
    </row>
    <row r="303" spans="2:12" s="12" customFormat="1" ht="15.75" thickBot="1" x14ac:dyDescent="0.3">
      <c r="B303" s="28">
        <v>269</v>
      </c>
      <c r="C303" s="11">
        <v>44699</v>
      </c>
      <c r="D303" s="11">
        <v>44715</v>
      </c>
      <c r="E303" s="91" t="s">
        <v>116</v>
      </c>
      <c r="F303" s="92"/>
      <c r="G303" s="93"/>
      <c r="H303" s="57">
        <v>338</v>
      </c>
      <c r="I303" s="57" t="s">
        <v>13</v>
      </c>
      <c r="J303" s="59">
        <v>250</v>
      </c>
      <c r="K303" s="59">
        <f t="shared" si="22"/>
        <v>1250</v>
      </c>
      <c r="L303" s="75">
        <v>5</v>
      </c>
    </row>
    <row r="304" spans="2:12" s="12" customFormat="1" ht="15.75" thickBot="1" x14ac:dyDescent="0.3">
      <c r="B304" s="28">
        <v>270</v>
      </c>
      <c r="C304" s="11">
        <v>44699</v>
      </c>
      <c r="D304" s="11">
        <v>44715</v>
      </c>
      <c r="E304" s="91" t="s">
        <v>117</v>
      </c>
      <c r="F304" s="92"/>
      <c r="G304" s="93"/>
      <c r="H304" s="57">
        <v>340</v>
      </c>
      <c r="I304" s="57" t="s">
        <v>16</v>
      </c>
      <c r="J304" s="59">
        <v>1582</v>
      </c>
      <c r="K304" s="59">
        <f t="shared" si="22"/>
        <v>3164</v>
      </c>
      <c r="L304" s="75">
        <v>2</v>
      </c>
    </row>
    <row r="305" spans="2:12" s="12" customFormat="1" ht="15.75" thickBot="1" x14ac:dyDescent="0.3">
      <c r="B305" s="28">
        <v>271</v>
      </c>
      <c r="C305" s="11">
        <v>44699</v>
      </c>
      <c r="D305" s="11">
        <v>44715</v>
      </c>
      <c r="E305" s="91" t="s">
        <v>115</v>
      </c>
      <c r="F305" s="92"/>
      <c r="G305" s="93"/>
      <c r="H305" s="57">
        <v>161</v>
      </c>
      <c r="I305" s="57" t="s">
        <v>16</v>
      </c>
      <c r="J305" s="59">
        <v>75</v>
      </c>
      <c r="K305" s="59">
        <f t="shared" si="22"/>
        <v>1500</v>
      </c>
      <c r="L305" s="75">
        <v>20</v>
      </c>
    </row>
    <row r="306" spans="2:12" s="12" customFormat="1" ht="15.75" thickBot="1" x14ac:dyDescent="0.3">
      <c r="B306" s="28">
        <v>272</v>
      </c>
      <c r="C306" s="11">
        <v>44699</v>
      </c>
      <c r="D306" s="11">
        <v>44715</v>
      </c>
      <c r="E306" s="13" t="s">
        <v>195</v>
      </c>
      <c r="F306" s="14"/>
      <c r="G306" s="15"/>
      <c r="H306" s="57">
        <v>1012</v>
      </c>
      <c r="I306" s="57" t="s">
        <v>16</v>
      </c>
      <c r="J306" s="59">
        <v>5000.3999999999996</v>
      </c>
      <c r="K306" s="59">
        <f t="shared" si="22"/>
        <v>10000.799999999999</v>
      </c>
      <c r="L306" s="75">
        <v>2</v>
      </c>
    </row>
    <row r="307" spans="2:12" s="12" customFormat="1" ht="15.75" thickBot="1" x14ac:dyDescent="0.3">
      <c r="B307" s="27">
        <v>273</v>
      </c>
      <c r="C307" s="11">
        <v>44699</v>
      </c>
      <c r="D307" s="11">
        <v>44715</v>
      </c>
      <c r="E307" s="119" t="s">
        <v>109</v>
      </c>
      <c r="F307" s="120"/>
      <c r="G307" s="121"/>
      <c r="H307" s="63">
        <v>188</v>
      </c>
      <c r="I307" s="63" t="s">
        <v>13</v>
      </c>
      <c r="J307" s="64">
        <v>5</v>
      </c>
      <c r="K307" s="64">
        <f>L307*J307</f>
        <v>55</v>
      </c>
      <c r="L307" s="75">
        <v>11</v>
      </c>
    </row>
    <row r="308" spans="2:12" s="12" customFormat="1" ht="15.75" thickBot="1" x14ac:dyDescent="0.3">
      <c r="B308" s="28">
        <v>274</v>
      </c>
      <c r="C308" s="11">
        <v>44699</v>
      </c>
      <c r="D308" s="11">
        <v>44715</v>
      </c>
      <c r="E308" s="13" t="s">
        <v>221</v>
      </c>
      <c r="F308" s="14"/>
      <c r="G308" s="15"/>
      <c r="H308" s="57">
        <v>319</v>
      </c>
      <c r="I308" s="57" t="s">
        <v>16</v>
      </c>
      <c r="J308" s="59">
        <v>242.5</v>
      </c>
      <c r="K308" s="59">
        <f t="shared" ref="K308" si="24">L308*J308</f>
        <v>5335</v>
      </c>
      <c r="L308" s="75">
        <v>22</v>
      </c>
    </row>
    <row r="309" spans="2:12" s="12" customFormat="1" ht="15.75" thickBot="1" x14ac:dyDescent="0.3">
      <c r="B309" s="28">
        <v>275</v>
      </c>
      <c r="C309" s="11">
        <v>44699</v>
      </c>
      <c r="D309" s="11">
        <v>44715</v>
      </c>
      <c r="E309" s="91" t="s">
        <v>119</v>
      </c>
      <c r="F309" s="92"/>
      <c r="G309" s="93"/>
      <c r="H309" s="57">
        <v>351</v>
      </c>
      <c r="I309" s="57" t="s">
        <v>13</v>
      </c>
      <c r="J309" s="67">
        <v>445</v>
      </c>
      <c r="K309" s="67">
        <f t="shared" si="22"/>
        <v>2225</v>
      </c>
      <c r="L309" s="75">
        <v>5</v>
      </c>
    </row>
    <row r="310" spans="2:12" s="12" customFormat="1" ht="15.75" thickBot="1" x14ac:dyDescent="0.3">
      <c r="B310" s="32"/>
      <c r="C310" s="32"/>
      <c r="D310" s="32"/>
      <c r="E310" s="33"/>
      <c r="F310" s="33"/>
      <c r="G310" s="33"/>
      <c r="H310" s="32"/>
      <c r="I310" s="32"/>
      <c r="J310" s="62">
        <f>SUM(J275:J309)</f>
        <v>42295.700000000004</v>
      </c>
      <c r="K310" s="62">
        <f>SUM(K275:K309)</f>
        <v>716566.5</v>
      </c>
      <c r="L310" s="32"/>
    </row>
    <row r="311" spans="2:12" s="12" customFormat="1" ht="16.5" thickTop="1" thickBot="1" x14ac:dyDescent="0.3">
      <c r="B311" s="32"/>
      <c r="C311" s="32"/>
      <c r="D311" s="32"/>
      <c r="E311" s="33"/>
      <c r="F311" s="33"/>
      <c r="G311" s="33"/>
      <c r="H311" s="32"/>
      <c r="I311" s="32"/>
      <c r="J311" s="73"/>
      <c r="K311" s="73"/>
      <c r="L311" s="32"/>
    </row>
    <row r="312" spans="2:12" ht="15.75" thickBot="1" x14ac:dyDescent="0.3">
      <c r="B312" s="100" t="s">
        <v>120</v>
      </c>
      <c r="C312" s="101"/>
      <c r="D312" s="101"/>
      <c r="E312" s="101"/>
      <c r="F312" s="101"/>
      <c r="G312" s="101"/>
      <c r="H312" s="101"/>
      <c r="I312" s="101"/>
      <c r="J312" s="101"/>
      <c r="K312" s="101"/>
      <c r="L312" s="102"/>
    </row>
    <row r="313" spans="2:12" s="12" customFormat="1" ht="15.75" thickBot="1" x14ac:dyDescent="0.3">
      <c r="B313" s="10">
        <v>276</v>
      </c>
      <c r="C313" s="11">
        <v>42592</v>
      </c>
      <c r="D313" s="11">
        <v>42592</v>
      </c>
      <c r="E313" s="119" t="s">
        <v>121</v>
      </c>
      <c r="F313" s="120"/>
      <c r="G313" s="121"/>
      <c r="H313" s="63">
        <v>1117</v>
      </c>
      <c r="I313" s="63" t="s">
        <v>13</v>
      </c>
      <c r="J313" s="64">
        <v>285</v>
      </c>
      <c r="K313" s="64">
        <f>L313*J313</f>
        <v>1995</v>
      </c>
      <c r="L313" s="75">
        <v>7</v>
      </c>
    </row>
    <row r="314" spans="2:12" s="12" customFormat="1" ht="15.75" thickBot="1" x14ac:dyDescent="0.3">
      <c r="B314" s="128"/>
      <c r="C314" s="129"/>
      <c r="D314" s="129"/>
      <c r="E314" s="129"/>
      <c r="F314" s="129"/>
      <c r="G314" s="129"/>
      <c r="H314" s="129"/>
      <c r="I314" s="35"/>
      <c r="J314" s="72">
        <f>SUM(J313:J313)</f>
        <v>285</v>
      </c>
      <c r="K314" s="72">
        <f>SUM(K313:K313)</f>
        <v>1995</v>
      </c>
      <c r="L314" s="36"/>
    </row>
    <row r="315" spans="2:12" s="12" customFormat="1" ht="15.75" thickBot="1" x14ac:dyDescent="0.3">
      <c r="B315" s="8"/>
      <c r="C315" s="8"/>
      <c r="D315" s="8"/>
      <c r="E315" s="8"/>
      <c r="F315" s="8"/>
      <c r="G315" s="8"/>
      <c r="H315" s="8"/>
      <c r="I315" s="8"/>
      <c r="J315" s="59">
        <f>SUM(J314)</f>
        <v>285</v>
      </c>
      <c r="K315" s="74">
        <f>SUM(K314)</f>
        <v>1995</v>
      </c>
      <c r="L315" s="8"/>
    </row>
    <row r="316" spans="2:12" s="12" customFormat="1" x14ac:dyDescent="0.25">
      <c r="B316" s="8"/>
      <c r="C316" s="8"/>
      <c r="D316" s="8"/>
      <c r="E316" s="8"/>
      <c r="F316" s="8"/>
      <c r="G316" s="8"/>
      <c r="H316" s="8"/>
      <c r="I316" s="8"/>
      <c r="J316" s="9"/>
      <c r="K316" s="9"/>
      <c r="L316" s="8"/>
    </row>
    <row r="317" spans="2:12" s="12" customFormat="1" x14ac:dyDescent="0.25">
      <c r="B317" s="8"/>
      <c r="C317" s="8"/>
      <c r="D317" s="8"/>
      <c r="E317" s="8"/>
      <c r="F317" s="8"/>
      <c r="G317" s="8"/>
      <c r="H317" s="8"/>
      <c r="I317" s="8"/>
      <c r="J317" s="9"/>
      <c r="K317" s="9"/>
      <c r="L317" s="8"/>
    </row>
    <row r="318" spans="2:12" s="12" customFormat="1" x14ac:dyDescent="0.25">
      <c r="B318" s="8"/>
      <c r="C318" s="8"/>
      <c r="D318" s="8"/>
      <c r="E318" s="8"/>
      <c r="F318" s="8"/>
      <c r="G318" s="8"/>
      <c r="H318" s="8"/>
      <c r="I318" s="8"/>
      <c r="J318" s="9"/>
      <c r="K318" s="9"/>
      <c r="L318" s="8"/>
    </row>
    <row r="319" spans="2:12" s="12" customFormat="1" x14ac:dyDescent="0.25">
      <c r="B319" s="32"/>
      <c r="C319" s="32"/>
      <c r="D319" s="32"/>
      <c r="E319" s="33"/>
      <c r="F319" s="33"/>
      <c r="G319" s="33"/>
      <c r="H319" s="32"/>
      <c r="I319" s="32"/>
      <c r="J319" s="34"/>
      <c r="K319" s="34"/>
      <c r="L319" s="32"/>
    </row>
    <row r="320" spans="2:12" x14ac:dyDescent="0.25">
      <c r="F320" s="37"/>
    </row>
    <row r="321" spans="3:8" x14ac:dyDescent="0.25">
      <c r="F321" s="37"/>
    </row>
    <row r="322" spans="3:8" x14ac:dyDescent="0.25">
      <c r="C322" s="1" t="s">
        <v>242</v>
      </c>
      <c r="H322" s="1" t="s">
        <v>224</v>
      </c>
    </row>
    <row r="323" spans="3:8" x14ac:dyDescent="0.25">
      <c r="C323" s="1" t="s">
        <v>225</v>
      </c>
      <c r="H323" s="1" t="s">
        <v>241</v>
      </c>
    </row>
  </sheetData>
  <mergeCells count="247">
    <mergeCell ref="E243:G243"/>
    <mergeCell ref="E244:G244"/>
    <mergeCell ref="E245:G245"/>
    <mergeCell ref="E247:G247"/>
    <mergeCell ref="E237:G237"/>
    <mergeCell ref="E238:G238"/>
    <mergeCell ref="E239:G239"/>
    <mergeCell ref="E240:G240"/>
    <mergeCell ref="E241:G241"/>
    <mergeCell ref="E242:G242"/>
    <mergeCell ref="E157:G157"/>
    <mergeCell ref="E158:G158"/>
    <mergeCell ref="E159:G159"/>
    <mergeCell ref="E160:G160"/>
    <mergeCell ref="E161:G161"/>
    <mergeCell ref="E162:G162"/>
    <mergeCell ref="E172:G172"/>
    <mergeCell ref="E173:G173"/>
    <mergeCell ref="E174:G174"/>
    <mergeCell ref="E163:G163"/>
    <mergeCell ref="E146:G146"/>
    <mergeCell ref="E148:G148"/>
    <mergeCell ref="E149:G149"/>
    <mergeCell ref="E151:G151"/>
    <mergeCell ref="E152:G152"/>
    <mergeCell ref="E153:G153"/>
    <mergeCell ref="E154:G154"/>
    <mergeCell ref="E155:G155"/>
    <mergeCell ref="E156:G156"/>
    <mergeCell ref="B137:L137"/>
    <mergeCell ref="E138:G138"/>
    <mergeCell ref="E139:G139"/>
    <mergeCell ref="E140:G140"/>
    <mergeCell ref="E141:G141"/>
    <mergeCell ref="E142:G142"/>
    <mergeCell ref="E143:G143"/>
    <mergeCell ref="E144:G144"/>
    <mergeCell ref="E145:G145"/>
    <mergeCell ref="E285:G285"/>
    <mergeCell ref="E286:G286"/>
    <mergeCell ref="E287:G287"/>
    <mergeCell ref="E288:G288"/>
    <mergeCell ref="E281:G281"/>
    <mergeCell ref="E282:G282"/>
    <mergeCell ref="E284:G284"/>
    <mergeCell ref="B314:H314"/>
    <mergeCell ref="B312:L312"/>
    <mergeCell ref="E313:G313"/>
    <mergeCell ref="E290:G290"/>
    <mergeCell ref="E302:G302"/>
    <mergeCell ref="E303:G303"/>
    <mergeCell ref="E304:G304"/>
    <mergeCell ref="E309:G309"/>
    <mergeCell ref="E299:G299"/>
    <mergeCell ref="E301:G301"/>
    <mergeCell ref="E305:G305"/>
    <mergeCell ref="E307:G307"/>
    <mergeCell ref="E292:G292"/>
    <mergeCell ref="E293:G293"/>
    <mergeCell ref="E294:G294"/>
    <mergeCell ref="E295:G295"/>
    <mergeCell ref="E296:G296"/>
    <mergeCell ref="E276:G276"/>
    <mergeCell ref="B275:L275"/>
    <mergeCell ref="E278:G278"/>
    <mergeCell ref="E279:G279"/>
    <mergeCell ref="E255:G255"/>
    <mergeCell ref="E256:G256"/>
    <mergeCell ref="E264:G264"/>
    <mergeCell ref="E249:G249"/>
    <mergeCell ref="E250:G250"/>
    <mergeCell ref="E251:G251"/>
    <mergeCell ref="E252:G252"/>
    <mergeCell ref="E253:G253"/>
    <mergeCell ref="E254:G254"/>
    <mergeCell ref="E262:G262"/>
    <mergeCell ref="E265:G265"/>
    <mergeCell ref="E266:G266"/>
    <mergeCell ref="E267:G267"/>
    <mergeCell ref="E268:G268"/>
    <mergeCell ref="E269:G269"/>
    <mergeCell ref="E270:G270"/>
    <mergeCell ref="E271:G271"/>
    <mergeCell ref="E272:G272"/>
    <mergeCell ref="B273:H273"/>
    <mergeCell ref="E234:G234"/>
    <mergeCell ref="E235:G235"/>
    <mergeCell ref="E236:G236"/>
    <mergeCell ref="E230:G230"/>
    <mergeCell ref="E207:G207"/>
    <mergeCell ref="E209:G209"/>
    <mergeCell ref="E210:G210"/>
    <mergeCell ref="E215:G215"/>
    <mergeCell ref="E216:G216"/>
    <mergeCell ref="B219:G219"/>
    <mergeCell ref="E217:G217"/>
    <mergeCell ref="E218:G218"/>
    <mergeCell ref="E208:G208"/>
    <mergeCell ref="B221:L221"/>
    <mergeCell ref="E229:G229"/>
    <mergeCell ref="B231:H231"/>
    <mergeCell ref="B233:L233"/>
    <mergeCell ref="E204:G204"/>
    <mergeCell ref="E205:G205"/>
    <mergeCell ref="E224:G224"/>
    <mergeCell ref="E225:G225"/>
    <mergeCell ref="E226:G226"/>
    <mergeCell ref="E186:G186"/>
    <mergeCell ref="E187:G187"/>
    <mergeCell ref="E188:G188"/>
    <mergeCell ref="E189:G189"/>
    <mergeCell ref="B182:L182"/>
    <mergeCell ref="E183:G183"/>
    <mergeCell ref="E185:G185"/>
    <mergeCell ref="E175:G175"/>
    <mergeCell ref="E176:G176"/>
    <mergeCell ref="E177:G177"/>
    <mergeCell ref="E178:G178"/>
    <mergeCell ref="E167:G167"/>
    <mergeCell ref="E168:G168"/>
    <mergeCell ref="E169:G169"/>
    <mergeCell ref="E170:G170"/>
    <mergeCell ref="E171:G171"/>
    <mergeCell ref="B135:H135"/>
    <mergeCell ref="E129:G129"/>
    <mergeCell ref="E130:G130"/>
    <mergeCell ref="E131:G131"/>
    <mergeCell ref="E132:G132"/>
    <mergeCell ref="E124:G124"/>
    <mergeCell ref="E125:G125"/>
    <mergeCell ref="E126:G126"/>
    <mergeCell ref="E127:G127"/>
    <mergeCell ref="E128:G128"/>
    <mergeCell ref="E121:G121"/>
    <mergeCell ref="E122:G122"/>
    <mergeCell ref="E123:G123"/>
    <mergeCell ref="E134:G134"/>
    <mergeCell ref="E109:G109"/>
    <mergeCell ref="E107:G107"/>
    <mergeCell ref="E115:G115"/>
    <mergeCell ref="E116:G116"/>
    <mergeCell ref="E117:G117"/>
    <mergeCell ref="E118:G118"/>
    <mergeCell ref="E119:G119"/>
    <mergeCell ref="E120:G120"/>
    <mergeCell ref="E110:G110"/>
    <mergeCell ref="E111:G111"/>
    <mergeCell ref="E112:G112"/>
    <mergeCell ref="E113:G113"/>
    <mergeCell ref="E114:G114"/>
    <mergeCell ref="E104:G104"/>
    <mergeCell ref="E105:G105"/>
    <mergeCell ref="E106:G106"/>
    <mergeCell ref="E99:G99"/>
    <mergeCell ref="E100:G100"/>
    <mergeCell ref="E101:G101"/>
    <mergeCell ref="E102:G102"/>
    <mergeCell ref="E103:G103"/>
    <mergeCell ref="E108:G108"/>
    <mergeCell ref="E91:G91"/>
    <mergeCell ref="E92:G92"/>
    <mergeCell ref="E88:G88"/>
    <mergeCell ref="E89:G89"/>
    <mergeCell ref="E97:G97"/>
    <mergeCell ref="E93:G93"/>
    <mergeCell ref="E94:G94"/>
    <mergeCell ref="E95:G95"/>
    <mergeCell ref="E96:G96"/>
    <mergeCell ref="E84:G84"/>
    <mergeCell ref="E85:G85"/>
    <mergeCell ref="E86:G86"/>
    <mergeCell ref="E87:G87"/>
    <mergeCell ref="E80:G80"/>
    <mergeCell ref="E81:G81"/>
    <mergeCell ref="E82:G82"/>
    <mergeCell ref="E83:G83"/>
    <mergeCell ref="E90:G90"/>
    <mergeCell ref="E77:G77"/>
    <mergeCell ref="E78:G78"/>
    <mergeCell ref="E79:G79"/>
    <mergeCell ref="B25:H25"/>
    <mergeCell ref="B28:L28"/>
    <mergeCell ref="E29:G29"/>
    <mergeCell ref="E74:G74"/>
    <mergeCell ref="E75:G75"/>
    <mergeCell ref="E76:G76"/>
    <mergeCell ref="E68:G68"/>
    <mergeCell ref="E70:G70"/>
    <mergeCell ref="E71:G71"/>
    <mergeCell ref="E69:G69"/>
    <mergeCell ref="E62:G62"/>
    <mergeCell ref="E73:G73"/>
    <mergeCell ref="E35:G35"/>
    <mergeCell ref="E39:G39"/>
    <mergeCell ref="E46:G46"/>
    <mergeCell ref="E55:G55"/>
    <mergeCell ref="E56:G56"/>
    <mergeCell ref="E57:G57"/>
    <mergeCell ref="E58:G58"/>
    <mergeCell ref="E59:G59"/>
    <mergeCell ref="E60:G60"/>
    <mergeCell ref="E21:G21"/>
    <mergeCell ref="E23:G23"/>
    <mergeCell ref="E24:G24"/>
    <mergeCell ref="E16:G16"/>
    <mergeCell ref="E17:G17"/>
    <mergeCell ref="E18:G18"/>
    <mergeCell ref="E31:G31"/>
    <mergeCell ref="E32:G32"/>
    <mergeCell ref="E33:G33"/>
    <mergeCell ref="E19:G19"/>
    <mergeCell ref="E20:G20"/>
    <mergeCell ref="J11:J13"/>
    <mergeCell ref="K11:K13"/>
    <mergeCell ref="L11:L13"/>
    <mergeCell ref="B14:L14"/>
    <mergeCell ref="E15:G15"/>
    <mergeCell ref="D6:I6"/>
    <mergeCell ref="D7:I7"/>
    <mergeCell ref="D8:I8"/>
    <mergeCell ref="D9:I9"/>
    <mergeCell ref="B11:B13"/>
    <mergeCell ref="C11:C13"/>
    <mergeCell ref="D11:D13"/>
    <mergeCell ref="E11:G13"/>
    <mergeCell ref="H11:H13"/>
    <mergeCell ref="I11:I13"/>
    <mergeCell ref="E61:G61"/>
    <mergeCell ref="E72:G72"/>
    <mergeCell ref="E22:G22"/>
    <mergeCell ref="E36:G36"/>
    <mergeCell ref="E37:G37"/>
    <mergeCell ref="E38:G38"/>
    <mergeCell ref="E40:G40"/>
    <mergeCell ref="E41:G41"/>
    <mergeCell ref="E42:G42"/>
    <mergeCell ref="E43:G43"/>
    <mergeCell ref="E44:G44"/>
    <mergeCell ref="E45:G45"/>
    <mergeCell ref="E50:G50"/>
    <mergeCell ref="E54:G54"/>
    <mergeCell ref="E53:G53"/>
    <mergeCell ref="E63:G63"/>
    <mergeCell ref="E64:G64"/>
    <mergeCell ref="E65:G65"/>
    <mergeCell ref="E66:G66"/>
    <mergeCell ref="E67:G67"/>
  </mergeCells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Aneuri ap. Pena</dc:creator>
  <cp:lastModifiedBy>Estevez Monika</cp:lastModifiedBy>
  <cp:lastPrinted>2024-04-11T14:17:33Z</cp:lastPrinted>
  <dcterms:created xsi:type="dcterms:W3CDTF">2021-05-25T16:11:50Z</dcterms:created>
  <dcterms:modified xsi:type="dcterms:W3CDTF">2024-04-18T17:45:23Z</dcterms:modified>
</cp:coreProperties>
</file>