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95BA05EE-B2CB-4C23-8E55-F9C456BD79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24" sheetId="6" r:id="rId1"/>
  </sheets>
  <definedNames>
    <definedName name="_xlnm._FilterDatabase" localSheetId="0" hidden="1">'ENERO 2024'!$A$6:$H$95</definedName>
    <definedName name="_xlnm.Print_Area" localSheetId="0">'ENERO 2024'!$A$1:$H$110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6" l="1"/>
  <c r="H8" i="6"/>
  <c r="H9" i="6"/>
  <c r="H10" i="6"/>
  <c r="H7" i="6"/>
  <c r="H12" i="6" l="1"/>
  <c r="H13" i="6"/>
  <c r="H14" i="6" l="1"/>
  <c r="H15" i="6"/>
  <c r="H35" i="6" l="1"/>
  <c r="H64" i="6"/>
  <c r="H40" i="6"/>
  <c r="H41" i="6"/>
  <c r="H63" i="6"/>
  <c r="H25" i="6"/>
  <c r="H94" i="6"/>
  <c r="H93" i="6"/>
  <c r="H92" i="6"/>
  <c r="H91" i="6"/>
  <c r="H89" i="6"/>
  <c r="H90" i="6"/>
  <c r="H87" i="6"/>
  <c r="H88" i="6"/>
  <c r="H85" i="6"/>
  <c r="H86" i="6"/>
  <c r="H84" i="6"/>
  <c r="H83" i="6"/>
  <c r="H82" i="6"/>
  <c r="H81" i="6"/>
  <c r="H80" i="6"/>
  <c r="H79" i="6"/>
  <c r="H78" i="6"/>
  <c r="H77" i="6"/>
  <c r="H76" i="6"/>
  <c r="H47" i="6"/>
  <c r="H45" i="6"/>
  <c r="H44" i="6"/>
  <c r="H43" i="6"/>
  <c r="H42" i="6"/>
  <c r="H39" i="6"/>
  <c r="H38" i="6"/>
  <c r="H36" i="6"/>
  <c r="H32" i="6"/>
  <c r="H31" i="6"/>
  <c r="H29" i="6"/>
  <c r="H30" i="6"/>
  <c r="H28" i="6"/>
  <c r="H27" i="6"/>
  <c r="H26" i="6"/>
  <c r="H17" i="6"/>
  <c r="H18" i="6"/>
  <c r="H19" i="6"/>
  <c r="H20" i="6"/>
  <c r="H21" i="6"/>
  <c r="H22" i="6"/>
  <c r="H23" i="6"/>
  <c r="H72" i="6"/>
  <c r="H46" i="6"/>
  <c r="H75" i="6"/>
  <c r="H66" i="6"/>
  <c r="H67" i="6"/>
  <c r="H68" i="6"/>
  <c r="H69" i="6"/>
  <c r="H70" i="6"/>
  <c r="H33" i="6"/>
  <c r="H34" i="6"/>
  <c r="H37" i="6"/>
  <c r="H65" i="6"/>
  <c r="H74" i="6"/>
  <c r="H16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24" i="6"/>
  <c r="H71" i="6"/>
  <c r="H73" i="6"/>
  <c r="H95" i="6" l="1"/>
</calcChain>
</file>

<file path=xl/sharedStrings.xml><?xml version="1.0" encoding="utf-8"?>
<sst xmlns="http://schemas.openxmlformats.org/spreadsheetml/2006/main" count="371" uniqueCount="207">
  <si>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</si>
  <si>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</si>
  <si>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</si>
  <si>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</si>
  <si>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</si>
  <si>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</si>
  <si>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</si>
  <si>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</si>
  <si>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</si>
  <si>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</si>
  <si>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</si>
  <si>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</si>
  <si>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</si>
  <si>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</si>
  <si>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</si>
  <si>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</si>
  <si>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</si>
  <si>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</si>
  <si>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</si>
  <si>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</si>
  <si>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</si>
  <si>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</si>
  <si>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</si>
  <si>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</si>
  <si>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</si>
  <si>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</si>
  <si>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</si>
  <si>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</si>
  <si>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</si>
  <si>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</si>
  <si>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</si>
  <si>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</si>
  <si>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</si>
  <si>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</si>
  <si>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</si>
  <si>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</si>
  <si>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</si>
  <si>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</si>
  <si>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</si>
  <si>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</si>
  <si>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</si>
  <si>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</si>
  <si>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</si>
  <si>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</si>
  <si>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</si>
  <si>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</si>
  <si>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</si>
  <si>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</si>
  <si>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</si>
  <si>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</si>
  <si>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</si>
  <si>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</si>
  <si>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</si>
  <si>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</si>
  <si>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</si>
  <si>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</si>
  <si>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</si>
  <si>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</si>
  <si>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</si>
  <si>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</si>
  <si>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</si>
  <si>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</si>
  <si>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</si>
  <si>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</si>
  <si>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</si>
  <si>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</si>
  <si>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</si>
  <si>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</si>
  <si>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</si>
  <si>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</si>
  <si>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</si>
  <si>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</si>
  <si>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</si>
  <si>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</si>
  <si>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</si>
  <si>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</si>
  <si>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</si>
  <si>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</si>
  <si>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</si>
  <si>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</si>
  <si>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</si>
  <si>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</si>
  <si>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</si>
  <si>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</si>
  <si>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</si>
  <si>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</si>
  <si>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</si>
  <si>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</si>
  <si>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</si>
  <si>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</si>
  <si>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</si>
  <si>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</si>
  <si>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</si>
  <si>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</si>
  <si>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</si>
  <si>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</si>
  <si>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</si>
  <si>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</si>
  <si>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</si>
  <si>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</si>
  <si>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</si>
  <si>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</si>
  <si>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</si>
  <si>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</si>
  <si>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</si>
  <si>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</si>
  <si>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</si>
  <si>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</si>
  <si>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</si>
  <si>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</si>
  <si>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</si>
  <si>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</si>
  <si>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</si>
  <si>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</si>
  <si>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</si>
  <si>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</si>
  <si>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</si>
  <si>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</si>
  <si>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</si>
  <si>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</si>
  <si>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</si>
  <si>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</si>
  <si>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</si>
  <si>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</si>
  <si>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</si>
  <si>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</si>
  <si>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</si>
  <si>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</si>
  <si>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</si>
  <si>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</si>
  <si>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</si>
  <si>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</si>
  <si>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</si>
  <si>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</si>
  <si>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</si>
  <si>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</si>
  <si>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</si>
  <si>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</si>
  <si>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</si>
  <si>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</si>
  <si>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</si>
  <si>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</si>
  <si>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</si>
  <si>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</si>
  <si>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</si>
  <si>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</si>
  <si>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</si>
  <si>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</si>
  <si>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</si>
  <si>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</si>
  <si>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</si>
  <si>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</si>
  <si>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</si>
  <si>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</si>
  <si>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</si>
  <si>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</si>
  <si>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</si>
  <si>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</si>
  <si>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</si>
  <si>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</si>
  <si>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</si>
  <si>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</si>
  <si>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</si>
  <si>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</si>
  <si>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</si>
  <si>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</si>
  <si>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</si>
  <si>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</si>
  <si>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</si>
  <si>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</si>
  <si>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</si>
  <si>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</si>
  <si>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</si>
  <si>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</si>
  <si>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</si>
  <si>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SOLUCIONES TECNOLOGICA EDWIN,SRL</t>
  </si>
  <si>
    <t>COMPRA E INTALACCION DE CAMARA DE SEGURIDAD DE ESTA DIRECCION GENERAL DE PASAPORTES.</t>
  </si>
  <si>
    <t>:</t>
  </si>
  <si>
    <t>TRANSNEG, SRL</t>
  </si>
  <si>
    <t>INGENIERIA Y SERVICIOS INSE</t>
  </si>
  <si>
    <t xml:space="preserve"> PRIMERA CUBICACION DE  REPARACION Y MATENIENTO DE LAS OFICINAS  DE LAS OFICINAS PROVINCIALES DE ESTA DGP</t>
  </si>
  <si>
    <t>B1500000230</t>
  </si>
  <si>
    <t xml:space="preserve"> (5,000) LIBRETAS DE PASAPORTES</t>
  </si>
  <si>
    <t>B1500000187</t>
  </si>
  <si>
    <t xml:space="preserve">                      DIRECTOR ADMINISTRATIVO-FINANCIERO.</t>
  </si>
  <si>
    <t xml:space="preserve">          LIC. MANUEL G. FLORIAN LABOURT</t>
  </si>
  <si>
    <t xml:space="preserve"> 10% DEL PRESUPUESTO DE PUBLICIDAD</t>
  </si>
  <si>
    <t>B1500007862</t>
  </si>
  <si>
    <t>REFRIGERACION TECNICA JJ, SRL</t>
  </si>
  <si>
    <t>SERVICIO DE MANTENIMIENTO PREVENTIVO Y CORRECTIVO DE AIRES ACONDICIONADO,</t>
  </si>
  <si>
    <t>B1500000325</t>
  </si>
  <si>
    <t>INFORME  MENSUAL DE CUENTAS POR PAGAR  AL 31/01/2024</t>
  </si>
  <si>
    <t>Monto RD$  Pagado al 31/01/2024</t>
  </si>
  <si>
    <t>Monto RD$  Pendiente al 31/01/2024</t>
  </si>
  <si>
    <t>EMPRESA DIST DE ELECTRICIDAD DEL ESTE</t>
  </si>
  <si>
    <t>SERVICIO DE SUMINISTRO ELECTRICO DEL ARCHIVO DE SAN CARLOS</t>
  </si>
  <si>
    <t>B1500310045</t>
  </si>
  <si>
    <t xml:space="preserve"> SERVICIO DE SUMINISTRO ELECTRICO DE LA ESTAFETA DE SAN PEDRO DE MACORIS, </t>
  </si>
  <si>
    <t>B1500311479</t>
  </si>
  <si>
    <t>SERVICIO DE SUMINISTRO ELECTRICO DE LA OFICINA DE LA COSTA RICA</t>
  </si>
  <si>
    <t>B1500310803</t>
  </si>
  <si>
    <t xml:space="preserve"> SERVICIO DE SUMINISTRO ELECTRICO DE LA ESTAFETA DE HIGUEY</t>
  </si>
  <si>
    <t>B1500313628</t>
  </si>
  <si>
    <t>P.A.CATERING, SRL</t>
  </si>
  <si>
    <t>ADQUISICION DE ALMUERZO PARA LOS EMPLEADOS DE ESTA DGP.</t>
  </si>
  <si>
    <t>E450000000002</t>
  </si>
  <si>
    <t>TOTAL GENERAL CUENTAS POR PAGAR AL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</si>
</sst>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0,000.00"/>
    <numFmt numFmtId="166" formatCode="d/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</font>
    <font>
      <sz val="11"/>
      <color theme="1"/>
      <name val="Arie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9" fillId="0" borderId="0" xfId="0" applyFont="1"/>
    <xf numFmtId="0" fontId="2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0" fillId="2" borderId="0" xfId="0" applyFont="1" applyFill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14" fontId="8" fillId="2" borderId="2" xfId="0" applyNumberFormat="1" applyFont="1" applyFill="1" applyBorder="1" applyAlignment="1">
      <alignment horizontal="center"/>
    </xf>
    <xf numFmtId="0" fontId="20" fillId="2" borderId="2" xfId="0" applyFont="1" applyFill="1" applyBorder="1"/>
    <xf numFmtId="0" fontId="19" fillId="2" borderId="5" xfId="0" applyFont="1" applyFill="1" applyBorder="1" applyAlignment="1">
      <alignment wrapText="1"/>
    </xf>
    <xf numFmtId="0" fontId="18" fillId="2" borderId="2" xfId="0" applyFont="1" applyFill="1" applyBorder="1" applyAlignment="1">
      <alignment horizontal="left"/>
    </xf>
    <xf numFmtId="0" fontId="18" fillId="2" borderId="0" xfId="0" applyFont="1" applyFill="1"/>
    <xf numFmtId="0" fontId="18" fillId="2" borderId="5" xfId="0" applyFont="1" applyFill="1" applyBorder="1"/>
    <xf numFmtId="0" fontId="19" fillId="2" borderId="0" xfId="0" applyFont="1" applyFill="1" applyAlignment="1">
      <alignment wrapText="1"/>
    </xf>
    <xf numFmtId="0" fontId="8" fillId="2" borderId="3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14" fontId="12" fillId="2" borderId="18" xfId="0" applyNumberFormat="1" applyFont="1" applyFill="1" applyBorder="1" applyAlignment="1">
      <alignment horizontal="right" vertical="center" wrapText="1"/>
    </xf>
    <xf numFmtId="4" fontId="12" fillId="2" borderId="18" xfId="0" applyNumberFormat="1" applyFont="1" applyFill="1" applyBorder="1" applyAlignment="1">
      <alignment horizontal="right" wrapText="1"/>
    </xf>
    <xf numFmtId="0" fontId="12" fillId="2" borderId="18" xfId="0" applyFont="1" applyFill="1" applyBorder="1" applyAlignment="1">
      <alignment vertical="center" wrapText="1"/>
    </xf>
    <xf numFmtId="4" fontId="12" fillId="2" borderId="18" xfId="1" applyNumberFormat="1" applyFont="1" applyFill="1" applyBorder="1" applyAlignment="1">
      <alignment horizontal="right" wrapText="1"/>
    </xf>
    <xf numFmtId="4" fontId="16" fillId="2" borderId="23" xfId="0" applyNumberFormat="1" applyFont="1" applyFill="1" applyBorder="1" applyAlignment="1">
      <alignment horizontal="right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1" applyNumberFormat="1" applyFont="1" applyFill="1" applyBorder="1" applyAlignment="1">
      <alignment horizontal="right" wrapText="1"/>
    </xf>
    <xf numFmtId="4" fontId="16" fillId="2" borderId="11" xfId="0" applyNumberFormat="1" applyFont="1" applyFill="1" applyBorder="1" applyAlignment="1">
      <alignment horizontal="right" wrapText="1"/>
    </xf>
    <xf numFmtId="164" fontId="12" fillId="2" borderId="1" xfId="1" applyFont="1" applyFill="1" applyBorder="1" applyAlignment="1">
      <alignment wrapText="1"/>
    </xf>
    <xf numFmtId="164" fontId="16" fillId="2" borderId="11" xfId="0" applyNumberFormat="1" applyFont="1" applyFill="1" applyBorder="1" applyAlignment="1">
      <alignment horizontal="right" wrapText="1"/>
    </xf>
    <xf numFmtId="0" fontId="12" fillId="2" borderId="10" xfId="0" applyFont="1" applyFill="1" applyBorder="1" applyAlignment="1">
      <alignment vertical="center" wrapText="1"/>
    </xf>
    <xf numFmtId="164" fontId="12" fillId="2" borderId="1" xfId="1" applyFont="1" applyFill="1" applyBorder="1" applyAlignment="1">
      <alignment horizontal="right" wrapText="1"/>
    </xf>
    <xf numFmtId="4" fontId="16" fillId="2" borderId="11" xfId="0" applyNumberFormat="1" applyFont="1" applyFill="1" applyBorder="1" applyAlignment="1">
      <alignment wrapText="1"/>
    </xf>
    <xf numFmtId="0" fontId="22" fillId="2" borderId="10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wrapText="1"/>
    </xf>
    <xf numFmtId="14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/>
    </xf>
    <xf numFmtId="4" fontId="10" fillId="2" borderId="11" xfId="1" applyNumberFormat="1" applyFont="1" applyFill="1" applyBorder="1" applyAlignment="1"/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 applyProtection="1">
      <alignment horizontal="right" wrapText="1"/>
      <protection locked="0"/>
    </xf>
    <xf numFmtId="1" fontId="13" fillId="2" borderId="1" xfId="0" applyNumberFormat="1" applyFont="1" applyFill="1" applyBorder="1" applyAlignment="1">
      <alignment horizontal="left" vertical="center"/>
    </xf>
    <xf numFmtId="43" fontId="12" fillId="2" borderId="1" xfId="2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left" vertical="center" wrapText="1"/>
    </xf>
    <xf numFmtId="43" fontId="12" fillId="2" borderId="1" xfId="1" applyNumberFormat="1" applyFont="1" applyFill="1" applyBorder="1" applyAlignment="1">
      <alignment horizontal="right"/>
    </xf>
    <xf numFmtId="164" fontId="12" fillId="2" borderId="1" xfId="1" applyFont="1" applyFill="1" applyBorder="1" applyAlignment="1">
      <alignment horizontal="right"/>
    </xf>
    <xf numFmtId="14" fontId="12" fillId="2" borderId="1" xfId="0" applyNumberFormat="1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14" fontId="12" fillId="2" borderId="13" xfId="0" applyNumberFormat="1" applyFont="1" applyFill="1" applyBorder="1" applyAlignment="1">
      <alignment horizontal="right" vertical="center"/>
    </xf>
    <xf numFmtId="4" fontId="12" fillId="2" borderId="13" xfId="0" applyNumberFormat="1" applyFont="1" applyFill="1" applyBorder="1" applyAlignment="1">
      <alignment horizontal="right"/>
    </xf>
    <xf numFmtId="0" fontId="11" fillId="2" borderId="13" xfId="0" applyFont="1" applyFill="1" applyBorder="1" applyAlignment="1" applyProtection="1">
      <alignment vertical="center" wrapText="1"/>
      <protection locked="0"/>
    </xf>
    <xf numFmtId="4" fontId="12" fillId="2" borderId="13" xfId="1" applyNumberFormat="1" applyFont="1" applyFill="1" applyBorder="1" applyAlignment="1">
      <alignment horizontal="right" wrapText="1"/>
    </xf>
    <xf numFmtId="4" fontId="10" fillId="2" borderId="14" xfId="1" applyNumberFormat="1" applyFont="1" applyFill="1" applyBorder="1" applyAlignment="1"/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left" vertical="center" wrapText="1"/>
    </xf>
    <xf numFmtId="14" fontId="12" fillId="2" borderId="25" xfId="0" applyNumberFormat="1" applyFont="1" applyFill="1" applyBorder="1" applyAlignment="1">
      <alignment horizontal="right" vertical="center"/>
    </xf>
    <xf numFmtId="4" fontId="12" fillId="2" borderId="25" xfId="0" applyNumberFormat="1" applyFont="1" applyFill="1" applyBorder="1" applyAlignment="1">
      <alignment horizontal="right"/>
    </xf>
    <xf numFmtId="0" fontId="11" fillId="2" borderId="25" xfId="0" applyFont="1" applyFill="1" applyBorder="1" applyAlignment="1" applyProtection="1">
      <alignment vertical="center" wrapText="1"/>
      <protection locked="0"/>
    </xf>
    <xf numFmtId="4" fontId="12" fillId="2" borderId="25" xfId="1" applyNumberFormat="1" applyFont="1" applyFill="1" applyBorder="1" applyAlignment="1">
      <alignment horizontal="right" wrapText="1"/>
    </xf>
    <xf numFmtId="4" fontId="10" fillId="2" borderId="26" xfId="1" applyNumberFormat="1" applyFont="1" applyFill="1" applyBorder="1" applyAlignment="1"/>
    <xf numFmtId="4" fontId="15" fillId="2" borderId="17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15" xfId="0" applyFont="1" applyFill="1" applyBorder="1" applyAlignment="1">
      <alignment horizontal="right"/>
    </xf>
    <xf numFmtId="0" fontId="14" fillId="2" borderId="16" xfId="0" applyFont="1" applyFill="1" applyBorder="1" applyAlignment="1">
      <alignment horizontal="right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0</xdr:col>
      <xdr:colOff>1873250</xdr:colOff>
      <xdr:row>0</xdr:row>
      <xdr:rowOff>152400</xdr:rowOff>
    </xdr:from>
    <xdr:to>
      <xdr:col>1</xdr:col>
      <xdr:colOff>685800</xdr:colOff>
      <xdr:row>4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250" y="152400"/>
          <a:ext cx="1060450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230"/>
  <sheetViews>
    <sheetView tabSelected="1" zoomScaleNormal="100" zoomScaleSheetLayoutView="100" workbookViewId="0">
      <selection activeCell="A2" sqref="A2:H2"/>
    </sheetView>
  </sheetViews>
  <sheetFormatPr baseColWidth="10" defaultRowHeight="15"/>
  <cols>
    <col min="1" max="1" width="33.7109375" customWidth="1"/>
    <col min="2" max="2" width="45.7109375" customWidth="1"/>
    <col min="3" max="3" width="17.85546875" customWidth="1"/>
    <col min="4" max="4" width="11.85546875" customWidth="1"/>
    <col min="5" max="5" width="17.42578125" customWidth="1"/>
    <col min="6" max="6" width="11.28515625" customWidth="1"/>
    <col min="7" max="7" width="16.5703125" customWidth="1"/>
    <col min="8" max="8" width="18.7109375" customWidth="1"/>
  </cols>
  <sheetData>
    <row r="1" spans="1:10" ht="23.25" customHeight="1"/>
    <row r="2" spans="1:10" ht="35.25" customHeight="1">
      <c r="A2" s="97" t="s">
        <v>133</v>
      </c>
      <c r="B2" s="97"/>
      <c r="C2" s="97"/>
      <c r="D2" s="97"/>
      <c r="E2" s="97"/>
      <c r="F2" s="97"/>
      <c r="G2" s="97"/>
      <c r="H2" s="97"/>
      <c r="I2" s="2"/>
      <c r="J2" s="2"/>
    </row>
    <row r="3" spans="1:10" ht="15" customHeight="1">
      <c r="A3" s="98" t="s">
        <v>156</v>
      </c>
      <c r="B3" s="98"/>
      <c r="C3" s="98"/>
      <c r="D3" s="98"/>
      <c r="E3" s="98"/>
      <c r="F3" s="98"/>
      <c r="G3" s="98"/>
      <c r="H3" s="98"/>
    </row>
    <row r="4" spans="1:10" ht="12.75" customHeight="1">
      <c r="A4" s="99" t="s">
        <v>157</v>
      </c>
      <c r="B4" s="99"/>
      <c r="C4" s="99"/>
      <c r="D4" s="99"/>
      <c r="E4" s="99"/>
      <c r="F4" s="99"/>
      <c r="G4" s="99"/>
      <c r="H4" s="99"/>
    </row>
    <row r="5" spans="1:10" ht="15" customHeight="1" thickBot="1">
      <c r="A5" s="100" t="s">
        <v>191</v>
      </c>
      <c r="B5" s="100"/>
      <c r="C5" s="100"/>
      <c r="D5" s="100"/>
      <c r="E5" s="100"/>
      <c r="F5" s="100"/>
      <c r="G5" s="100"/>
      <c r="H5" s="100"/>
    </row>
    <row r="6" spans="1:10" ht="44.25" customHeight="1" thickBot="1">
      <c r="A6" s="23" t="s">
        <v>0</v>
      </c>
      <c r="B6" s="24" t="s">
        <v>1</v>
      </c>
      <c r="C6" s="25" t="s">
        <v>2</v>
      </c>
      <c r="D6" s="25" t="s">
        <v>3</v>
      </c>
      <c r="E6" s="25" t="s">
        <v>155</v>
      </c>
      <c r="F6" s="25" t="s">
        <v>4</v>
      </c>
      <c r="G6" s="25" t="s">
        <v>192</v>
      </c>
      <c r="H6" s="26" t="s">
        <v>193</v>
      </c>
    </row>
    <row r="7" spans="1:10" ht="44.25" customHeight="1">
      <c r="A7" s="27" t="s">
        <v>194</v>
      </c>
      <c r="B7" s="28" t="s">
        <v>201</v>
      </c>
      <c r="C7" s="28" t="s">
        <v>202</v>
      </c>
      <c r="D7" s="29">
        <v>45322</v>
      </c>
      <c r="E7" s="30">
        <v>53998.89</v>
      </c>
      <c r="F7" s="31" t="s">
        <v>160</v>
      </c>
      <c r="G7" s="32">
        <v>0</v>
      </c>
      <c r="H7" s="33">
        <f>+E7</f>
        <v>53998.89</v>
      </c>
    </row>
    <row r="8" spans="1:10" ht="44.25" customHeight="1">
      <c r="A8" s="34" t="s">
        <v>194</v>
      </c>
      <c r="B8" s="35" t="s">
        <v>199</v>
      </c>
      <c r="C8" s="35" t="s">
        <v>200</v>
      </c>
      <c r="D8" s="36">
        <v>45322</v>
      </c>
      <c r="E8" s="37">
        <v>25301.41</v>
      </c>
      <c r="F8" s="38" t="s">
        <v>160</v>
      </c>
      <c r="G8" s="39">
        <v>0</v>
      </c>
      <c r="H8" s="40">
        <f t="shared" ref="H8:H10" si="0">+E8</f>
        <v>25301.41</v>
      </c>
    </row>
    <row r="9" spans="1:10" ht="44.25" customHeight="1">
      <c r="A9" s="34" t="s">
        <v>194</v>
      </c>
      <c r="B9" s="38" t="s">
        <v>197</v>
      </c>
      <c r="C9" s="35" t="s">
        <v>198</v>
      </c>
      <c r="D9" s="36">
        <v>45322</v>
      </c>
      <c r="E9" s="37">
        <v>61011.4</v>
      </c>
      <c r="F9" s="38" t="s">
        <v>160</v>
      </c>
      <c r="G9" s="39">
        <v>0</v>
      </c>
      <c r="H9" s="40">
        <f t="shared" si="0"/>
        <v>61011.4</v>
      </c>
    </row>
    <row r="10" spans="1:10" ht="44.25" customHeight="1">
      <c r="A10" s="34" t="s">
        <v>194</v>
      </c>
      <c r="B10" s="35" t="s">
        <v>195</v>
      </c>
      <c r="C10" s="35" t="s">
        <v>196</v>
      </c>
      <c r="D10" s="36">
        <v>45322</v>
      </c>
      <c r="E10" s="37">
        <v>2707.6</v>
      </c>
      <c r="F10" s="38" t="s">
        <v>160</v>
      </c>
      <c r="G10" s="39">
        <v>0</v>
      </c>
      <c r="H10" s="40">
        <f t="shared" si="0"/>
        <v>2707.6</v>
      </c>
    </row>
    <row r="11" spans="1:10" ht="44.25" customHeight="1">
      <c r="A11" s="34" t="s">
        <v>203</v>
      </c>
      <c r="B11" s="35" t="s">
        <v>204</v>
      </c>
      <c r="C11" s="35" t="s">
        <v>205</v>
      </c>
      <c r="D11" s="36">
        <v>45315</v>
      </c>
      <c r="E11" s="37">
        <v>2528228.0699999998</v>
      </c>
      <c r="F11" s="38" t="s">
        <v>160</v>
      </c>
      <c r="G11" s="39">
        <v>0</v>
      </c>
      <c r="H11" s="40">
        <f>+E11-G11</f>
        <v>2528228.0699999998</v>
      </c>
    </row>
    <row r="12" spans="1:10" ht="44.25" customHeight="1">
      <c r="A12" s="34" t="s">
        <v>188</v>
      </c>
      <c r="B12" s="35" t="s">
        <v>189</v>
      </c>
      <c r="C12" s="35" t="s">
        <v>190</v>
      </c>
      <c r="D12" s="36">
        <v>45278</v>
      </c>
      <c r="E12" s="37">
        <v>699976</v>
      </c>
      <c r="F12" s="38" t="s">
        <v>160</v>
      </c>
      <c r="G12" s="39">
        <v>0</v>
      </c>
      <c r="H12" s="40">
        <f>+E12</f>
        <v>699976</v>
      </c>
    </row>
    <row r="13" spans="1:10" ht="44.25" customHeight="1">
      <c r="A13" s="34" t="s">
        <v>26</v>
      </c>
      <c r="B13" s="35" t="s">
        <v>186</v>
      </c>
      <c r="C13" s="35" t="s">
        <v>187</v>
      </c>
      <c r="D13" s="36">
        <v>45268</v>
      </c>
      <c r="E13" s="41">
        <v>33333.339999999997</v>
      </c>
      <c r="F13" s="38" t="s">
        <v>160</v>
      </c>
      <c r="G13" s="39">
        <v>0</v>
      </c>
      <c r="H13" s="42">
        <f>+E13</f>
        <v>33333.339999999997</v>
      </c>
    </row>
    <row r="14" spans="1:10" ht="32.25" customHeight="1">
      <c r="A14" s="43" t="s">
        <v>178</v>
      </c>
      <c r="B14" s="38" t="s">
        <v>182</v>
      </c>
      <c r="C14" s="35" t="s">
        <v>183</v>
      </c>
      <c r="D14" s="36">
        <v>45177</v>
      </c>
      <c r="E14" s="44">
        <v>2991300</v>
      </c>
      <c r="F14" s="38" t="s">
        <v>160</v>
      </c>
      <c r="G14" s="39">
        <v>0</v>
      </c>
      <c r="H14" s="45">
        <f t="shared" ref="H14" si="1">+E14-G14</f>
        <v>2991300</v>
      </c>
    </row>
    <row r="15" spans="1:10" ht="60.75" customHeight="1">
      <c r="A15" s="46" t="s">
        <v>179</v>
      </c>
      <c r="B15" s="47" t="s">
        <v>180</v>
      </c>
      <c r="C15" s="48" t="s">
        <v>181</v>
      </c>
      <c r="D15" s="49">
        <v>45093</v>
      </c>
      <c r="E15" s="50">
        <v>819361.36</v>
      </c>
      <c r="F15" s="38" t="s">
        <v>160</v>
      </c>
      <c r="G15" s="50">
        <v>29816.639999999999</v>
      </c>
      <c r="H15" s="45">
        <f>+E15-G15</f>
        <v>789544.72</v>
      </c>
    </row>
    <row r="16" spans="1:10" ht="49.5" customHeight="1">
      <c r="A16" s="43" t="s">
        <v>167</v>
      </c>
      <c r="B16" s="38" t="s">
        <v>166</v>
      </c>
      <c r="C16" s="35" t="s">
        <v>168</v>
      </c>
      <c r="D16" s="51">
        <v>44553</v>
      </c>
      <c r="E16" s="52">
        <v>47200</v>
      </c>
      <c r="F16" s="38" t="s">
        <v>160</v>
      </c>
      <c r="G16" s="39">
        <v>0</v>
      </c>
      <c r="H16" s="53">
        <f t="shared" ref="H16:H43" si="2">+E16-G16</f>
        <v>47200</v>
      </c>
      <c r="I16" s="3"/>
    </row>
    <row r="17" spans="1:9" ht="48.75" customHeight="1">
      <c r="A17" s="43" t="s">
        <v>26</v>
      </c>
      <c r="B17" s="38" t="s">
        <v>59</v>
      </c>
      <c r="C17" s="35" t="s">
        <v>96</v>
      </c>
      <c r="D17" s="51">
        <v>44032</v>
      </c>
      <c r="E17" s="52">
        <v>20833.330000000002</v>
      </c>
      <c r="F17" s="54" t="s">
        <v>5</v>
      </c>
      <c r="G17" s="39">
        <v>0</v>
      </c>
      <c r="H17" s="53">
        <f t="shared" si="2"/>
        <v>20833.330000000002</v>
      </c>
      <c r="I17" s="3"/>
    </row>
    <row r="18" spans="1:9" ht="57" customHeight="1">
      <c r="A18" s="43" t="s">
        <v>26</v>
      </c>
      <c r="B18" s="38" t="s">
        <v>60</v>
      </c>
      <c r="C18" s="35" t="s">
        <v>97</v>
      </c>
      <c r="D18" s="51">
        <v>44032</v>
      </c>
      <c r="E18" s="52">
        <v>20833.330000000002</v>
      </c>
      <c r="F18" s="54" t="s">
        <v>5</v>
      </c>
      <c r="G18" s="39">
        <v>0</v>
      </c>
      <c r="H18" s="53">
        <f t="shared" si="2"/>
        <v>20833.330000000002</v>
      </c>
      <c r="I18" s="3"/>
    </row>
    <row r="19" spans="1:9" ht="47.25" customHeight="1">
      <c r="A19" s="43" t="s">
        <v>26</v>
      </c>
      <c r="B19" s="38" t="s">
        <v>61</v>
      </c>
      <c r="C19" s="35" t="s">
        <v>98</v>
      </c>
      <c r="D19" s="51">
        <v>44032</v>
      </c>
      <c r="E19" s="52">
        <v>125000</v>
      </c>
      <c r="F19" s="54" t="s">
        <v>5</v>
      </c>
      <c r="G19" s="39">
        <v>0</v>
      </c>
      <c r="H19" s="53">
        <f t="shared" si="2"/>
        <v>125000</v>
      </c>
      <c r="I19" s="3"/>
    </row>
    <row r="20" spans="1:9" ht="46.5" customHeight="1">
      <c r="A20" s="43" t="s">
        <v>26</v>
      </c>
      <c r="B20" s="38" t="s">
        <v>62</v>
      </c>
      <c r="C20" s="35" t="s">
        <v>99</v>
      </c>
      <c r="D20" s="51">
        <v>44032</v>
      </c>
      <c r="E20" s="52">
        <v>20833.330000000002</v>
      </c>
      <c r="F20" s="54" t="s">
        <v>5</v>
      </c>
      <c r="G20" s="39">
        <v>0</v>
      </c>
      <c r="H20" s="53">
        <f t="shared" si="2"/>
        <v>20833.330000000002</v>
      </c>
      <c r="I20" s="3"/>
    </row>
    <row r="21" spans="1:9" ht="55.5" customHeight="1">
      <c r="A21" s="43" t="s">
        <v>26</v>
      </c>
      <c r="B21" s="38" t="s">
        <v>63</v>
      </c>
      <c r="C21" s="35" t="s">
        <v>100</v>
      </c>
      <c r="D21" s="51">
        <v>44032</v>
      </c>
      <c r="E21" s="52">
        <v>20833.330000000002</v>
      </c>
      <c r="F21" s="54" t="s">
        <v>5</v>
      </c>
      <c r="G21" s="39">
        <v>0</v>
      </c>
      <c r="H21" s="53">
        <f t="shared" si="2"/>
        <v>20833.330000000002</v>
      </c>
      <c r="I21" s="3"/>
    </row>
    <row r="22" spans="1:9" ht="51.75" customHeight="1">
      <c r="A22" s="43" t="s">
        <v>26</v>
      </c>
      <c r="B22" s="38" t="s">
        <v>64</v>
      </c>
      <c r="C22" s="35" t="s">
        <v>101</v>
      </c>
      <c r="D22" s="51">
        <v>44032</v>
      </c>
      <c r="E22" s="52">
        <v>20833.330000000002</v>
      </c>
      <c r="F22" s="54" t="s">
        <v>5</v>
      </c>
      <c r="G22" s="39">
        <v>0</v>
      </c>
      <c r="H22" s="53">
        <f t="shared" si="2"/>
        <v>20833.330000000002</v>
      </c>
      <c r="I22" s="3"/>
    </row>
    <row r="23" spans="1:9" ht="45" customHeight="1">
      <c r="A23" s="43" t="s">
        <v>26</v>
      </c>
      <c r="B23" s="38" t="s">
        <v>164</v>
      </c>
      <c r="C23" s="55" t="s">
        <v>163</v>
      </c>
      <c r="D23" s="51">
        <v>44032</v>
      </c>
      <c r="E23" s="52">
        <v>20833.330000000002</v>
      </c>
      <c r="F23" s="54" t="s">
        <v>5</v>
      </c>
      <c r="G23" s="39">
        <v>0</v>
      </c>
      <c r="H23" s="53">
        <f t="shared" si="2"/>
        <v>20833.330000000002</v>
      </c>
      <c r="I23" s="3"/>
    </row>
    <row r="24" spans="1:9" ht="30.75" customHeight="1">
      <c r="A24" s="43" t="s">
        <v>132</v>
      </c>
      <c r="B24" s="38" t="s">
        <v>169</v>
      </c>
      <c r="C24" s="35" t="s">
        <v>131</v>
      </c>
      <c r="D24" s="51">
        <v>44032</v>
      </c>
      <c r="E24" s="52">
        <v>12975</v>
      </c>
      <c r="F24" s="38" t="s">
        <v>160</v>
      </c>
      <c r="G24" s="39">
        <v>0</v>
      </c>
      <c r="H24" s="53">
        <f t="shared" si="2"/>
        <v>12975</v>
      </c>
      <c r="I24" s="3"/>
    </row>
    <row r="25" spans="1:9" ht="44.25" customHeight="1">
      <c r="A25" s="43" t="s">
        <v>23</v>
      </c>
      <c r="B25" s="38" t="s">
        <v>25</v>
      </c>
      <c r="C25" s="55" t="s">
        <v>24</v>
      </c>
      <c r="D25" s="51">
        <v>43711</v>
      </c>
      <c r="E25" s="52">
        <v>4922.04</v>
      </c>
      <c r="F25" s="54" t="s">
        <v>5</v>
      </c>
      <c r="G25" s="39">
        <v>0</v>
      </c>
      <c r="H25" s="53">
        <f t="shared" si="2"/>
        <v>4922.04</v>
      </c>
      <c r="I25" s="3"/>
    </row>
    <row r="26" spans="1:9" ht="57.75" customHeight="1">
      <c r="A26" s="43" t="s">
        <v>26</v>
      </c>
      <c r="B26" s="38" t="s">
        <v>58</v>
      </c>
      <c r="C26" s="35" t="s">
        <v>95</v>
      </c>
      <c r="D26" s="51">
        <v>43634</v>
      </c>
      <c r="E26" s="52">
        <v>20833.330000000002</v>
      </c>
      <c r="F26" s="54" t="s">
        <v>5</v>
      </c>
      <c r="G26" s="39">
        <v>0</v>
      </c>
      <c r="H26" s="53">
        <f t="shared" si="2"/>
        <v>20833.330000000002</v>
      </c>
      <c r="I26" s="3"/>
    </row>
    <row r="27" spans="1:9" ht="59.25" customHeight="1">
      <c r="A27" s="43" t="s">
        <v>26</v>
      </c>
      <c r="B27" s="38" t="s">
        <v>57</v>
      </c>
      <c r="C27" s="35" t="s">
        <v>94</v>
      </c>
      <c r="D27" s="51">
        <v>43607</v>
      </c>
      <c r="E27" s="52">
        <v>20833.330000000002</v>
      </c>
      <c r="F27" s="54" t="s">
        <v>5</v>
      </c>
      <c r="G27" s="39">
        <v>0</v>
      </c>
      <c r="H27" s="53">
        <f t="shared" si="2"/>
        <v>20833.330000000002</v>
      </c>
      <c r="I27" s="3"/>
    </row>
    <row r="28" spans="1:9" ht="60.75" customHeight="1">
      <c r="A28" s="43" t="s">
        <v>26</v>
      </c>
      <c r="B28" s="38" t="s">
        <v>56</v>
      </c>
      <c r="C28" s="35" t="s">
        <v>93</v>
      </c>
      <c r="D28" s="51">
        <v>43571</v>
      </c>
      <c r="E28" s="52">
        <v>20833.330000000002</v>
      </c>
      <c r="F28" s="54" t="s">
        <v>5</v>
      </c>
      <c r="G28" s="39">
        <v>0</v>
      </c>
      <c r="H28" s="53">
        <f t="shared" si="2"/>
        <v>20833.330000000002</v>
      </c>
      <c r="I28" s="3"/>
    </row>
    <row r="29" spans="1:9" ht="61.5" customHeight="1">
      <c r="A29" s="43" t="s">
        <v>26</v>
      </c>
      <c r="B29" s="38" t="s">
        <v>54</v>
      </c>
      <c r="C29" s="35" t="s">
        <v>91</v>
      </c>
      <c r="D29" s="51">
        <v>43539</v>
      </c>
      <c r="E29" s="52">
        <v>20833.330000000002</v>
      </c>
      <c r="F29" s="54" t="s">
        <v>5</v>
      </c>
      <c r="G29" s="39">
        <v>0</v>
      </c>
      <c r="H29" s="53">
        <f t="shared" si="2"/>
        <v>20833.330000000002</v>
      </c>
      <c r="I29" s="3"/>
    </row>
    <row r="30" spans="1:9" ht="65.25" customHeight="1">
      <c r="A30" s="43" t="s">
        <v>26</v>
      </c>
      <c r="B30" s="38" t="s">
        <v>55</v>
      </c>
      <c r="C30" s="35" t="s">
        <v>92</v>
      </c>
      <c r="D30" s="51">
        <v>43539</v>
      </c>
      <c r="E30" s="52">
        <v>20833.330000000002</v>
      </c>
      <c r="F30" s="54" t="s">
        <v>5</v>
      </c>
      <c r="G30" s="39">
        <v>0</v>
      </c>
      <c r="H30" s="53">
        <f t="shared" si="2"/>
        <v>20833.330000000002</v>
      </c>
      <c r="I30" s="3"/>
    </row>
    <row r="31" spans="1:9" ht="58.5" customHeight="1">
      <c r="A31" s="43" t="s">
        <v>26</v>
      </c>
      <c r="B31" s="38" t="s">
        <v>53</v>
      </c>
      <c r="C31" s="35" t="s">
        <v>90</v>
      </c>
      <c r="D31" s="51">
        <v>43504</v>
      </c>
      <c r="E31" s="52">
        <v>20833.330000000002</v>
      </c>
      <c r="F31" s="54" t="s">
        <v>5</v>
      </c>
      <c r="G31" s="39">
        <v>0</v>
      </c>
      <c r="H31" s="53">
        <f t="shared" si="2"/>
        <v>20833.330000000002</v>
      </c>
      <c r="I31" s="3"/>
    </row>
    <row r="32" spans="1:9" ht="75" customHeight="1">
      <c r="A32" s="43" t="s">
        <v>26</v>
      </c>
      <c r="B32" s="38" t="s">
        <v>161</v>
      </c>
      <c r="C32" s="35" t="s">
        <v>89</v>
      </c>
      <c r="D32" s="51">
        <v>43479</v>
      </c>
      <c r="E32" s="52">
        <v>20000</v>
      </c>
      <c r="F32" s="54" t="s">
        <v>5</v>
      </c>
      <c r="G32" s="39">
        <v>0</v>
      </c>
      <c r="H32" s="53">
        <f t="shared" si="2"/>
        <v>20000</v>
      </c>
      <c r="I32" s="3"/>
    </row>
    <row r="33" spans="1:9" ht="51" customHeight="1">
      <c r="A33" s="56" t="s">
        <v>123</v>
      </c>
      <c r="B33" s="38" t="s">
        <v>124</v>
      </c>
      <c r="C33" s="35" t="s">
        <v>121</v>
      </c>
      <c r="D33" s="51">
        <v>43458</v>
      </c>
      <c r="E33" s="52">
        <v>9657.1200000000008</v>
      </c>
      <c r="F33" s="54" t="s">
        <v>5</v>
      </c>
      <c r="G33" s="39">
        <v>0</v>
      </c>
      <c r="H33" s="53">
        <f t="shared" si="2"/>
        <v>9657.1200000000008</v>
      </c>
      <c r="I33" s="3"/>
    </row>
    <row r="34" spans="1:9" ht="48" customHeight="1">
      <c r="A34" s="56" t="s">
        <v>123</v>
      </c>
      <c r="B34" s="38" t="s">
        <v>124</v>
      </c>
      <c r="C34" s="55" t="s">
        <v>122</v>
      </c>
      <c r="D34" s="51">
        <v>43458</v>
      </c>
      <c r="E34" s="52">
        <v>10582.24</v>
      </c>
      <c r="F34" s="54" t="s">
        <v>5</v>
      </c>
      <c r="G34" s="39">
        <v>0</v>
      </c>
      <c r="H34" s="53">
        <f t="shared" si="2"/>
        <v>10582.24</v>
      </c>
      <c r="I34" s="3"/>
    </row>
    <row r="35" spans="1:9" ht="59.25" customHeight="1">
      <c r="A35" s="43" t="s">
        <v>8</v>
      </c>
      <c r="B35" s="38" t="s">
        <v>9</v>
      </c>
      <c r="C35" s="55" t="s">
        <v>10</v>
      </c>
      <c r="D35" s="51">
        <v>43455</v>
      </c>
      <c r="E35" s="52">
        <v>33030.21</v>
      </c>
      <c r="F35" s="54" t="s">
        <v>5</v>
      </c>
      <c r="G35" s="39">
        <v>0</v>
      </c>
      <c r="H35" s="53">
        <f t="shared" si="2"/>
        <v>33030.21</v>
      </c>
      <c r="I35" s="3"/>
    </row>
    <row r="36" spans="1:9" ht="95.25" customHeight="1">
      <c r="A36" s="43" t="s">
        <v>26</v>
      </c>
      <c r="B36" s="38" t="s">
        <v>31</v>
      </c>
      <c r="C36" s="35" t="s">
        <v>88</v>
      </c>
      <c r="D36" s="51">
        <v>43432</v>
      </c>
      <c r="E36" s="52">
        <v>20000</v>
      </c>
      <c r="F36" s="54" t="s">
        <v>5</v>
      </c>
      <c r="G36" s="39">
        <v>0</v>
      </c>
      <c r="H36" s="53">
        <f t="shared" si="2"/>
        <v>20000</v>
      </c>
      <c r="I36" s="3"/>
    </row>
    <row r="37" spans="1:9" ht="40.5" customHeight="1">
      <c r="A37" s="43" t="s">
        <v>135</v>
      </c>
      <c r="B37" s="57" t="s">
        <v>136</v>
      </c>
      <c r="C37" s="35" t="s">
        <v>137</v>
      </c>
      <c r="D37" s="36">
        <v>43397</v>
      </c>
      <c r="E37" s="37">
        <v>18664</v>
      </c>
      <c r="F37" s="54" t="s">
        <v>5</v>
      </c>
      <c r="G37" s="58">
        <v>0</v>
      </c>
      <c r="H37" s="53">
        <f t="shared" si="2"/>
        <v>18664</v>
      </c>
      <c r="I37" s="3"/>
    </row>
    <row r="38" spans="1:9" ht="60" customHeight="1">
      <c r="A38" s="43" t="s">
        <v>26</v>
      </c>
      <c r="B38" s="38" t="s">
        <v>52</v>
      </c>
      <c r="C38" s="35" t="s">
        <v>87</v>
      </c>
      <c r="D38" s="51">
        <v>43392</v>
      </c>
      <c r="E38" s="52">
        <v>20000</v>
      </c>
      <c r="F38" s="54" t="s">
        <v>5</v>
      </c>
      <c r="G38" s="39">
        <v>0</v>
      </c>
      <c r="H38" s="53">
        <f t="shared" si="2"/>
        <v>20000</v>
      </c>
      <c r="I38" s="3"/>
    </row>
    <row r="39" spans="1:9" ht="60.75" customHeight="1">
      <c r="A39" s="43" t="s">
        <v>26</v>
      </c>
      <c r="B39" s="38" t="s">
        <v>51</v>
      </c>
      <c r="C39" s="35" t="s">
        <v>86</v>
      </c>
      <c r="D39" s="51">
        <v>43356</v>
      </c>
      <c r="E39" s="52">
        <v>20000</v>
      </c>
      <c r="F39" s="54" t="s">
        <v>5</v>
      </c>
      <c r="G39" s="39">
        <v>0</v>
      </c>
      <c r="H39" s="53">
        <f t="shared" si="2"/>
        <v>20000</v>
      </c>
      <c r="I39" s="3"/>
    </row>
    <row r="40" spans="1:9" ht="48.75" customHeight="1">
      <c r="A40" s="56" t="s">
        <v>14</v>
      </c>
      <c r="B40" s="38" t="s">
        <v>15</v>
      </c>
      <c r="C40" s="55" t="s">
        <v>17</v>
      </c>
      <c r="D40" s="51">
        <v>43355</v>
      </c>
      <c r="E40" s="52">
        <v>327981.63</v>
      </c>
      <c r="F40" s="54" t="s">
        <v>5</v>
      </c>
      <c r="G40" s="39">
        <v>0</v>
      </c>
      <c r="H40" s="53">
        <f t="shared" si="2"/>
        <v>327981.63</v>
      </c>
      <c r="I40" s="3"/>
    </row>
    <row r="41" spans="1:9" ht="47.25" customHeight="1">
      <c r="A41" s="56" t="s">
        <v>14</v>
      </c>
      <c r="B41" s="38" t="s">
        <v>16</v>
      </c>
      <c r="C41" s="55" t="s">
        <v>18</v>
      </c>
      <c r="D41" s="51">
        <v>43355</v>
      </c>
      <c r="E41" s="52">
        <v>439076.46</v>
      </c>
      <c r="F41" s="54" t="s">
        <v>5</v>
      </c>
      <c r="G41" s="39">
        <v>0</v>
      </c>
      <c r="H41" s="53">
        <f t="shared" si="2"/>
        <v>439076.46</v>
      </c>
      <c r="I41" s="3"/>
    </row>
    <row r="42" spans="1:9" ht="57.75" customHeight="1">
      <c r="A42" s="43" t="s">
        <v>26</v>
      </c>
      <c r="B42" s="38" t="s">
        <v>50</v>
      </c>
      <c r="C42" s="35" t="s">
        <v>85</v>
      </c>
      <c r="D42" s="51">
        <v>43340</v>
      </c>
      <c r="E42" s="52">
        <v>20000</v>
      </c>
      <c r="F42" s="54" t="s">
        <v>5</v>
      </c>
      <c r="G42" s="39">
        <v>0</v>
      </c>
      <c r="H42" s="53">
        <f t="shared" si="2"/>
        <v>20000</v>
      </c>
      <c r="I42" s="3"/>
    </row>
    <row r="43" spans="1:9" ht="57" customHeight="1">
      <c r="A43" s="43" t="s">
        <v>26</v>
      </c>
      <c r="B43" s="38" t="s">
        <v>49</v>
      </c>
      <c r="C43" s="35" t="s">
        <v>84</v>
      </c>
      <c r="D43" s="51">
        <v>43298</v>
      </c>
      <c r="E43" s="52">
        <v>20000</v>
      </c>
      <c r="F43" s="54" t="s">
        <v>5</v>
      </c>
      <c r="G43" s="39">
        <v>0</v>
      </c>
      <c r="H43" s="53">
        <f t="shared" si="2"/>
        <v>20000</v>
      </c>
      <c r="I43" s="3"/>
    </row>
    <row r="44" spans="1:9" ht="45" customHeight="1">
      <c r="A44" s="43" t="s">
        <v>26</v>
      </c>
      <c r="B44" s="38" t="s">
        <v>48</v>
      </c>
      <c r="C44" s="35" t="s">
        <v>83</v>
      </c>
      <c r="D44" s="51">
        <v>43264</v>
      </c>
      <c r="E44" s="52">
        <v>20000</v>
      </c>
      <c r="F44" s="54" t="s">
        <v>5</v>
      </c>
      <c r="G44" s="39">
        <v>0</v>
      </c>
      <c r="H44" s="53">
        <f t="shared" ref="H44:H75" si="3">+E44-G44</f>
        <v>20000</v>
      </c>
      <c r="I44" s="3"/>
    </row>
    <row r="45" spans="1:9" ht="48.75" customHeight="1">
      <c r="A45" s="43" t="s">
        <v>26</v>
      </c>
      <c r="B45" s="38" t="s">
        <v>47</v>
      </c>
      <c r="C45" s="35" t="s">
        <v>82</v>
      </c>
      <c r="D45" s="51">
        <v>43256</v>
      </c>
      <c r="E45" s="52">
        <v>20000</v>
      </c>
      <c r="F45" s="54" t="s">
        <v>5</v>
      </c>
      <c r="G45" s="39">
        <v>0</v>
      </c>
      <c r="H45" s="53">
        <f t="shared" si="3"/>
        <v>20000</v>
      </c>
      <c r="I45" s="3"/>
    </row>
    <row r="46" spans="1:9" ht="55.5" customHeight="1">
      <c r="A46" s="43" t="s">
        <v>104</v>
      </c>
      <c r="B46" s="38" t="s">
        <v>105</v>
      </c>
      <c r="C46" s="59" t="s">
        <v>17</v>
      </c>
      <c r="D46" s="51">
        <v>43227</v>
      </c>
      <c r="E46" s="60">
        <v>13334</v>
      </c>
      <c r="F46" s="54" t="s">
        <v>5</v>
      </c>
      <c r="G46" s="39">
        <v>0</v>
      </c>
      <c r="H46" s="53">
        <f t="shared" si="3"/>
        <v>13334</v>
      </c>
      <c r="I46" s="3"/>
    </row>
    <row r="47" spans="1:9" ht="43.5" customHeight="1">
      <c r="A47" s="43" t="s">
        <v>26</v>
      </c>
      <c r="B47" s="38" t="s">
        <v>162</v>
      </c>
      <c r="C47" s="35">
        <v>1500012640</v>
      </c>
      <c r="D47" s="51">
        <v>43217</v>
      </c>
      <c r="E47" s="52">
        <v>20000</v>
      </c>
      <c r="F47" s="54" t="s">
        <v>5</v>
      </c>
      <c r="G47" s="39">
        <v>0</v>
      </c>
      <c r="H47" s="53">
        <f t="shared" si="3"/>
        <v>20000</v>
      </c>
      <c r="I47" s="3"/>
    </row>
    <row r="48" spans="1:9" ht="31.5" customHeight="1">
      <c r="A48" s="43" t="s">
        <v>138</v>
      </c>
      <c r="B48" s="57" t="s">
        <v>154</v>
      </c>
      <c r="C48" s="35" t="s">
        <v>139</v>
      </c>
      <c r="D48" s="36">
        <v>43216</v>
      </c>
      <c r="E48" s="37">
        <v>87792</v>
      </c>
      <c r="F48" s="54" t="s">
        <v>5</v>
      </c>
      <c r="G48" s="39">
        <v>0</v>
      </c>
      <c r="H48" s="53">
        <f t="shared" si="3"/>
        <v>87792</v>
      </c>
      <c r="I48" s="3"/>
    </row>
    <row r="49" spans="1:9" ht="30.75" customHeight="1">
      <c r="A49" s="43" t="s">
        <v>138</v>
      </c>
      <c r="B49" s="57" t="s">
        <v>154</v>
      </c>
      <c r="C49" s="35" t="s">
        <v>140</v>
      </c>
      <c r="D49" s="36">
        <v>43216</v>
      </c>
      <c r="E49" s="37">
        <v>26821.4</v>
      </c>
      <c r="F49" s="54" t="s">
        <v>5</v>
      </c>
      <c r="G49" s="39">
        <v>0</v>
      </c>
      <c r="H49" s="53">
        <f t="shared" si="3"/>
        <v>26821.4</v>
      </c>
      <c r="I49" s="3"/>
    </row>
    <row r="50" spans="1:9" ht="28.5" customHeight="1">
      <c r="A50" s="43" t="s">
        <v>138</v>
      </c>
      <c r="B50" s="57" t="s">
        <v>154</v>
      </c>
      <c r="C50" s="35" t="s">
        <v>141</v>
      </c>
      <c r="D50" s="36">
        <v>43216</v>
      </c>
      <c r="E50" s="37">
        <v>14573</v>
      </c>
      <c r="F50" s="54" t="s">
        <v>5</v>
      </c>
      <c r="G50" s="39">
        <v>0</v>
      </c>
      <c r="H50" s="53">
        <f t="shared" si="3"/>
        <v>14573</v>
      </c>
      <c r="I50" s="3"/>
    </row>
    <row r="51" spans="1:9" ht="26.25" customHeight="1">
      <c r="A51" s="43" t="s">
        <v>138</v>
      </c>
      <c r="B51" s="57" t="s">
        <v>154</v>
      </c>
      <c r="C51" s="35" t="s">
        <v>142</v>
      </c>
      <c r="D51" s="36">
        <v>43216</v>
      </c>
      <c r="E51" s="37">
        <v>7729</v>
      </c>
      <c r="F51" s="54" t="s">
        <v>5</v>
      </c>
      <c r="G51" s="39">
        <v>0</v>
      </c>
      <c r="H51" s="53">
        <f t="shared" si="3"/>
        <v>7729</v>
      </c>
      <c r="I51" s="3"/>
    </row>
    <row r="52" spans="1:9" ht="26.25" customHeight="1">
      <c r="A52" s="43" t="s">
        <v>138</v>
      </c>
      <c r="B52" s="57" t="s">
        <v>154</v>
      </c>
      <c r="C52" s="35" t="s">
        <v>143</v>
      </c>
      <c r="D52" s="36">
        <v>43215</v>
      </c>
      <c r="E52" s="37">
        <v>32450</v>
      </c>
      <c r="F52" s="54" t="s">
        <v>5</v>
      </c>
      <c r="G52" s="39">
        <v>0</v>
      </c>
      <c r="H52" s="53">
        <f t="shared" si="3"/>
        <v>32450</v>
      </c>
      <c r="I52" s="3"/>
    </row>
    <row r="53" spans="1:9" ht="27.75" customHeight="1">
      <c r="A53" s="43" t="s">
        <v>138</v>
      </c>
      <c r="B53" s="57" t="s">
        <v>154</v>
      </c>
      <c r="C53" s="35" t="s">
        <v>144</v>
      </c>
      <c r="D53" s="36">
        <v>43215</v>
      </c>
      <c r="E53" s="37">
        <v>20768</v>
      </c>
      <c r="F53" s="54" t="s">
        <v>5</v>
      </c>
      <c r="G53" s="39">
        <v>0</v>
      </c>
      <c r="H53" s="53">
        <f t="shared" si="3"/>
        <v>20768</v>
      </c>
      <c r="I53" s="3"/>
    </row>
    <row r="54" spans="1:9" ht="32.25" customHeight="1">
      <c r="A54" s="43" t="s">
        <v>138</v>
      </c>
      <c r="B54" s="57" t="s">
        <v>154</v>
      </c>
      <c r="C54" s="35" t="s">
        <v>145</v>
      </c>
      <c r="D54" s="36">
        <v>43214</v>
      </c>
      <c r="E54" s="37">
        <v>18113</v>
      </c>
      <c r="F54" s="54" t="s">
        <v>5</v>
      </c>
      <c r="G54" s="39">
        <v>0</v>
      </c>
      <c r="H54" s="53">
        <f t="shared" si="3"/>
        <v>18113</v>
      </c>
      <c r="I54" s="3"/>
    </row>
    <row r="55" spans="1:9" ht="33" customHeight="1">
      <c r="A55" s="43" t="s">
        <v>138</v>
      </c>
      <c r="B55" s="57" t="s">
        <v>154</v>
      </c>
      <c r="C55" s="35" t="s">
        <v>146</v>
      </c>
      <c r="D55" s="36">
        <v>43214</v>
      </c>
      <c r="E55" s="37">
        <v>3894</v>
      </c>
      <c r="F55" s="54" t="s">
        <v>5</v>
      </c>
      <c r="G55" s="39">
        <v>0</v>
      </c>
      <c r="H55" s="53">
        <f t="shared" si="3"/>
        <v>3894</v>
      </c>
      <c r="I55" s="3"/>
    </row>
    <row r="56" spans="1:9" ht="31.5" customHeight="1">
      <c r="A56" s="43" t="s">
        <v>138</v>
      </c>
      <c r="B56" s="57" t="s">
        <v>154</v>
      </c>
      <c r="C56" s="35" t="s">
        <v>147</v>
      </c>
      <c r="D56" s="36">
        <v>43213</v>
      </c>
      <c r="E56" s="37">
        <v>11741</v>
      </c>
      <c r="F56" s="54" t="s">
        <v>5</v>
      </c>
      <c r="G56" s="39">
        <v>0</v>
      </c>
      <c r="H56" s="53">
        <f t="shared" si="3"/>
        <v>11741</v>
      </c>
      <c r="I56" s="3"/>
    </row>
    <row r="57" spans="1:9" ht="32.25" customHeight="1">
      <c r="A57" s="43" t="s">
        <v>138</v>
      </c>
      <c r="B57" s="57" t="s">
        <v>154</v>
      </c>
      <c r="C57" s="35" t="s">
        <v>148</v>
      </c>
      <c r="D57" s="36">
        <v>43210</v>
      </c>
      <c r="E57" s="37">
        <v>24013</v>
      </c>
      <c r="F57" s="54" t="s">
        <v>5</v>
      </c>
      <c r="G57" s="39">
        <v>0</v>
      </c>
      <c r="H57" s="53">
        <f t="shared" si="3"/>
        <v>24013</v>
      </c>
      <c r="I57" s="3"/>
    </row>
    <row r="58" spans="1:9" ht="28.5" customHeight="1">
      <c r="A58" s="43" t="s">
        <v>138</v>
      </c>
      <c r="B58" s="57" t="s">
        <v>154</v>
      </c>
      <c r="C58" s="35" t="s">
        <v>149</v>
      </c>
      <c r="D58" s="36">
        <v>43210</v>
      </c>
      <c r="E58" s="37">
        <v>16815</v>
      </c>
      <c r="F58" s="54" t="s">
        <v>5</v>
      </c>
      <c r="G58" s="39">
        <v>0</v>
      </c>
      <c r="H58" s="53">
        <f t="shared" si="3"/>
        <v>16815</v>
      </c>
      <c r="I58" s="3"/>
    </row>
    <row r="59" spans="1:9" ht="33.75" customHeight="1">
      <c r="A59" s="43" t="s">
        <v>138</v>
      </c>
      <c r="B59" s="57" t="s">
        <v>154</v>
      </c>
      <c r="C59" s="35" t="s">
        <v>150</v>
      </c>
      <c r="D59" s="36">
        <v>43209</v>
      </c>
      <c r="E59" s="37">
        <v>69738</v>
      </c>
      <c r="F59" s="54" t="s">
        <v>5</v>
      </c>
      <c r="G59" s="39">
        <v>0</v>
      </c>
      <c r="H59" s="53">
        <f t="shared" si="3"/>
        <v>69738</v>
      </c>
      <c r="I59" s="3"/>
    </row>
    <row r="60" spans="1:9" ht="34.5" customHeight="1">
      <c r="A60" s="43" t="s">
        <v>138</v>
      </c>
      <c r="B60" s="57" t="s">
        <v>154</v>
      </c>
      <c r="C60" s="35" t="s">
        <v>151</v>
      </c>
      <c r="D60" s="36">
        <v>43209</v>
      </c>
      <c r="E60" s="37">
        <v>36934</v>
      </c>
      <c r="F60" s="54" t="s">
        <v>5</v>
      </c>
      <c r="G60" s="39">
        <v>0</v>
      </c>
      <c r="H60" s="53">
        <f t="shared" si="3"/>
        <v>36934</v>
      </c>
      <c r="I60" s="3"/>
    </row>
    <row r="61" spans="1:9" ht="32.25" customHeight="1">
      <c r="A61" s="43" t="s">
        <v>138</v>
      </c>
      <c r="B61" s="57" t="s">
        <v>154</v>
      </c>
      <c r="C61" s="35" t="s">
        <v>152</v>
      </c>
      <c r="D61" s="36">
        <v>43209</v>
      </c>
      <c r="E61" s="37">
        <v>38822</v>
      </c>
      <c r="F61" s="54" t="s">
        <v>5</v>
      </c>
      <c r="G61" s="39">
        <v>0</v>
      </c>
      <c r="H61" s="53">
        <f t="shared" si="3"/>
        <v>38822</v>
      </c>
      <c r="I61" s="3"/>
    </row>
    <row r="62" spans="1:9" ht="38.25" customHeight="1">
      <c r="A62" s="43" t="s">
        <v>138</v>
      </c>
      <c r="B62" s="57" t="s">
        <v>154</v>
      </c>
      <c r="C62" s="35" t="s">
        <v>153</v>
      </c>
      <c r="D62" s="36">
        <v>43209</v>
      </c>
      <c r="E62" s="37">
        <v>19352</v>
      </c>
      <c r="F62" s="54" t="s">
        <v>5</v>
      </c>
      <c r="G62" s="39">
        <v>0</v>
      </c>
      <c r="H62" s="53">
        <f t="shared" si="3"/>
        <v>19352</v>
      </c>
      <c r="I62" s="3"/>
    </row>
    <row r="63" spans="1:9" ht="55.5" customHeight="1">
      <c r="A63" s="43" t="s">
        <v>20</v>
      </c>
      <c r="B63" s="38" t="s">
        <v>21</v>
      </c>
      <c r="C63" s="35" t="s">
        <v>22</v>
      </c>
      <c r="D63" s="51">
        <v>43206</v>
      </c>
      <c r="E63" s="52">
        <v>95667.03</v>
      </c>
      <c r="F63" s="54" t="s">
        <v>5</v>
      </c>
      <c r="G63" s="39">
        <v>0</v>
      </c>
      <c r="H63" s="53">
        <f t="shared" si="3"/>
        <v>95667.03</v>
      </c>
      <c r="I63" s="3"/>
    </row>
    <row r="64" spans="1:9" ht="68.25" customHeight="1">
      <c r="A64" s="43" t="s">
        <v>11</v>
      </c>
      <c r="B64" s="38" t="s">
        <v>12</v>
      </c>
      <c r="C64" s="61" t="s">
        <v>13</v>
      </c>
      <c r="D64" s="51">
        <v>43201</v>
      </c>
      <c r="E64" s="62">
        <v>135775.87</v>
      </c>
      <c r="F64" s="54" t="s">
        <v>5</v>
      </c>
      <c r="G64" s="39">
        <v>0</v>
      </c>
      <c r="H64" s="53">
        <f t="shared" si="3"/>
        <v>135775.87</v>
      </c>
      <c r="I64" s="3"/>
    </row>
    <row r="65" spans="1:9" ht="55.5" customHeight="1">
      <c r="A65" s="43" t="s">
        <v>126</v>
      </c>
      <c r="B65" s="38" t="s">
        <v>127</v>
      </c>
      <c r="C65" s="55" t="s">
        <v>125</v>
      </c>
      <c r="D65" s="51">
        <v>43160</v>
      </c>
      <c r="E65" s="63">
        <v>6490</v>
      </c>
      <c r="F65" s="54" t="s">
        <v>5</v>
      </c>
      <c r="G65" s="39">
        <v>0</v>
      </c>
      <c r="H65" s="53">
        <f t="shared" si="3"/>
        <v>6490</v>
      </c>
      <c r="I65" s="3"/>
    </row>
    <row r="66" spans="1:9" ht="32.25" customHeight="1">
      <c r="A66" s="56" t="s">
        <v>111</v>
      </c>
      <c r="B66" s="38" t="s">
        <v>114</v>
      </c>
      <c r="C66" s="61" t="s">
        <v>108</v>
      </c>
      <c r="D66" s="51">
        <v>43100</v>
      </c>
      <c r="E66" s="60">
        <v>50681</v>
      </c>
      <c r="F66" s="54" t="s">
        <v>5</v>
      </c>
      <c r="G66" s="39">
        <v>0</v>
      </c>
      <c r="H66" s="53">
        <f t="shared" si="3"/>
        <v>50681</v>
      </c>
      <c r="I66" s="3"/>
    </row>
    <row r="67" spans="1:9" ht="60" customHeight="1">
      <c r="A67" s="56" t="s">
        <v>111</v>
      </c>
      <c r="B67" s="64" t="s">
        <v>113</v>
      </c>
      <c r="C67" s="61" t="s">
        <v>109</v>
      </c>
      <c r="D67" s="51">
        <v>43100</v>
      </c>
      <c r="E67" s="62">
        <v>55663.5</v>
      </c>
      <c r="F67" s="54" t="s">
        <v>5</v>
      </c>
      <c r="G67" s="39">
        <v>0</v>
      </c>
      <c r="H67" s="53">
        <f t="shared" si="3"/>
        <v>55663.5</v>
      </c>
      <c r="I67" s="3"/>
    </row>
    <row r="68" spans="1:9" ht="58.5" customHeight="1">
      <c r="A68" s="56" t="s">
        <v>111</v>
      </c>
      <c r="B68" s="64" t="s">
        <v>112</v>
      </c>
      <c r="C68" s="61" t="s">
        <v>110</v>
      </c>
      <c r="D68" s="51">
        <v>43100</v>
      </c>
      <c r="E68" s="62">
        <v>37940</v>
      </c>
      <c r="F68" s="54" t="s">
        <v>5</v>
      </c>
      <c r="G68" s="39">
        <v>0</v>
      </c>
      <c r="H68" s="53">
        <f t="shared" si="3"/>
        <v>37940</v>
      </c>
      <c r="I68" s="3"/>
    </row>
    <row r="69" spans="1:9" ht="43.5" customHeight="1">
      <c r="A69" s="56" t="s">
        <v>116</v>
      </c>
      <c r="B69" s="38" t="s">
        <v>117</v>
      </c>
      <c r="C69" s="65" t="s">
        <v>115</v>
      </c>
      <c r="D69" s="51">
        <v>43100</v>
      </c>
      <c r="E69" s="60">
        <v>60180</v>
      </c>
      <c r="F69" s="54" t="s">
        <v>5</v>
      </c>
      <c r="G69" s="39">
        <v>0</v>
      </c>
      <c r="H69" s="53">
        <f t="shared" si="3"/>
        <v>60180</v>
      </c>
      <c r="I69" s="3"/>
    </row>
    <row r="70" spans="1:9" ht="44.25" customHeight="1">
      <c r="A70" s="56" t="s">
        <v>119</v>
      </c>
      <c r="B70" s="38" t="s">
        <v>120</v>
      </c>
      <c r="C70" s="65" t="s">
        <v>118</v>
      </c>
      <c r="D70" s="51">
        <v>43100</v>
      </c>
      <c r="E70" s="60">
        <v>165000</v>
      </c>
      <c r="F70" s="54" t="s">
        <v>5</v>
      </c>
      <c r="G70" s="39">
        <v>0</v>
      </c>
      <c r="H70" s="53">
        <f t="shared" si="3"/>
        <v>165000</v>
      </c>
      <c r="I70" s="3"/>
    </row>
    <row r="71" spans="1:9" ht="56.25" customHeight="1">
      <c r="A71" s="43" t="s">
        <v>175</v>
      </c>
      <c r="B71" s="38" t="s">
        <v>176</v>
      </c>
      <c r="C71" s="55">
        <v>1500000014</v>
      </c>
      <c r="D71" s="51">
        <v>43083</v>
      </c>
      <c r="E71" s="52">
        <v>61242</v>
      </c>
      <c r="F71" s="38" t="s">
        <v>160</v>
      </c>
      <c r="G71" s="39">
        <v>0</v>
      </c>
      <c r="H71" s="53">
        <f t="shared" si="3"/>
        <v>61242</v>
      </c>
      <c r="I71" s="3"/>
    </row>
    <row r="72" spans="1:9" ht="61.5" customHeight="1">
      <c r="A72" s="56" t="s">
        <v>102</v>
      </c>
      <c r="B72" s="38" t="s">
        <v>103</v>
      </c>
      <c r="C72" s="65" t="s">
        <v>19</v>
      </c>
      <c r="D72" s="51">
        <v>43024</v>
      </c>
      <c r="E72" s="60">
        <v>12980</v>
      </c>
      <c r="F72" s="54" t="s">
        <v>5</v>
      </c>
      <c r="G72" s="39">
        <v>0</v>
      </c>
      <c r="H72" s="53">
        <f t="shared" si="3"/>
        <v>12980</v>
      </c>
      <c r="I72" s="3"/>
    </row>
    <row r="73" spans="1:9" ht="62.25" customHeight="1">
      <c r="A73" s="66" t="s">
        <v>6</v>
      </c>
      <c r="B73" s="67" t="s">
        <v>174</v>
      </c>
      <c r="C73" s="68" t="s">
        <v>7</v>
      </c>
      <c r="D73" s="69">
        <v>42968</v>
      </c>
      <c r="E73" s="70">
        <v>75189.600000000006</v>
      </c>
      <c r="F73" s="54" t="s">
        <v>5</v>
      </c>
      <c r="G73" s="39">
        <v>0</v>
      </c>
      <c r="H73" s="53">
        <f t="shared" si="3"/>
        <v>75189.600000000006</v>
      </c>
      <c r="I73" s="3"/>
    </row>
    <row r="74" spans="1:9" ht="44.25" customHeight="1">
      <c r="A74" s="43" t="s">
        <v>129</v>
      </c>
      <c r="B74" s="38" t="s">
        <v>130</v>
      </c>
      <c r="C74" s="35" t="s">
        <v>128</v>
      </c>
      <c r="D74" s="51">
        <v>42965</v>
      </c>
      <c r="E74" s="52">
        <v>7068.2</v>
      </c>
      <c r="F74" s="54" t="s">
        <v>5</v>
      </c>
      <c r="G74" s="39">
        <v>0</v>
      </c>
      <c r="H74" s="53">
        <f t="shared" si="3"/>
        <v>7068.2</v>
      </c>
      <c r="I74" s="3"/>
    </row>
    <row r="75" spans="1:9" ht="41.25" customHeight="1">
      <c r="A75" s="56" t="s">
        <v>106</v>
      </c>
      <c r="B75" s="38" t="s">
        <v>107</v>
      </c>
      <c r="C75" s="55">
        <v>1500001311</v>
      </c>
      <c r="D75" s="51">
        <v>42753</v>
      </c>
      <c r="E75" s="52">
        <v>10683.99</v>
      </c>
      <c r="F75" s="54" t="s">
        <v>5</v>
      </c>
      <c r="G75" s="39">
        <v>0</v>
      </c>
      <c r="H75" s="53">
        <f t="shared" si="3"/>
        <v>10683.99</v>
      </c>
      <c r="I75" s="3"/>
    </row>
    <row r="76" spans="1:9" ht="43.5" customHeight="1">
      <c r="A76" s="43" t="s">
        <v>26</v>
      </c>
      <c r="B76" s="38" t="s">
        <v>46</v>
      </c>
      <c r="C76" s="35" t="s">
        <v>81</v>
      </c>
      <c r="D76" s="51">
        <v>42311</v>
      </c>
      <c r="E76" s="52">
        <v>833.33</v>
      </c>
      <c r="F76" s="54" t="s">
        <v>5</v>
      </c>
      <c r="G76" s="39">
        <v>0</v>
      </c>
      <c r="H76" s="53">
        <f t="shared" ref="H76:H94" si="4">+E76-G76</f>
        <v>833.33</v>
      </c>
      <c r="I76" s="3"/>
    </row>
    <row r="77" spans="1:9" ht="62.25" customHeight="1">
      <c r="A77" s="43" t="s">
        <v>26</v>
      </c>
      <c r="B77" s="38" t="s">
        <v>30</v>
      </c>
      <c r="C77" s="35" t="s">
        <v>80</v>
      </c>
      <c r="D77" s="51">
        <v>42284</v>
      </c>
      <c r="E77" s="52">
        <v>833.33</v>
      </c>
      <c r="F77" s="54" t="s">
        <v>5</v>
      </c>
      <c r="G77" s="39">
        <v>0</v>
      </c>
      <c r="H77" s="53">
        <f t="shared" si="4"/>
        <v>833.33</v>
      </c>
      <c r="I77" s="3"/>
    </row>
    <row r="78" spans="1:9" ht="32.25" customHeight="1">
      <c r="A78" s="43" t="s">
        <v>26</v>
      </c>
      <c r="B78" s="38" t="s">
        <v>45</v>
      </c>
      <c r="C78" s="35" t="s">
        <v>79</v>
      </c>
      <c r="D78" s="51">
        <v>42254</v>
      </c>
      <c r="E78" s="52">
        <v>833.33</v>
      </c>
      <c r="F78" s="54" t="s">
        <v>5</v>
      </c>
      <c r="G78" s="39">
        <v>0</v>
      </c>
      <c r="H78" s="53">
        <f t="shared" si="4"/>
        <v>833.33</v>
      </c>
      <c r="I78" s="3"/>
    </row>
    <row r="79" spans="1:9" ht="39.75" customHeight="1">
      <c r="A79" s="71" t="s">
        <v>26</v>
      </c>
      <c r="B79" s="72" t="s">
        <v>44</v>
      </c>
      <c r="C79" s="73" t="s">
        <v>78</v>
      </c>
      <c r="D79" s="74">
        <v>42226</v>
      </c>
      <c r="E79" s="75">
        <v>833.33</v>
      </c>
      <c r="F79" s="76" t="s">
        <v>5</v>
      </c>
      <c r="G79" s="77">
        <v>0</v>
      </c>
      <c r="H79" s="78">
        <f t="shared" si="4"/>
        <v>833.33</v>
      </c>
      <c r="I79" s="3"/>
    </row>
    <row r="80" spans="1:9" ht="39" customHeight="1">
      <c r="A80" s="43" t="s">
        <v>26</v>
      </c>
      <c r="B80" s="38" t="s">
        <v>43</v>
      </c>
      <c r="C80" s="35" t="s">
        <v>77</v>
      </c>
      <c r="D80" s="51">
        <v>42208</v>
      </c>
      <c r="E80" s="52">
        <v>833.33</v>
      </c>
      <c r="F80" s="54" t="s">
        <v>5</v>
      </c>
      <c r="G80" s="39">
        <v>0</v>
      </c>
      <c r="H80" s="53">
        <f t="shared" si="4"/>
        <v>833.33</v>
      </c>
      <c r="I80" s="3"/>
    </row>
    <row r="81" spans="1:9" ht="45" customHeight="1">
      <c r="A81" s="43" t="s">
        <v>26</v>
      </c>
      <c r="B81" s="38" t="s">
        <v>42</v>
      </c>
      <c r="C81" s="35" t="s">
        <v>76</v>
      </c>
      <c r="D81" s="51">
        <v>42157</v>
      </c>
      <c r="E81" s="52">
        <v>833.33</v>
      </c>
      <c r="F81" s="54" t="s">
        <v>5</v>
      </c>
      <c r="G81" s="39">
        <v>0</v>
      </c>
      <c r="H81" s="53">
        <f t="shared" si="4"/>
        <v>833.33</v>
      </c>
      <c r="I81" s="3"/>
    </row>
    <row r="82" spans="1:9" ht="36" customHeight="1">
      <c r="A82" s="43" t="s">
        <v>26</v>
      </c>
      <c r="B82" s="38" t="s">
        <v>41</v>
      </c>
      <c r="C82" s="35" t="s">
        <v>75</v>
      </c>
      <c r="D82" s="51">
        <v>42109</v>
      </c>
      <c r="E82" s="52">
        <v>833.33</v>
      </c>
      <c r="F82" s="54" t="s">
        <v>5</v>
      </c>
      <c r="G82" s="39">
        <v>0</v>
      </c>
      <c r="H82" s="53">
        <f t="shared" si="4"/>
        <v>833.33</v>
      </c>
      <c r="I82" s="3"/>
    </row>
    <row r="83" spans="1:9" ht="42" customHeight="1">
      <c r="A83" s="43" t="s">
        <v>26</v>
      </c>
      <c r="B83" s="38" t="s">
        <v>40</v>
      </c>
      <c r="C83" s="35">
        <v>1500008265</v>
      </c>
      <c r="D83" s="51">
        <v>42087</v>
      </c>
      <c r="E83" s="52">
        <v>833.33</v>
      </c>
      <c r="F83" s="54" t="s">
        <v>5</v>
      </c>
      <c r="G83" s="39">
        <v>0</v>
      </c>
      <c r="H83" s="53">
        <f t="shared" si="4"/>
        <v>833.33</v>
      </c>
      <c r="I83" s="3"/>
    </row>
    <row r="84" spans="1:9" ht="37.5" customHeight="1">
      <c r="A84" s="43" t="s">
        <v>26</v>
      </c>
      <c r="B84" s="38" t="s">
        <v>39</v>
      </c>
      <c r="C84" s="35" t="s">
        <v>74</v>
      </c>
      <c r="D84" s="51">
        <v>42033</v>
      </c>
      <c r="E84" s="52">
        <v>833.33</v>
      </c>
      <c r="F84" s="54" t="s">
        <v>5</v>
      </c>
      <c r="G84" s="39">
        <v>0</v>
      </c>
      <c r="H84" s="53">
        <f t="shared" si="4"/>
        <v>833.33</v>
      </c>
      <c r="I84" s="3"/>
    </row>
    <row r="85" spans="1:9" ht="49.5" customHeight="1">
      <c r="A85" s="43" t="s">
        <v>26</v>
      </c>
      <c r="B85" s="38" t="s">
        <v>38</v>
      </c>
      <c r="C85" s="35" t="s">
        <v>134</v>
      </c>
      <c r="D85" s="51">
        <v>41991</v>
      </c>
      <c r="E85" s="52">
        <v>4333.33</v>
      </c>
      <c r="F85" s="54" t="s">
        <v>5</v>
      </c>
      <c r="G85" s="39">
        <v>0</v>
      </c>
      <c r="H85" s="53">
        <f t="shared" si="4"/>
        <v>4333.33</v>
      </c>
      <c r="I85" s="3"/>
    </row>
    <row r="86" spans="1:9" ht="61.5" customHeight="1">
      <c r="A86" s="43" t="s">
        <v>26</v>
      </c>
      <c r="B86" s="38" t="s">
        <v>29</v>
      </c>
      <c r="C86" s="35" t="s">
        <v>73</v>
      </c>
      <c r="D86" s="51">
        <v>41991</v>
      </c>
      <c r="E86" s="52">
        <v>4333.33</v>
      </c>
      <c r="F86" s="54" t="s">
        <v>5</v>
      </c>
      <c r="G86" s="39">
        <v>0</v>
      </c>
      <c r="H86" s="53">
        <f t="shared" si="4"/>
        <v>4333.33</v>
      </c>
      <c r="I86" s="3"/>
    </row>
    <row r="87" spans="1:9" ht="45" customHeight="1">
      <c r="A87" s="43" t="s">
        <v>26</v>
      </c>
      <c r="B87" s="38" t="s">
        <v>36</v>
      </c>
      <c r="C87" s="35" t="s">
        <v>71</v>
      </c>
      <c r="D87" s="51">
        <v>41935</v>
      </c>
      <c r="E87" s="52">
        <v>4333.33</v>
      </c>
      <c r="F87" s="54" t="s">
        <v>5</v>
      </c>
      <c r="G87" s="39">
        <v>0</v>
      </c>
      <c r="H87" s="53">
        <f t="shared" si="4"/>
        <v>4333.33</v>
      </c>
      <c r="I87" s="3"/>
    </row>
    <row r="88" spans="1:9" ht="42" customHeight="1">
      <c r="A88" s="43" t="s">
        <v>26</v>
      </c>
      <c r="B88" s="38" t="s">
        <v>37</v>
      </c>
      <c r="C88" s="35" t="s">
        <v>72</v>
      </c>
      <c r="D88" s="51">
        <v>41935</v>
      </c>
      <c r="E88" s="52">
        <v>4333.33</v>
      </c>
      <c r="F88" s="54" t="s">
        <v>5</v>
      </c>
      <c r="G88" s="39">
        <v>0</v>
      </c>
      <c r="H88" s="53">
        <f t="shared" si="4"/>
        <v>4333.33</v>
      </c>
      <c r="I88" s="3"/>
    </row>
    <row r="89" spans="1:9" ht="57.75" customHeight="1">
      <c r="A89" s="43" t="s">
        <v>26</v>
      </c>
      <c r="B89" s="38" t="s">
        <v>35</v>
      </c>
      <c r="C89" s="35" t="s">
        <v>69</v>
      </c>
      <c r="D89" s="51">
        <v>41872</v>
      </c>
      <c r="E89" s="52">
        <v>4333.33</v>
      </c>
      <c r="F89" s="54" t="s">
        <v>5</v>
      </c>
      <c r="G89" s="39">
        <v>0</v>
      </c>
      <c r="H89" s="53">
        <f t="shared" si="4"/>
        <v>4333.33</v>
      </c>
      <c r="I89" s="3"/>
    </row>
    <row r="90" spans="1:9" ht="47.25" customHeight="1">
      <c r="A90" s="43" t="s">
        <v>26</v>
      </c>
      <c r="B90" s="38" t="s">
        <v>28</v>
      </c>
      <c r="C90" s="35" t="s">
        <v>70</v>
      </c>
      <c r="D90" s="51">
        <v>41872</v>
      </c>
      <c r="E90" s="52">
        <v>4333.33</v>
      </c>
      <c r="F90" s="54" t="s">
        <v>5</v>
      </c>
      <c r="G90" s="39">
        <v>0</v>
      </c>
      <c r="H90" s="53">
        <f t="shared" si="4"/>
        <v>4333.33</v>
      </c>
      <c r="I90" s="3"/>
    </row>
    <row r="91" spans="1:9" ht="41.25" customHeight="1">
      <c r="A91" s="43" t="s">
        <v>26</v>
      </c>
      <c r="B91" s="38" t="s">
        <v>34</v>
      </c>
      <c r="C91" s="35" t="s">
        <v>68</v>
      </c>
      <c r="D91" s="51">
        <v>41827</v>
      </c>
      <c r="E91" s="52">
        <v>4333.33</v>
      </c>
      <c r="F91" s="54" t="s">
        <v>5</v>
      </c>
      <c r="G91" s="39">
        <v>0</v>
      </c>
      <c r="H91" s="53">
        <f t="shared" si="4"/>
        <v>4333.33</v>
      </c>
      <c r="I91" s="3"/>
    </row>
    <row r="92" spans="1:9" ht="47.25" customHeight="1">
      <c r="A92" s="43" t="s">
        <v>26</v>
      </c>
      <c r="B92" s="38" t="s">
        <v>27</v>
      </c>
      <c r="C92" s="35" t="s">
        <v>67</v>
      </c>
      <c r="D92" s="51">
        <v>41793</v>
      </c>
      <c r="E92" s="52">
        <v>4333.33</v>
      </c>
      <c r="F92" s="54" t="s">
        <v>5</v>
      </c>
      <c r="G92" s="39">
        <v>0</v>
      </c>
      <c r="H92" s="53">
        <f t="shared" si="4"/>
        <v>4333.33</v>
      </c>
      <c r="I92" s="3"/>
    </row>
    <row r="93" spans="1:9" ht="47.25" customHeight="1">
      <c r="A93" s="43" t="s">
        <v>26</v>
      </c>
      <c r="B93" s="38" t="s">
        <v>33</v>
      </c>
      <c r="C93" s="35" t="s">
        <v>66</v>
      </c>
      <c r="D93" s="51">
        <v>41779</v>
      </c>
      <c r="E93" s="52">
        <v>4333.33</v>
      </c>
      <c r="F93" s="54" t="s">
        <v>5</v>
      </c>
      <c r="G93" s="39">
        <v>0</v>
      </c>
      <c r="H93" s="53">
        <f t="shared" si="4"/>
        <v>4333.33</v>
      </c>
      <c r="I93" s="3"/>
    </row>
    <row r="94" spans="1:9" ht="51" customHeight="1" thickBot="1">
      <c r="A94" s="79" t="s">
        <v>26</v>
      </c>
      <c r="B94" s="80" t="s">
        <v>32</v>
      </c>
      <c r="C94" s="81" t="s">
        <v>65</v>
      </c>
      <c r="D94" s="82">
        <v>41731</v>
      </c>
      <c r="E94" s="83">
        <v>11000</v>
      </c>
      <c r="F94" s="84" t="s">
        <v>5</v>
      </c>
      <c r="G94" s="85">
        <v>0</v>
      </c>
      <c r="H94" s="86">
        <f t="shared" si="4"/>
        <v>11000</v>
      </c>
      <c r="I94" s="3"/>
    </row>
    <row r="95" spans="1:9" ht="17.25" customHeight="1" thickBot="1">
      <c r="A95" s="101" t="s">
        <v>206</v>
      </c>
      <c r="B95" s="102"/>
      <c r="C95" s="102"/>
      <c r="D95" s="102"/>
      <c r="E95" s="102"/>
      <c r="F95" s="102"/>
      <c r="G95" s="102"/>
      <c r="H95" s="87">
        <f>SUM(H7:H94)</f>
        <v>9919440.6199999992</v>
      </c>
      <c r="I95" s="3"/>
    </row>
    <row r="96" spans="1:9" ht="44.25" customHeight="1">
      <c r="A96" s="8"/>
      <c r="B96" s="9"/>
      <c r="C96" s="9"/>
      <c r="D96" s="9"/>
      <c r="E96" s="9"/>
      <c r="F96" s="9"/>
      <c r="G96" s="9"/>
      <c r="H96" s="10"/>
      <c r="I96" s="3"/>
    </row>
    <row r="97" spans="1:9" ht="18" customHeight="1">
      <c r="A97" s="12" t="s">
        <v>158</v>
      </c>
      <c r="B97" s="90" t="s">
        <v>171</v>
      </c>
      <c r="C97" s="90"/>
      <c r="D97" s="90"/>
      <c r="E97" s="4"/>
      <c r="F97" s="88"/>
      <c r="G97" s="88"/>
      <c r="H97" s="89"/>
      <c r="I97" s="3"/>
    </row>
    <row r="98" spans="1:9" ht="18" customHeight="1">
      <c r="A98" s="13"/>
      <c r="B98" s="88"/>
      <c r="C98" s="88"/>
      <c r="D98" s="88"/>
      <c r="E98" s="90" t="s">
        <v>159</v>
      </c>
      <c r="F98" s="90"/>
      <c r="G98" s="90"/>
      <c r="H98" s="96"/>
      <c r="I98" s="3"/>
    </row>
    <row r="99" spans="1:9" ht="49.5" customHeight="1">
      <c r="A99" s="14" t="s">
        <v>170</v>
      </c>
      <c r="B99" s="90" t="s">
        <v>172</v>
      </c>
      <c r="C99" s="90"/>
      <c r="D99" s="22"/>
      <c r="E99" s="91" t="s">
        <v>185</v>
      </c>
      <c r="F99" s="91"/>
      <c r="G99" s="91"/>
      <c r="H99" s="92"/>
      <c r="I99" s="3"/>
    </row>
    <row r="100" spans="1:9" ht="15.75" customHeight="1" thickBot="1">
      <c r="A100" s="21" t="s">
        <v>165</v>
      </c>
      <c r="B100" s="93" t="s">
        <v>173</v>
      </c>
      <c r="C100" s="93"/>
      <c r="D100" s="93"/>
      <c r="E100" s="94" t="s">
        <v>184</v>
      </c>
      <c r="F100" s="94"/>
      <c r="G100" s="94"/>
      <c r="H100" s="95"/>
    </row>
    <row r="101" spans="1:9" ht="3.75" customHeight="1">
      <c r="A101" s="17"/>
      <c r="B101" s="18"/>
      <c r="C101" s="18"/>
      <c r="D101" s="18"/>
      <c r="E101" s="20"/>
      <c r="F101" s="20"/>
      <c r="G101" s="20"/>
      <c r="H101" s="16"/>
    </row>
    <row r="102" spans="1:9" ht="15.75" hidden="1" customHeight="1">
      <c r="A102" s="15"/>
      <c r="B102" s="11"/>
      <c r="C102" s="11"/>
      <c r="D102" s="11"/>
      <c r="E102" s="11"/>
      <c r="F102" s="18"/>
      <c r="G102" s="18"/>
      <c r="H102" s="19"/>
    </row>
    <row r="103" spans="1:9" ht="15.75" hidden="1" thickBot="1">
      <c r="A103" s="5"/>
      <c r="B103" s="6"/>
      <c r="C103" s="6"/>
      <c r="D103" s="6"/>
      <c r="E103" s="6"/>
      <c r="F103" s="6"/>
      <c r="G103" s="6"/>
      <c r="H103" s="7"/>
    </row>
    <row r="104" spans="1:9" ht="39" customHeight="1">
      <c r="A104" s="4"/>
      <c r="B104" s="4"/>
      <c r="C104" s="4"/>
      <c r="D104" s="4"/>
      <c r="E104" s="4"/>
      <c r="F104" s="4"/>
      <c r="G104" s="4"/>
      <c r="H104" s="4"/>
    </row>
    <row r="105" spans="1:9" ht="15.75" customHeight="1">
      <c r="A105" s="4"/>
      <c r="B105" s="4"/>
      <c r="C105" s="4"/>
      <c r="D105" s="4"/>
      <c r="E105" s="4"/>
      <c r="F105" s="4"/>
      <c r="G105" s="4"/>
      <c r="H105" s="4"/>
    </row>
    <row r="106" spans="1:9">
      <c r="A106" s="4"/>
      <c r="B106" s="4"/>
      <c r="C106" s="4"/>
      <c r="D106" s="4"/>
      <c r="E106" s="4"/>
      <c r="F106" s="4"/>
      <c r="G106" s="4"/>
      <c r="H106" s="4"/>
    </row>
    <row r="107" spans="1:9">
      <c r="A107" s="4"/>
      <c r="B107" s="4"/>
      <c r="C107" s="4"/>
      <c r="D107" s="4"/>
      <c r="E107" s="4"/>
      <c r="F107" s="4"/>
      <c r="G107" s="4"/>
      <c r="H107" s="4"/>
    </row>
    <row r="108" spans="1:9">
      <c r="A108" s="4"/>
      <c r="B108" s="4"/>
      <c r="C108" s="4"/>
      <c r="D108" s="4"/>
      <c r="E108" s="4"/>
      <c r="F108" s="4"/>
      <c r="G108" s="4"/>
      <c r="H108" s="4"/>
    </row>
    <row r="109" spans="1:9">
      <c r="A109" s="4"/>
      <c r="B109" s="4" t="s">
        <v>177</v>
      </c>
      <c r="C109" s="4"/>
      <c r="D109" s="4"/>
      <c r="E109" s="4"/>
      <c r="F109" s="4"/>
      <c r="G109" s="4"/>
      <c r="H109" s="4"/>
    </row>
    <row r="110" spans="1:9">
      <c r="A110" s="4"/>
      <c r="B110" s="4"/>
      <c r="C110" s="4"/>
      <c r="D110" s="4"/>
      <c r="E110" s="4"/>
      <c r="F110" s="4"/>
      <c r="G110" s="4"/>
      <c r="H110" s="4"/>
    </row>
    <row r="111" spans="1:9">
      <c r="A111" s="4"/>
      <c r="B111" s="4"/>
      <c r="C111" s="4"/>
      <c r="D111" s="4"/>
      <c r="E111" s="4"/>
      <c r="F111" s="4"/>
      <c r="G111" s="4"/>
      <c r="H111" s="4"/>
    </row>
    <row r="112" spans="1:9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>
      <c r="A114" s="4"/>
      <c r="B114" s="4"/>
      <c r="C114" s="4"/>
      <c r="D114" s="4"/>
      <c r="E114" s="4"/>
      <c r="F114" s="4"/>
      <c r="G114" s="4"/>
      <c r="H114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  <row r="118" spans="1:8">
      <c r="A118" s="4"/>
      <c r="B118" s="4"/>
      <c r="C118" s="4"/>
      <c r="D118" s="4"/>
      <c r="E118" s="4"/>
      <c r="F118" s="4"/>
      <c r="G118" s="4"/>
      <c r="H118" s="4"/>
    </row>
    <row r="119" spans="1:8">
      <c r="A119" s="4"/>
      <c r="B119" s="4"/>
      <c r="C119" s="4"/>
      <c r="D119" s="4"/>
      <c r="E119" s="4"/>
      <c r="F119" s="4"/>
      <c r="G119" s="4"/>
      <c r="H119" s="4"/>
    </row>
    <row r="120" spans="1:8">
      <c r="A120" s="4"/>
      <c r="B120" s="4"/>
      <c r="C120" s="4"/>
      <c r="D120" s="4"/>
      <c r="E120" s="4"/>
      <c r="F120" s="4"/>
      <c r="G120" s="4"/>
      <c r="H120" s="4"/>
    </row>
    <row r="121" spans="1:8">
      <c r="A121" s="4"/>
      <c r="B121" s="4"/>
      <c r="C121" s="4"/>
      <c r="D121" s="4"/>
      <c r="E121" s="4"/>
      <c r="F121" s="4"/>
      <c r="G121" s="4"/>
      <c r="H121" s="4"/>
    </row>
    <row r="122" spans="1:8">
      <c r="A122" s="4"/>
      <c r="B122" s="4"/>
      <c r="C122" s="4"/>
      <c r="D122" s="4"/>
      <c r="E122" s="4"/>
      <c r="F122" s="4"/>
      <c r="G122" s="4"/>
      <c r="H122" s="4"/>
    </row>
    <row r="123" spans="1:8">
      <c r="A123" s="4"/>
      <c r="B123" s="4"/>
      <c r="C123" s="4"/>
      <c r="D123" s="4"/>
      <c r="E123" s="4"/>
      <c r="F123" s="4"/>
      <c r="G123" s="4"/>
      <c r="H123" s="4"/>
    </row>
    <row r="124" spans="1:8">
      <c r="A124" s="4"/>
      <c r="B124" s="4"/>
      <c r="C124" s="4"/>
      <c r="D124" s="4"/>
      <c r="E124" s="4"/>
      <c r="F124" s="4"/>
      <c r="G124" s="4"/>
      <c r="H124" s="4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</sheetData>
  <autoFilter ref="A6:H95" xr:uid="{00000000-0001-0000-0000-000000000000}">
    <sortState xmlns:xlrd2="http://schemas.microsoft.com/office/spreadsheetml/2017/richdata2" ref="A7:H94">
      <sortCondition descending="1" ref="D6:D94"/>
    </sortState>
  </autoFilter>
  <mergeCells count="13">
    <mergeCell ref="A2:H2"/>
    <mergeCell ref="A3:H3"/>
    <mergeCell ref="A4:H4"/>
    <mergeCell ref="A5:H5"/>
    <mergeCell ref="A95:G95"/>
    <mergeCell ref="F97:H97"/>
    <mergeCell ref="B99:C99"/>
    <mergeCell ref="E99:H99"/>
    <mergeCell ref="B100:D100"/>
    <mergeCell ref="B98:D98"/>
    <mergeCell ref="E100:H100"/>
    <mergeCell ref="B97:D97"/>
    <mergeCell ref="E98:H98"/>
  </mergeCells>
  <phoneticPr fontId="17" type="noConversion"/>
  <pageMargins left="0.78740157480314965" right="0.70866141732283472" top="0.15748031496062992" bottom="0.19685039370078741" header="0.15748031496062992" footer="0.15748031496062992"/>
  <pageSetup scale="69" orientation="landscape" r:id="rId1"/>
  <rowBreaks count="5" manualBreakCount="5">
    <brk id="20" max="7" man="1"/>
    <brk id="34" max="7" man="1"/>
    <brk id="48" max="7" man="1"/>
    <brk id="68" max="7" man="1"/>
    <brk id="8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</vt:lpstr>
      <vt:lpstr>'ENERO 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2024-02-13T12:38:58Z</cp:lastPrinted>
  <dcterms:created xsi:type="dcterms:W3CDTF">2021-07-01T16:03:12Z</dcterms:created>
  <dcterms:modified xsi:type="dcterms:W3CDTF">2024-02-13T12:39:22Z</dcterms:modified>
</cp:coreProperties>
</file>