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OAI.4. ARCHIVO DIGITAL DOCUMENTOS CONTENIDOS EN EL SUB PORTAL DE TRANSPARENCIA\OAI.4.16. FINANZAS\CUENTAS POR PAGAR\2022\"/>
    </mc:Choice>
  </mc:AlternateContent>
  <xr:revisionPtr revIDLastSave="0" documentId="8_{71CE22AB-9474-40B9-BBA2-0B5E290E81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IEMBRE 2022" sheetId="6" r:id="rId1"/>
  </sheets>
  <definedNames>
    <definedName name="_xlnm._FilterDatabase" localSheetId="0" hidden="1">'NOVIEMBRE 2022'!$A$6:$H$7</definedName>
    <definedName name="_xlnm.Print_Area" localSheetId="0">'NOVIEMBRE 2022'!$A$1:$H$136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8" i="6" l="1"/>
  <c r="H126" i="6"/>
  <c r="H114" i="6" l="1"/>
  <c r="H115" i="6" s="1"/>
  <c r="H116" i="6" s="1"/>
  <c r="H117" i="6" s="1"/>
  <c r="H118" i="6" s="1"/>
  <c r="H119" i="6" s="1"/>
  <c r="H120" i="6" s="1"/>
  <c r="H121" i="6" s="1"/>
  <c r="H122" i="6" s="1"/>
  <c r="H123" i="6" s="1"/>
  <c r="H24" i="6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20" i="6"/>
  <c r="H21" i="6" s="1"/>
  <c r="H22" i="6" s="1"/>
  <c r="H85" i="6"/>
  <c r="H86" i="6" s="1"/>
  <c r="H125" i="6" l="1"/>
  <c r="H78" i="6"/>
  <c r="H96" i="6" l="1"/>
  <c r="H97" i="6" s="1"/>
  <c r="H98" i="6" s="1"/>
  <c r="H99" i="6" s="1"/>
  <c r="H100" i="6" s="1"/>
  <c r="H101" i="6" s="1"/>
  <c r="H102" i="6" s="1"/>
  <c r="H103" i="6" s="1"/>
  <c r="H104" i="6" s="1"/>
  <c r="H105" i="6" s="1"/>
  <c r="H106" i="6" s="1"/>
  <c r="H107" i="6" s="1"/>
  <c r="H108" i="6" s="1"/>
  <c r="H109" i="6" s="1"/>
  <c r="H110" i="6" s="1"/>
  <c r="H90" i="6"/>
  <c r="H88" i="6"/>
  <c r="H82" i="6"/>
  <c r="H83" i="6" s="1"/>
  <c r="H80" i="6"/>
  <c r="H76" i="6"/>
  <c r="H72" i="6"/>
  <c r="H73" i="6" s="1"/>
  <c r="H74" i="6" s="1"/>
  <c r="H68" i="6"/>
  <c r="H66" i="6"/>
  <c r="H16" i="6"/>
  <c r="H13" i="6"/>
  <c r="H14" i="6" s="1"/>
</calcChain>
</file>

<file path=xl/sharedStrings.xml><?xml version="1.0" encoding="utf-8"?>
<sst xmlns="http://schemas.openxmlformats.org/spreadsheetml/2006/main" count="402" uniqueCount="222">
  <si>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</si>
  <si>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</si>
  <si>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</si>
  <si>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</si>
  <si>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</si>
  <si>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</si>
  <si>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</si>
  <si>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</si>
  <si>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</si>
  <si>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</si>
  <si>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</si>
  <si>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</si>
  <si>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</si>
  <si>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</si>
  <si>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</si>
  <si>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</si>
  <si>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</si>
  <si>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</si>
  <si>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</si>
  <si>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</si>
  <si>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</si>
  <si>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</si>
  <si>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</si>
  <si>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</si>
  <si>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</si>
  <si>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</si>
  <si>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</si>
  <si>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</si>
  <si>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</si>
  <si>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</si>
  <si>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</si>
  <si>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</si>
  <si>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</si>
  <si>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</si>
  <si>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</si>
  <si>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</si>
  <si>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</si>
  <si>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</si>
  <si>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</si>
  <si>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</si>
  <si>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</si>
  <si>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</si>
  <si>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</si>
  <si>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</si>
  <si>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</si>
  <si>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</si>
  <si>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</si>
  <si>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</si>
  <si>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</si>
  <si>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</si>
  <si>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</si>
  <si>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</si>
  <si>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</si>
  <si>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</si>
  <si>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</si>
  <si>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</si>
  <si>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</si>
  <si>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</si>
  <si>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</si>
  <si>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</si>
  <si>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</si>
  <si>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</si>
  <si>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</si>
  <si>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</si>
  <si>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</si>
  <si>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</si>
  <si>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</si>
  <si>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</si>
  <si>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</si>
  <si>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</si>
  <si>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</si>
  <si>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</si>
  <si>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</si>
  <si>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</si>
  <si>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</si>
  <si>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</si>
  <si>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</si>
  <si>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</si>
  <si>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</si>
  <si>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</si>
  <si>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</si>
  <si>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</si>
  <si>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</si>
  <si>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</si>
  <si>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</si>
  <si>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</si>
  <si>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</si>
  <si>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</si>
  <si>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</si>
  <si>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</si>
  <si>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</si>
  <si>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</si>
  <si>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</si>
  <si>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</si>
  <si>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</si>
  <si>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</si>
  <si>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</si>
  <si>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</si>
  <si>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</si>
  <si>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</si>
  <si>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</si>
  <si>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</si>
  <si>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</si>
  <si>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</si>
  <si>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</si>
  <si>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</si>
  <si>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</si>
  <si>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</si>
  <si>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</si>
  <si>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</si>
  <si>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</si>
  <si>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</si>
  <si>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</si>
  <si>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</si>
  <si>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</si>
  <si>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</si>
  <si>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</si>
  <si>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</si>
  <si>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</si>
  <si>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</si>
  <si>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</si>
  <si>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</si>
  <si>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</si>
  <si>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</si>
  <si>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</si>
  <si>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</si>
  <si>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</si>
  <si>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</si>
  <si>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</si>
  <si>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</si>
  <si>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</si>
  <si>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</si>
  <si>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</si>
  <si>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</si>
  <si>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</si>
  <si>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</si>
  <si>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</si>
  <si>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</si>
  <si>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</si>
  <si>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</si>
  <si>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</si>
  <si>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</si>
  <si>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</si>
  <si>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</si>
  <si>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</si>
  <si>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</si>
  <si>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</si>
  <si>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</si>
  <si>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</si>
  <si>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</si>
  <si>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</si>
  <si>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</si>
  <si>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</si>
  <si>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</si>
  <si>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</si>
  <si>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</si>
  <si>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</si>
  <si>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</si>
  <si>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</si>
  <si>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</si>
  <si>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</si>
  <si>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</si>
  <si>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</si>
  <si>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</si>
  <si>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</si>
  <si>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</si>
  <si>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</si>
  <si>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</si>
  <si>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</si>
  <si>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</si>
  <si>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</si>
  <si>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</si>
  <si>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</si>
  <si>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</si>
  <si>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</si>
  <si>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</si>
  <si>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INGENIERIA Y SERVICIOS INSE</t>
  </si>
  <si>
    <t xml:space="preserve">REMOZAMIENTO DE LAS OFICINAS PROVINCIALES DE ESTA DGP. </t>
  </si>
  <si>
    <t>B1500000197</t>
  </si>
  <si>
    <t>RICOS BUFFET,SRL</t>
  </si>
  <si>
    <t>ENCDO. DEPARTAMENTO FINANCIERO</t>
  </si>
  <si>
    <t>INFORME  MENSUAL DE CUENTAS POR PAGAR  AL 30/11/2022</t>
  </si>
  <si>
    <t>Monto RD$  Pagado al 30/11/2022</t>
  </si>
  <si>
    <t>Monto RD$  Pendiente al 30/11/2022</t>
  </si>
  <si>
    <t>TOTAL GENERAL CUENTAS POR PAGAR AL 30/11/2022</t>
  </si>
  <si>
    <t>CRISFLOR FLORISTERIA SRL</t>
  </si>
  <si>
    <t>B1500000631</t>
  </si>
  <si>
    <t xml:space="preserve"> SERVICIOS DE 1 CORONA FUNEBRE PARA EL SEÑOR ROBERT VARGAS, PRESIDENTE-DIRECTOR PERIODICO DIGITAL CIUDAD ORIENTAL</t>
  </si>
  <si>
    <t xml:space="preserve"> SERVICIOS DE 1 ARREGLO FLORAL PARA CENTRO DE MESA DE LA ACTIVIDAD DEL POA A CELEBRARSE LOS DIAS 1RO Y 2DO DE OCTUBRE/2022, PARA ESTA DGP </t>
  </si>
  <si>
    <t>B1500000632</t>
  </si>
  <si>
    <t>B1500000633</t>
  </si>
  <si>
    <t xml:space="preserve"> SERVICIOS DE ARREGLOS FLORALES PARA LA CELEBRACION DE LOS CUMPLEAÑOS COMPRENDIDOS ENTRE LOS MESES SEPTIEMBRE Y OCTUBRE PARA SUBDIRECTORES, DIRECTORES Y ENCARGADOS DEPARTAMENTALES PARA ESTA DGP.</t>
  </si>
  <si>
    <t>FARMACIA SALIM</t>
  </si>
  <si>
    <t xml:space="preserve"> ADQUISICION DE INSUMOS MEDICOS PARA USO DE ESTA DGP. </t>
  </si>
  <si>
    <t>B1500000192</t>
  </si>
  <si>
    <t>Q SERVICE CENTER SRL</t>
  </si>
  <si>
    <t xml:space="preserve"> MANTENIMIENTO GENERAL, REPARACION FRENOS E INSTALACION DE CREMALLERA, BANDA DELANTERA, BUSHING DE CATRES Y MOTOR DE ARRANQUE, AL VEHICULO TOYOTA HILUX PLACA EL00404 ASIGNADO A JOSE MIGUEL MOREL DE ESTA DGP</t>
  </si>
  <si>
    <t>B1500000880</t>
  </si>
  <si>
    <t>B1500000894</t>
  </si>
  <si>
    <t xml:space="preserve"> INSTALACION DE CRISTAL DELANTERO, AL VEHICULO TOYOTA HILUX PLACA EL00406 ASIGNADO A ENCARGADO DE TRANSPORTACION DE ESTA DGP.</t>
  </si>
  <si>
    <t>B1500000896</t>
  </si>
  <si>
    <t xml:space="preserve"> MANTENIMIENTO GENERAL Y REPARACION DE FRENOS, AL VEHICULO HYUNDAI SONATA Y20  PLACA EA01657 ASIGNADO A CRISTOBAL DE ORBE DE ESTA DGP.</t>
  </si>
  <si>
    <t xml:space="preserve"> MANTENIMIENTO GENERAL, REPARACION TREN DELANTERO, CREMALLERA, INSTALACION DE VALVULAS MOTOR DE ARRANQUE, AL VEHICULO TOYOTA RAV-4  PLACA EG00281 ASIGNADO A TRANSPORTACION DE ESTA DGP.</t>
  </si>
  <si>
    <t>B1500000895</t>
  </si>
  <si>
    <t>B1500000884</t>
  </si>
  <si>
    <t xml:space="preserve"> REPARACION DE MOTOR, FRENOS, AIRE A/C E INSTALACION DE CREMALLERA, MICAS TRASERAS Y FAROL DELANTERO, AL VEHICULO TOYOTA HILUX  PLACA EL03034 ASIGNADO A TRANSPORTACION DE ESTA DGP.</t>
  </si>
  <si>
    <t>B1500000881</t>
  </si>
  <si>
    <t xml:space="preserve"> REPARACION DE MOTOR E INSTALACION BOMBA DE TRANSMISION AL VEHICULO TOYOTA HILUX  PLACA EL00407 ASIGNADO A ENCARGADO DE SEGURIDAD DE ESTA DGP. </t>
  </si>
  <si>
    <t>B1500000883</t>
  </si>
  <si>
    <t xml:space="preserve"> MANTENIMIENTO GENERAL, INSTALACION SENSOR DE COMBUSTIBLE, AMORTIGUADORES DELANTERO, REPARACION DE AIRE A/C Y CREMALLERA AL VEHICULO TOYOTA RAV-4  PLACA EG-00280 ASIGNADO A TRANSPORTACION DE ESTA DGP.</t>
  </si>
  <si>
    <t xml:space="preserve"> MANTENIMIENTO GENERAL, INSTALACION AMORTIGUADORES DELANTEROS, BOMBA DE FRENOS, REPARACION DE AIRE A/C Y CAMBIO DE VALVULA, AL VEHICULO TOYOTA RAV-4  PLACA EG-00279 ASIGNADO A LA ENCARGADA DE COMPRAS DE ESTA DGP</t>
  </si>
  <si>
    <t>B1500000885</t>
  </si>
  <si>
    <t>B1500000879</t>
  </si>
  <si>
    <t xml:space="preserve"> MANTENIMIENTO GENERAL, REPARACION DE FRENOS, AIRE A/C AL VEHICULO TOYOTA LAND CRUISER PLACA O-0334 ASIGNADO AL DIRECTOR GENERAL</t>
  </si>
  <si>
    <t>B1500000882</t>
  </si>
  <si>
    <t xml:space="preserve"> INSTALACION DE CREMALLERA AL VEHICULO TOYOTA LAND CRUISER PLACA O-0334 ASIGNADO AL DIRECTOR GENERAL.</t>
  </si>
  <si>
    <t xml:space="preserve"> FUMIGACION DE LA SEDE CENTRAL Y OFICINA PROVINCIALES DEL MES DE NOVIEMBRE/2022.</t>
  </si>
  <si>
    <t>B1500000206</t>
  </si>
  <si>
    <t xml:space="preserve"> ADQUISICION DE ALMUERZO (9,775) PARA LOS EMPLEADOS DE ESTA DGP DEL 01 AL 25 DE OCTUBRE/2022.</t>
  </si>
  <si>
    <t>B1500001004</t>
  </si>
  <si>
    <t>SOLUCIONES TECNOLOGICA EDWIN,SRL</t>
  </si>
  <si>
    <t>COMPRA E INTALACCION DE CAMARA DE SEGURIDAD DE ESTA DIRECCION GENERAL DE PASAPORTES.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</si>
</sst>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0,000.00"/>
    <numFmt numFmtId="166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 tint="4.9989318521683403E-2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10" fillId="0" borderId="0" xfId="0" applyFont="1"/>
    <xf numFmtId="1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right"/>
    </xf>
    <xf numFmtId="0" fontId="12" fillId="0" borderId="1" xfId="0" applyFont="1" applyBorder="1" applyAlignment="1" applyProtection="1">
      <alignment horizontal="left" vertical="center" wrapText="1"/>
      <protection locked="0"/>
    </xf>
    <xf numFmtId="4" fontId="13" fillId="0" borderId="1" xfId="1" applyNumberFormat="1" applyFont="1" applyBorder="1" applyAlignment="1">
      <alignment wrapText="1"/>
    </xf>
    <xf numFmtId="4" fontId="11" fillId="0" borderId="0" xfId="1" applyNumberFormat="1" applyFont="1" applyFill="1" applyBorder="1" applyAlignment="1">
      <alignment horizontal="right"/>
    </xf>
    <xf numFmtId="4" fontId="13" fillId="0" borderId="0" xfId="1" applyNumberFormat="1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3" fillId="0" borderId="1" xfId="0" applyNumberFormat="1" applyFont="1" applyBorder="1" applyAlignment="1">
      <alignment vertical="center"/>
    </xf>
    <xf numFmtId="4" fontId="13" fillId="2" borderId="1" xfId="0" applyNumberFormat="1" applyFont="1" applyFill="1" applyBorder="1"/>
    <xf numFmtId="0" fontId="13" fillId="2" borderId="1" xfId="0" applyFont="1" applyFill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64" fontId="13" fillId="0" borderId="1" xfId="1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0" fontId="13" fillId="0" borderId="1" xfId="0" applyFont="1" applyBorder="1" applyAlignment="1">
      <alignment wrapText="1"/>
    </xf>
    <xf numFmtId="4" fontId="13" fillId="0" borderId="1" xfId="0" applyNumberFormat="1" applyFont="1" applyBorder="1"/>
    <xf numFmtId="1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43" fontId="13" fillId="2" borderId="1" xfId="1" applyFont="1" applyFill="1" applyBorder="1"/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right" vertical="center"/>
    </xf>
    <xf numFmtId="164" fontId="13" fillId="2" borderId="1" xfId="2" applyNumberFormat="1" applyFont="1" applyFill="1" applyBorder="1" applyAlignment="1">
      <alignment horizontal="right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4" fontId="13" fillId="2" borderId="1" xfId="1" applyNumberFormat="1" applyFont="1" applyFill="1" applyBorder="1" applyAlignment="1">
      <alignment wrapText="1"/>
    </xf>
    <xf numFmtId="4" fontId="13" fillId="2" borderId="0" xfId="1" applyNumberFormat="1" applyFont="1" applyFill="1" applyBorder="1" applyAlignment="1">
      <alignment wrapText="1"/>
    </xf>
    <xf numFmtId="1" fontId="15" fillId="2" borderId="1" xfId="0" applyNumberFormat="1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vertical="center"/>
    </xf>
    <xf numFmtId="1" fontId="13" fillId="2" borderId="1" xfId="0" applyNumberFormat="1" applyFont="1" applyFill="1" applyBorder="1" applyAlignment="1">
      <alignment horizontal="left" vertical="center" wrapText="1"/>
    </xf>
    <xf numFmtId="14" fontId="13" fillId="2" borderId="1" xfId="0" applyNumberFormat="1" applyFont="1" applyFill="1" applyBorder="1" applyAlignment="1">
      <alignment horizontal="left" wrapText="1"/>
    </xf>
    <xf numFmtId="164" fontId="13" fillId="2" borderId="1" xfId="1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13" fillId="2" borderId="1" xfId="2" applyNumberFormat="1" applyFont="1" applyFill="1" applyBorder="1" applyAlignment="1">
      <alignment horizontal="right" vertical="center"/>
    </xf>
    <xf numFmtId="4" fontId="13" fillId="2" borderId="1" xfId="0" applyNumberFormat="1" applyFont="1" applyFill="1" applyBorder="1" applyAlignment="1">
      <alignment horizontal="left" wrapText="1"/>
    </xf>
    <xf numFmtId="14" fontId="13" fillId="2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wrapText="1"/>
    </xf>
    <xf numFmtId="4" fontId="12" fillId="2" borderId="1" xfId="0" applyNumberFormat="1" applyFont="1" applyFill="1" applyBorder="1" applyAlignment="1" applyProtection="1">
      <alignment vertical="center" wrapText="1"/>
      <protection locked="0"/>
    </xf>
    <xf numFmtId="0" fontId="2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1" xfId="0" applyFont="1" applyBorder="1" applyAlignment="1">
      <alignment vertical="center"/>
    </xf>
    <xf numFmtId="0" fontId="1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4" fontId="13" fillId="0" borderId="2" xfId="1" applyNumberFormat="1" applyFont="1" applyBorder="1" applyAlignment="1">
      <alignment wrapText="1"/>
    </xf>
    <xf numFmtId="0" fontId="13" fillId="0" borderId="1" xfId="0" applyFont="1" applyBorder="1"/>
    <xf numFmtId="0" fontId="13" fillId="2" borderId="1" xfId="0" applyFont="1" applyFill="1" applyBorder="1"/>
    <xf numFmtId="4" fontId="13" fillId="0" borderId="1" xfId="0" applyNumberFormat="1" applyFont="1" applyBorder="1" applyAlignment="1">
      <alignment wrapText="1"/>
    </xf>
    <xf numFmtId="4" fontId="13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left"/>
    </xf>
    <xf numFmtId="14" fontId="13" fillId="2" borderId="1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center"/>
    </xf>
    <xf numFmtId="166" fontId="11" fillId="0" borderId="1" xfId="0" applyNumberFormat="1" applyFont="1" applyBorder="1" applyAlignment="1">
      <alignment horizontal="right" vertical="center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14" fontId="13" fillId="2" borderId="0" xfId="0" applyNumberFormat="1" applyFont="1" applyFill="1" applyAlignment="1">
      <alignment vertical="center"/>
    </xf>
    <xf numFmtId="4" fontId="13" fillId="2" borderId="0" xfId="0" applyNumberFormat="1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left" vertical="center"/>
    </xf>
    <xf numFmtId="4" fontId="14" fillId="2" borderId="10" xfId="1" applyNumberFormat="1" applyFont="1" applyFill="1" applyBorder="1" applyAlignment="1">
      <alignment horizontal="right"/>
    </xf>
    <xf numFmtId="0" fontId="11" fillId="2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1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0" fontId="12" fillId="0" borderId="0" xfId="0" applyFont="1" applyAlignment="1" applyProtection="1">
      <alignment horizontal="left" vertical="center" wrapText="1"/>
      <protection locked="0"/>
    </xf>
    <xf numFmtId="4" fontId="14" fillId="2" borderId="12" xfId="1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vertical="center" wrapText="1"/>
    </xf>
    <xf numFmtId="4" fontId="6" fillId="2" borderId="10" xfId="0" applyNumberFormat="1" applyFont="1" applyFill="1" applyBorder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14" fontId="13" fillId="0" borderId="0" xfId="0" applyNumberFormat="1" applyFont="1" applyAlignment="1">
      <alignment vertical="center"/>
    </xf>
    <xf numFmtId="4" fontId="13" fillId="2" borderId="10" xfId="0" applyNumberFormat="1" applyFont="1" applyFill="1" applyBorder="1"/>
    <xf numFmtId="0" fontId="13" fillId="2" borderId="9" xfId="0" applyFont="1" applyFill="1" applyBorder="1" applyAlignment="1">
      <alignment horizontal="left" vertical="center" wrapText="1"/>
    </xf>
    <xf numFmtId="164" fontId="6" fillId="2" borderId="10" xfId="1" applyNumberFormat="1" applyFont="1" applyFill="1" applyBorder="1" applyAlignment="1">
      <alignment horizontal="left"/>
    </xf>
    <xf numFmtId="0" fontId="13" fillId="0" borderId="11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12" xfId="0" applyFont="1" applyBorder="1"/>
    <xf numFmtId="0" fontId="13" fillId="2" borderId="9" xfId="0" applyFont="1" applyFill="1" applyBorder="1" applyAlignment="1">
      <alignment vertical="center"/>
    </xf>
    <xf numFmtId="4" fontId="13" fillId="0" borderId="10" xfId="0" applyNumberFormat="1" applyFont="1" applyBorder="1"/>
    <xf numFmtId="4" fontId="6" fillId="0" borderId="10" xfId="0" applyNumberFormat="1" applyFont="1" applyBorder="1"/>
    <xf numFmtId="0" fontId="13" fillId="0" borderId="13" xfId="0" applyFont="1" applyBorder="1" applyAlignment="1">
      <alignment vertical="center"/>
    </xf>
    <xf numFmtId="0" fontId="13" fillId="2" borderId="12" xfId="0" applyFont="1" applyFill="1" applyBorder="1"/>
    <xf numFmtId="0" fontId="13" fillId="0" borderId="14" xfId="0" applyFont="1" applyBorder="1"/>
    <xf numFmtId="0" fontId="13" fillId="0" borderId="9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4" fontId="6" fillId="2" borderId="14" xfId="0" applyNumberFormat="1" applyFont="1" applyFill="1" applyBorder="1"/>
    <xf numFmtId="0" fontId="13" fillId="0" borderId="9" xfId="0" applyFont="1" applyBorder="1" applyAlignment="1">
      <alignment vertical="center"/>
    </xf>
    <xf numFmtId="0" fontId="13" fillId="0" borderId="10" xfId="0" applyFont="1" applyBorder="1"/>
    <xf numFmtId="0" fontId="13" fillId="2" borderId="9" xfId="0" applyFont="1" applyFill="1" applyBorder="1" applyAlignment="1">
      <alignment horizontal="left" vertical="center"/>
    </xf>
    <xf numFmtId="164" fontId="6" fillId="2" borderId="10" xfId="0" applyNumberFormat="1" applyFont="1" applyFill="1" applyBorder="1"/>
    <xf numFmtId="0" fontId="13" fillId="2" borderId="10" xfId="0" applyFont="1" applyFill="1" applyBorder="1"/>
    <xf numFmtId="164" fontId="13" fillId="2" borderId="10" xfId="0" applyNumberFormat="1" applyFont="1" applyFill="1" applyBorder="1"/>
    <xf numFmtId="43" fontId="13" fillId="2" borderId="10" xfId="0" applyNumberFormat="1" applyFont="1" applyFill="1" applyBorder="1"/>
    <xf numFmtId="43" fontId="6" fillId="2" borderId="10" xfId="0" applyNumberFormat="1" applyFont="1" applyFill="1" applyBorder="1"/>
    <xf numFmtId="0" fontId="13" fillId="2" borderId="13" xfId="0" applyFont="1" applyFill="1" applyBorder="1" applyAlignment="1">
      <alignment horizontal="left" vertical="center"/>
    </xf>
    <xf numFmtId="14" fontId="13" fillId="2" borderId="0" xfId="0" applyNumberFormat="1" applyFont="1" applyFill="1" applyAlignment="1">
      <alignment horizontal="left" wrapText="1"/>
    </xf>
    <xf numFmtId="1" fontId="13" fillId="2" borderId="0" xfId="0" applyNumberFormat="1" applyFont="1" applyFill="1" applyAlignment="1">
      <alignment horizontal="left" vertical="center" wrapText="1"/>
    </xf>
    <xf numFmtId="43" fontId="6" fillId="2" borderId="14" xfId="0" applyNumberFormat="1" applyFont="1" applyFill="1" applyBorder="1"/>
    <xf numFmtId="164" fontId="6" fillId="2" borderId="10" xfId="0" applyNumberFormat="1" applyFont="1" applyFill="1" applyBorder="1" applyAlignment="1">
      <alignment horizontal="right"/>
    </xf>
    <xf numFmtId="43" fontId="6" fillId="2" borderId="10" xfId="1" applyFont="1" applyFill="1" applyBorder="1"/>
    <xf numFmtId="0" fontId="13" fillId="2" borderId="13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left" wrapText="1"/>
    </xf>
    <xf numFmtId="0" fontId="13" fillId="2" borderId="13" xfId="0" applyFont="1" applyFill="1" applyBorder="1" applyAlignment="1">
      <alignment horizontal="left" wrapText="1"/>
    </xf>
    <xf numFmtId="4" fontId="13" fillId="2" borderId="0" xfId="0" applyNumberFormat="1" applyFont="1" applyFill="1" applyAlignment="1">
      <alignment horizontal="left" wrapText="1"/>
    </xf>
    <xf numFmtId="14" fontId="13" fillId="2" borderId="0" xfId="0" applyNumberFormat="1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wrapText="1"/>
    </xf>
    <xf numFmtId="0" fontId="12" fillId="2" borderId="0" xfId="0" applyFont="1" applyFill="1" applyAlignment="1" applyProtection="1">
      <alignment vertical="center" wrapText="1"/>
      <protection locked="0"/>
    </xf>
    <xf numFmtId="4" fontId="12" fillId="2" borderId="0" xfId="0" applyNumberFormat="1" applyFont="1" applyFill="1" applyAlignment="1" applyProtection="1">
      <alignment vertical="center" wrapText="1"/>
      <protection locked="0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wrapText="1"/>
    </xf>
    <xf numFmtId="0" fontId="13" fillId="2" borderId="14" xfId="0" applyFont="1" applyFill="1" applyBorder="1"/>
    <xf numFmtId="0" fontId="13" fillId="2" borderId="13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right" vertical="center"/>
    </xf>
    <xf numFmtId="43" fontId="16" fillId="2" borderId="17" xfId="0" applyNumberFormat="1" applyFont="1" applyFill="1" applyBorder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6" fillId="2" borderId="15" xfId="0" applyFont="1" applyFill="1" applyBorder="1" applyAlignment="1">
      <alignment horizontal="right"/>
    </xf>
    <xf numFmtId="0" fontId="16" fillId="2" borderId="16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3">
    <cellStyle name="Comma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12726</xdr:rowOff>
    </xdr:from>
    <xdr:to>
      <xdr:col>1</xdr:col>
      <xdr:colOff>1266825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12726"/>
          <a:ext cx="1266825" cy="107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3"/>
  <sheetViews>
    <sheetView tabSelected="1" zoomScaleNormal="100" workbookViewId="0">
      <selection activeCell="A128" sqref="A128:G128"/>
    </sheetView>
  </sheetViews>
  <sheetFormatPr defaultColWidth="11.42578125" defaultRowHeight="15" x14ac:dyDescent="0.25"/>
  <cols>
    <col min="1" max="1" width="35.140625" customWidth="1"/>
    <col min="2" max="2" width="45.7109375" customWidth="1"/>
    <col min="3" max="3" width="17.85546875" customWidth="1"/>
    <col min="4" max="4" width="11.85546875" customWidth="1"/>
    <col min="5" max="5" width="15.42578125" customWidth="1"/>
    <col min="6" max="6" width="13.85546875" customWidth="1"/>
    <col min="7" max="7" width="16.5703125" customWidth="1"/>
    <col min="8" max="8" width="18.7109375" customWidth="1"/>
  </cols>
  <sheetData>
    <row r="1" spans="1:10" ht="23.25" customHeight="1" x14ac:dyDescent="0.25"/>
    <row r="2" spans="1:10" ht="35.25" customHeight="1" x14ac:dyDescent="0.5">
      <c r="A2" s="142" t="s">
        <v>133</v>
      </c>
      <c r="B2" s="142"/>
      <c r="C2" s="142"/>
      <c r="D2" s="142"/>
      <c r="E2" s="142"/>
      <c r="F2" s="142"/>
      <c r="G2" s="142"/>
      <c r="H2" s="142"/>
      <c r="I2" s="2"/>
      <c r="J2" s="2"/>
    </row>
    <row r="3" spans="1:10" ht="15" customHeight="1" x14ac:dyDescent="0.25">
      <c r="A3" s="143" t="s">
        <v>156</v>
      </c>
      <c r="B3" s="143"/>
      <c r="C3" s="143"/>
      <c r="D3" s="143"/>
      <c r="E3" s="143"/>
      <c r="F3" s="143"/>
      <c r="G3" s="143"/>
      <c r="H3" s="143"/>
    </row>
    <row r="4" spans="1:10" ht="12.75" customHeight="1" x14ac:dyDescent="0.25">
      <c r="A4" s="144" t="s">
        <v>157</v>
      </c>
      <c r="B4" s="144"/>
      <c r="C4" s="144"/>
      <c r="D4" s="144"/>
      <c r="E4" s="144"/>
      <c r="F4" s="144"/>
      <c r="G4" s="144"/>
      <c r="H4" s="144"/>
    </row>
    <row r="5" spans="1:10" ht="15" customHeight="1" thickBot="1" x14ac:dyDescent="0.3">
      <c r="A5" s="145" t="s">
        <v>181</v>
      </c>
      <c r="B5" s="145"/>
      <c r="C5" s="145"/>
      <c r="D5" s="145"/>
      <c r="E5" s="145"/>
      <c r="F5" s="145"/>
      <c r="G5" s="145"/>
      <c r="H5" s="145"/>
    </row>
    <row r="6" spans="1:10" ht="44.25" customHeight="1" x14ac:dyDescent="0.25">
      <c r="A6" s="72" t="s">
        <v>0</v>
      </c>
      <c r="B6" s="73" t="s">
        <v>1</v>
      </c>
      <c r="C6" s="74" t="s">
        <v>2</v>
      </c>
      <c r="D6" s="74" t="s">
        <v>3</v>
      </c>
      <c r="E6" s="74" t="s">
        <v>155</v>
      </c>
      <c r="F6" s="74" t="s">
        <v>4</v>
      </c>
      <c r="G6" s="75" t="s">
        <v>182</v>
      </c>
      <c r="H6" s="76" t="s">
        <v>183</v>
      </c>
    </row>
    <row r="7" spans="1:10" ht="58.5" customHeight="1" x14ac:dyDescent="0.25">
      <c r="A7" s="77" t="s">
        <v>6</v>
      </c>
      <c r="B7" s="51" t="s">
        <v>175</v>
      </c>
      <c r="C7" s="4" t="s">
        <v>7</v>
      </c>
      <c r="D7" s="62">
        <v>42968</v>
      </c>
      <c r="E7" s="5">
        <v>75189.600000000006</v>
      </c>
      <c r="F7" s="6" t="s">
        <v>5</v>
      </c>
      <c r="G7" s="54">
        <v>0</v>
      </c>
      <c r="H7" s="78">
        <v>75189.600000000006</v>
      </c>
      <c r="I7" s="3"/>
    </row>
    <row r="8" spans="1:10" ht="10.5" customHeight="1" x14ac:dyDescent="0.25">
      <c r="A8" s="79"/>
      <c r="B8" s="80"/>
      <c r="C8" s="81"/>
      <c r="D8" s="82"/>
      <c r="E8" s="8"/>
      <c r="F8" s="83"/>
      <c r="G8" s="9"/>
      <c r="H8" s="84"/>
      <c r="I8" s="3"/>
    </row>
    <row r="9" spans="1:10" ht="52.5" customHeight="1" x14ac:dyDescent="0.25">
      <c r="A9" s="85" t="s">
        <v>8</v>
      </c>
      <c r="B9" s="52" t="s">
        <v>9</v>
      </c>
      <c r="C9" s="12" t="s">
        <v>10</v>
      </c>
      <c r="D9" s="13">
        <v>43455</v>
      </c>
      <c r="E9" s="14">
        <v>33030.21</v>
      </c>
      <c r="F9" s="6" t="s">
        <v>5</v>
      </c>
      <c r="G9" s="54">
        <v>0</v>
      </c>
      <c r="H9" s="86">
        <v>33030.21</v>
      </c>
      <c r="I9" s="3"/>
    </row>
    <row r="10" spans="1:10" ht="12.75" customHeight="1" x14ac:dyDescent="0.25">
      <c r="A10" s="85"/>
      <c r="B10" s="87"/>
      <c r="C10" s="88"/>
      <c r="D10" s="89"/>
      <c r="E10" s="67"/>
      <c r="F10" s="83"/>
      <c r="G10" s="9"/>
      <c r="H10" s="90"/>
      <c r="I10" s="3"/>
    </row>
    <row r="11" spans="1:10" ht="70.5" customHeight="1" x14ac:dyDescent="0.25">
      <c r="A11" s="91" t="s">
        <v>11</v>
      </c>
      <c r="B11" s="52" t="s">
        <v>12</v>
      </c>
      <c r="C11" s="16" t="s">
        <v>13</v>
      </c>
      <c r="D11" s="13">
        <v>43201</v>
      </c>
      <c r="E11" s="17">
        <v>135775.87</v>
      </c>
      <c r="F11" s="6" t="s">
        <v>5</v>
      </c>
      <c r="G11" s="54">
        <v>0</v>
      </c>
      <c r="H11" s="92">
        <v>135775.87</v>
      </c>
      <c r="I11" s="3"/>
    </row>
    <row r="12" spans="1:10" ht="11.25" customHeight="1" x14ac:dyDescent="0.25">
      <c r="A12" s="93"/>
      <c r="B12" s="94"/>
      <c r="C12" s="88"/>
      <c r="D12" s="95"/>
      <c r="E12" s="94"/>
      <c r="F12" s="96"/>
      <c r="G12" s="97"/>
      <c r="H12" s="98"/>
      <c r="I12" s="3"/>
    </row>
    <row r="13" spans="1:10" ht="43.5" customHeight="1" x14ac:dyDescent="0.25">
      <c r="A13" s="99" t="s">
        <v>14</v>
      </c>
      <c r="B13" s="53" t="s">
        <v>15</v>
      </c>
      <c r="C13" s="12" t="s">
        <v>17</v>
      </c>
      <c r="D13" s="13">
        <v>43355</v>
      </c>
      <c r="E13" s="14">
        <v>327981.63</v>
      </c>
      <c r="F13" s="6" t="s">
        <v>5</v>
      </c>
      <c r="G13" s="54">
        <v>0</v>
      </c>
      <c r="H13" s="100">
        <f>+E13</f>
        <v>327981.63</v>
      </c>
      <c r="I13" s="3"/>
    </row>
    <row r="14" spans="1:10" ht="46.5" customHeight="1" x14ac:dyDescent="0.25">
      <c r="A14" s="99" t="s">
        <v>14</v>
      </c>
      <c r="B14" s="53" t="s">
        <v>16</v>
      </c>
      <c r="C14" s="12" t="s">
        <v>18</v>
      </c>
      <c r="D14" s="13">
        <v>43355</v>
      </c>
      <c r="E14" s="14">
        <v>439076.46</v>
      </c>
      <c r="F14" s="6" t="s">
        <v>5</v>
      </c>
      <c r="G14" s="54">
        <v>0</v>
      </c>
      <c r="H14" s="101">
        <f>+H13+E14</f>
        <v>767058.09000000008</v>
      </c>
      <c r="I14" s="3"/>
    </row>
    <row r="15" spans="1:10" ht="11.25" customHeight="1" x14ac:dyDescent="0.25">
      <c r="A15" s="102"/>
      <c r="B15" s="94"/>
      <c r="C15" s="88"/>
      <c r="D15" s="95"/>
      <c r="E15" s="94"/>
      <c r="F15" s="96"/>
      <c r="G15" s="97"/>
      <c r="H15" s="103"/>
      <c r="I15" s="3"/>
    </row>
    <row r="16" spans="1:10" ht="59.25" customHeight="1" x14ac:dyDescent="0.25">
      <c r="A16" s="85" t="s">
        <v>20</v>
      </c>
      <c r="B16" s="22" t="s">
        <v>21</v>
      </c>
      <c r="C16" s="11" t="s">
        <v>22</v>
      </c>
      <c r="D16" s="21">
        <v>43206</v>
      </c>
      <c r="E16" s="20">
        <v>95667.03</v>
      </c>
      <c r="F16" s="6" t="s">
        <v>5</v>
      </c>
      <c r="G16" s="7">
        <v>0</v>
      </c>
      <c r="H16" s="86">
        <f>+E16</f>
        <v>95667.03</v>
      </c>
      <c r="I16" s="3"/>
    </row>
    <row r="17" spans="1:9" ht="12" customHeight="1" x14ac:dyDescent="0.25">
      <c r="A17" s="102"/>
      <c r="B17" s="94"/>
      <c r="C17" s="88"/>
      <c r="D17" s="95"/>
      <c r="E17" s="94"/>
      <c r="F17" s="96"/>
      <c r="G17" s="97"/>
      <c r="H17" s="104"/>
      <c r="I17" s="3"/>
    </row>
    <row r="18" spans="1:9" ht="30.75" customHeight="1" x14ac:dyDescent="0.25">
      <c r="A18" s="105" t="s">
        <v>23</v>
      </c>
      <c r="B18" s="19" t="s">
        <v>25</v>
      </c>
      <c r="C18" s="12" t="s">
        <v>24</v>
      </c>
      <c r="D18" s="13">
        <v>43711</v>
      </c>
      <c r="E18" s="14">
        <v>4922.04</v>
      </c>
      <c r="F18" s="6" t="s">
        <v>5</v>
      </c>
      <c r="G18" s="7">
        <v>0</v>
      </c>
      <c r="H18" s="86">
        <v>4922.04</v>
      </c>
      <c r="I18" s="3"/>
    </row>
    <row r="19" spans="1:9" ht="12.75" customHeight="1" x14ac:dyDescent="0.25">
      <c r="A19" s="106"/>
      <c r="B19" s="96"/>
      <c r="C19" s="107"/>
      <c r="D19" s="89"/>
      <c r="E19" s="67"/>
      <c r="F19" s="83"/>
      <c r="G19" s="9"/>
      <c r="H19" s="108"/>
      <c r="I19" s="3"/>
    </row>
    <row r="20" spans="1:9" ht="62.25" customHeight="1" x14ac:dyDescent="0.25">
      <c r="A20" s="105" t="s">
        <v>185</v>
      </c>
      <c r="B20" s="19" t="s">
        <v>187</v>
      </c>
      <c r="C20" s="12" t="s">
        <v>186</v>
      </c>
      <c r="D20" s="13">
        <v>44888</v>
      </c>
      <c r="E20" s="14">
        <v>10620</v>
      </c>
      <c r="F20" s="10" t="s">
        <v>160</v>
      </c>
      <c r="G20" s="32">
        <v>0</v>
      </c>
      <c r="H20" s="90">
        <f>+E20</f>
        <v>10620</v>
      </c>
      <c r="I20" s="3"/>
    </row>
    <row r="21" spans="1:9" ht="57.75" customHeight="1" x14ac:dyDescent="0.25">
      <c r="A21" s="105" t="s">
        <v>185</v>
      </c>
      <c r="B21" s="19" t="s">
        <v>188</v>
      </c>
      <c r="C21" s="12" t="s">
        <v>189</v>
      </c>
      <c r="D21" s="13">
        <v>44888</v>
      </c>
      <c r="E21" s="14">
        <v>14160</v>
      </c>
      <c r="F21" s="10" t="s">
        <v>160</v>
      </c>
      <c r="G21" s="32">
        <v>0</v>
      </c>
      <c r="H21" s="90">
        <f>+H20+E21</f>
        <v>24780</v>
      </c>
      <c r="I21" s="3"/>
    </row>
    <row r="22" spans="1:9" ht="106.5" customHeight="1" x14ac:dyDescent="0.25">
      <c r="A22" s="105" t="s">
        <v>185</v>
      </c>
      <c r="B22" s="19" t="s">
        <v>191</v>
      </c>
      <c r="C22" s="12" t="s">
        <v>190</v>
      </c>
      <c r="D22" s="13">
        <v>44888</v>
      </c>
      <c r="E22" s="14">
        <v>59767</v>
      </c>
      <c r="F22" s="10" t="s">
        <v>160</v>
      </c>
      <c r="G22" s="32">
        <v>0</v>
      </c>
      <c r="H22" s="86">
        <f>+H21+E22</f>
        <v>84547</v>
      </c>
      <c r="I22" s="3"/>
    </row>
    <row r="23" spans="1:9" ht="12" customHeight="1" x14ac:dyDescent="0.25">
      <c r="A23" s="106"/>
      <c r="B23" s="96"/>
      <c r="C23" s="107"/>
      <c r="D23" s="89"/>
      <c r="E23" s="67"/>
      <c r="F23" s="83"/>
      <c r="G23" s="9"/>
      <c r="H23" s="108"/>
      <c r="I23" s="3"/>
    </row>
    <row r="24" spans="1:9" ht="48.75" customHeight="1" x14ac:dyDescent="0.25">
      <c r="A24" s="85" t="s">
        <v>26</v>
      </c>
      <c r="B24" s="22" t="s">
        <v>32</v>
      </c>
      <c r="C24" s="11" t="s">
        <v>65</v>
      </c>
      <c r="D24" s="13">
        <v>41731</v>
      </c>
      <c r="E24" s="14">
        <v>11000</v>
      </c>
      <c r="F24" s="6" t="s">
        <v>5</v>
      </c>
      <c r="G24" s="7">
        <v>0</v>
      </c>
      <c r="H24" s="100">
        <f>+E24</f>
        <v>11000</v>
      </c>
      <c r="I24" s="3"/>
    </row>
    <row r="25" spans="1:9" ht="48" customHeight="1" x14ac:dyDescent="0.25">
      <c r="A25" s="105" t="s">
        <v>26</v>
      </c>
      <c r="B25" s="22" t="s">
        <v>33</v>
      </c>
      <c r="C25" s="23" t="s">
        <v>66</v>
      </c>
      <c r="D25" s="13">
        <v>41779</v>
      </c>
      <c r="E25" s="14">
        <v>4333.33</v>
      </c>
      <c r="F25" s="6" t="s">
        <v>5</v>
      </c>
      <c r="G25" s="7">
        <v>0</v>
      </c>
      <c r="H25" s="100">
        <f t="shared" ref="H25:H64" si="0">+H24+E25</f>
        <v>15333.33</v>
      </c>
      <c r="I25" s="3"/>
    </row>
    <row r="26" spans="1:9" ht="52.5" customHeight="1" x14ac:dyDescent="0.25">
      <c r="A26" s="105" t="s">
        <v>26</v>
      </c>
      <c r="B26" s="22" t="s">
        <v>27</v>
      </c>
      <c r="C26" s="11" t="s">
        <v>67</v>
      </c>
      <c r="D26" s="13">
        <v>41793</v>
      </c>
      <c r="E26" s="14">
        <v>4333.33</v>
      </c>
      <c r="F26" s="6" t="s">
        <v>5</v>
      </c>
      <c r="G26" s="7">
        <v>0</v>
      </c>
      <c r="H26" s="100">
        <f t="shared" si="0"/>
        <v>19666.66</v>
      </c>
      <c r="I26" s="3"/>
    </row>
    <row r="27" spans="1:9" ht="47.25" customHeight="1" x14ac:dyDescent="0.25">
      <c r="A27" s="105" t="s">
        <v>26</v>
      </c>
      <c r="B27" s="22" t="s">
        <v>34</v>
      </c>
      <c r="C27" s="11" t="s">
        <v>68</v>
      </c>
      <c r="D27" s="13">
        <v>41827</v>
      </c>
      <c r="E27" s="14">
        <v>4333.33</v>
      </c>
      <c r="F27" s="6" t="s">
        <v>5</v>
      </c>
      <c r="G27" s="7">
        <v>0</v>
      </c>
      <c r="H27" s="100">
        <f t="shared" si="0"/>
        <v>23999.989999999998</v>
      </c>
      <c r="I27" s="3"/>
    </row>
    <row r="28" spans="1:9" ht="60" customHeight="1" x14ac:dyDescent="0.25">
      <c r="A28" s="105" t="s">
        <v>26</v>
      </c>
      <c r="B28" s="19" t="s">
        <v>35</v>
      </c>
      <c r="C28" s="11" t="s">
        <v>69</v>
      </c>
      <c r="D28" s="13">
        <v>41872</v>
      </c>
      <c r="E28" s="14">
        <v>4333.33</v>
      </c>
      <c r="F28" s="6" t="s">
        <v>5</v>
      </c>
      <c r="G28" s="7">
        <v>0</v>
      </c>
      <c r="H28" s="100">
        <f t="shared" si="0"/>
        <v>28333.32</v>
      </c>
      <c r="I28" s="3"/>
    </row>
    <row r="29" spans="1:9" ht="43.5" customHeight="1" x14ac:dyDescent="0.25">
      <c r="A29" s="105" t="s">
        <v>26</v>
      </c>
      <c r="B29" s="19" t="s">
        <v>28</v>
      </c>
      <c r="C29" s="11" t="s">
        <v>70</v>
      </c>
      <c r="D29" s="13">
        <v>41872</v>
      </c>
      <c r="E29" s="14">
        <v>4333.33</v>
      </c>
      <c r="F29" s="6" t="s">
        <v>5</v>
      </c>
      <c r="G29" s="7">
        <v>0</v>
      </c>
      <c r="H29" s="100">
        <f t="shared" si="0"/>
        <v>32666.65</v>
      </c>
      <c r="I29" s="3"/>
    </row>
    <row r="30" spans="1:9" ht="43.5" customHeight="1" x14ac:dyDescent="0.25">
      <c r="A30" s="105" t="s">
        <v>26</v>
      </c>
      <c r="B30" s="19" t="s">
        <v>36</v>
      </c>
      <c r="C30" s="11" t="s">
        <v>71</v>
      </c>
      <c r="D30" s="13">
        <v>41935</v>
      </c>
      <c r="E30" s="14">
        <v>4333.33</v>
      </c>
      <c r="F30" s="6" t="s">
        <v>5</v>
      </c>
      <c r="G30" s="7">
        <v>0</v>
      </c>
      <c r="H30" s="100">
        <f t="shared" si="0"/>
        <v>36999.980000000003</v>
      </c>
      <c r="I30" s="3"/>
    </row>
    <row r="31" spans="1:9" ht="48" customHeight="1" x14ac:dyDescent="0.25">
      <c r="A31" s="105" t="s">
        <v>26</v>
      </c>
      <c r="B31" s="22" t="s">
        <v>37</v>
      </c>
      <c r="C31" s="11" t="s">
        <v>72</v>
      </c>
      <c r="D31" s="13">
        <v>41935</v>
      </c>
      <c r="E31" s="14">
        <v>4333.33</v>
      </c>
      <c r="F31" s="6" t="s">
        <v>5</v>
      </c>
      <c r="G31" s="7">
        <v>0</v>
      </c>
      <c r="H31" s="100">
        <f t="shared" si="0"/>
        <v>41333.310000000005</v>
      </c>
      <c r="I31" s="3"/>
    </row>
    <row r="32" spans="1:9" ht="50.25" customHeight="1" x14ac:dyDescent="0.25">
      <c r="A32" s="105" t="s">
        <v>26</v>
      </c>
      <c r="B32" s="22" t="s">
        <v>38</v>
      </c>
      <c r="C32" s="11" t="s">
        <v>134</v>
      </c>
      <c r="D32" s="13">
        <v>41991</v>
      </c>
      <c r="E32" s="14">
        <v>4333.33</v>
      </c>
      <c r="F32" s="6" t="s">
        <v>5</v>
      </c>
      <c r="G32" s="7">
        <v>0</v>
      </c>
      <c r="H32" s="100">
        <f t="shared" si="0"/>
        <v>45666.640000000007</v>
      </c>
      <c r="I32" s="3"/>
    </row>
    <row r="33" spans="1:9" ht="60" customHeight="1" x14ac:dyDescent="0.25">
      <c r="A33" s="105" t="s">
        <v>26</v>
      </c>
      <c r="B33" s="19" t="s">
        <v>29</v>
      </c>
      <c r="C33" s="11" t="s">
        <v>73</v>
      </c>
      <c r="D33" s="13">
        <v>41991</v>
      </c>
      <c r="E33" s="14">
        <v>4333.33</v>
      </c>
      <c r="F33" s="6" t="s">
        <v>5</v>
      </c>
      <c r="G33" s="7">
        <v>0</v>
      </c>
      <c r="H33" s="100">
        <f t="shared" si="0"/>
        <v>49999.970000000008</v>
      </c>
      <c r="I33" s="3"/>
    </row>
    <row r="34" spans="1:9" ht="35.25" customHeight="1" x14ac:dyDescent="0.25">
      <c r="A34" s="105" t="s">
        <v>26</v>
      </c>
      <c r="B34" s="22" t="s">
        <v>39</v>
      </c>
      <c r="C34" s="23" t="s">
        <v>74</v>
      </c>
      <c r="D34" s="13">
        <v>42033</v>
      </c>
      <c r="E34" s="14">
        <v>833.33</v>
      </c>
      <c r="F34" s="6" t="s">
        <v>5</v>
      </c>
      <c r="G34" s="7">
        <v>0</v>
      </c>
      <c r="H34" s="100">
        <f t="shared" si="0"/>
        <v>50833.30000000001</v>
      </c>
      <c r="I34" s="3"/>
    </row>
    <row r="35" spans="1:9" ht="33.75" customHeight="1" x14ac:dyDescent="0.25">
      <c r="A35" s="105" t="s">
        <v>26</v>
      </c>
      <c r="B35" s="22" t="s">
        <v>40</v>
      </c>
      <c r="C35" s="11">
        <v>1500008265</v>
      </c>
      <c r="D35" s="13">
        <v>42087</v>
      </c>
      <c r="E35" s="14">
        <v>833.33</v>
      </c>
      <c r="F35" s="6" t="s">
        <v>5</v>
      </c>
      <c r="G35" s="7">
        <v>0</v>
      </c>
      <c r="H35" s="100">
        <f t="shared" si="0"/>
        <v>51666.630000000012</v>
      </c>
      <c r="I35" s="3"/>
    </row>
    <row r="36" spans="1:9" ht="33.75" customHeight="1" x14ac:dyDescent="0.25">
      <c r="A36" s="105" t="s">
        <v>26</v>
      </c>
      <c r="B36" s="22" t="s">
        <v>41</v>
      </c>
      <c r="C36" s="11" t="s">
        <v>75</v>
      </c>
      <c r="D36" s="13">
        <v>42109</v>
      </c>
      <c r="E36" s="14">
        <v>833.33</v>
      </c>
      <c r="F36" s="6" t="s">
        <v>5</v>
      </c>
      <c r="G36" s="7">
        <v>0</v>
      </c>
      <c r="H36" s="90">
        <f t="shared" si="0"/>
        <v>52499.960000000014</v>
      </c>
      <c r="I36" s="3"/>
    </row>
    <row r="37" spans="1:9" ht="36.75" customHeight="1" x14ac:dyDescent="0.25">
      <c r="A37" s="105" t="s">
        <v>26</v>
      </c>
      <c r="B37" s="22" t="s">
        <v>42</v>
      </c>
      <c r="C37" s="11" t="s">
        <v>76</v>
      </c>
      <c r="D37" s="13">
        <v>42157</v>
      </c>
      <c r="E37" s="14">
        <v>833.33</v>
      </c>
      <c r="F37" s="6" t="s">
        <v>5</v>
      </c>
      <c r="G37" s="7">
        <v>0</v>
      </c>
      <c r="H37" s="100">
        <f t="shared" si="0"/>
        <v>53333.290000000015</v>
      </c>
      <c r="I37" s="3"/>
    </row>
    <row r="38" spans="1:9" ht="32.25" customHeight="1" x14ac:dyDescent="0.25">
      <c r="A38" s="105" t="s">
        <v>26</v>
      </c>
      <c r="B38" s="19" t="s">
        <v>43</v>
      </c>
      <c r="C38" s="23" t="s">
        <v>77</v>
      </c>
      <c r="D38" s="13">
        <v>42208</v>
      </c>
      <c r="E38" s="14">
        <v>833.33</v>
      </c>
      <c r="F38" s="6" t="s">
        <v>5</v>
      </c>
      <c r="G38" s="7">
        <v>0</v>
      </c>
      <c r="H38" s="100">
        <f t="shared" si="0"/>
        <v>54166.620000000017</v>
      </c>
      <c r="I38" s="3"/>
    </row>
    <row r="39" spans="1:9" ht="30.75" customHeight="1" x14ac:dyDescent="0.25">
      <c r="A39" s="105" t="s">
        <v>26</v>
      </c>
      <c r="B39" s="19" t="s">
        <v>44</v>
      </c>
      <c r="C39" s="23" t="s">
        <v>78</v>
      </c>
      <c r="D39" s="13">
        <v>42226</v>
      </c>
      <c r="E39" s="14">
        <v>833.33</v>
      </c>
      <c r="F39" s="6" t="s">
        <v>5</v>
      </c>
      <c r="G39" s="7">
        <v>0</v>
      </c>
      <c r="H39" s="100">
        <f t="shared" si="0"/>
        <v>54999.950000000019</v>
      </c>
      <c r="I39" s="3"/>
    </row>
    <row r="40" spans="1:9" ht="32.25" customHeight="1" x14ac:dyDescent="0.25">
      <c r="A40" s="105" t="s">
        <v>26</v>
      </c>
      <c r="B40" s="19" t="s">
        <v>45</v>
      </c>
      <c r="C40" s="23" t="s">
        <v>79</v>
      </c>
      <c r="D40" s="13">
        <v>42254</v>
      </c>
      <c r="E40" s="14">
        <v>833.33</v>
      </c>
      <c r="F40" s="6" t="s">
        <v>5</v>
      </c>
      <c r="G40" s="7">
        <v>0</v>
      </c>
      <c r="H40" s="100">
        <f t="shared" si="0"/>
        <v>55833.280000000021</v>
      </c>
      <c r="I40" s="3"/>
    </row>
    <row r="41" spans="1:9" ht="57.75" customHeight="1" x14ac:dyDescent="0.25">
      <c r="A41" s="105" t="s">
        <v>26</v>
      </c>
      <c r="B41" s="19" t="s">
        <v>30</v>
      </c>
      <c r="C41" s="11" t="s">
        <v>80</v>
      </c>
      <c r="D41" s="13">
        <v>42284</v>
      </c>
      <c r="E41" s="14">
        <v>833.33</v>
      </c>
      <c r="F41" s="6" t="s">
        <v>5</v>
      </c>
      <c r="G41" s="7">
        <v>0</v>
      </c>
      <c r="H41" s="100">
        <f t="shared" si="0"/>
        <v>56666.610000000022</v>
      </c>
      <c r="I41" s="3"/>
    </row>
    <row r="42" spans="1:9" ht="33.75" customHeight="1" x14ac:dyDescent="0.25">
      <c r="A42" s="105" t="s">
        <v>26</v>
      </c>
      <c r="B42" s="19" t="s">
        <v>46</v>
      </c>
      <c r="C42" s="23" t="s">
        <v>81</v>
      </c>
      <c r="D42" s="13">
        <v>42311</v>
      </c>
      <c r="E42" s="14">
        <v>833.33</v>
      </c>
      <c r="F42" s="6" t="s">
        <v>5</v>
      </c>
      <c r="G42" s="7">
        <v>0</v>
      </c>
      <c r="H42" s="100">
        <f t="shared" si="0"/>
        <v>57499.940000000024</v>
      </c>
      <c r="I42" s="3"/>
    </row>
    <row r="43" spans="1:9" ht="48" customHeight="1" x14ac:dyDescent="0.25">
      <c r="A43" s="105" t="s">
        <v>26</v>
      </c>
      <c r="B43" s="19" t="s">
        <v>162</v>
      </c>
      <c r="C43" s="11">
        <v>1500012640</v>
      </c>
      <c r="D43" s="13">
        <v>43217</v>
      </c>
      <c r="E43" s="14">
        <v>20000</v>
      </c>
      <c r="F43" s="6" t="s">
        <v>5</v>
      </c>
      <c r="G43" s="7">
        <v>0</v>
      </c>
      <c r="H43" s="100">
        <f t="shared" si="0"/>
        <v>77499.940000000031</v>
      </c>
      <c r="I43" s="3"/>
    </row>
    <row r="44" spans="1:9" ht="46.5" customHeight="1" x14ac:dyDescent="0.25">
      <c r="A44" s="105" t="s">
        <v>26</v>
      </c>
      <c r="B44" s="19" t="s">
        <v>47</v>
      </c>
      <c r="C44" s="11" t="s">
        <v>82</v>
      </c>
      <c r="D44" s="13">
        <v>43256</v>
      </c>
      <c r="E44" s="14">
        <v>20000</v>
      </c>
      <c r="F44" s="6" t="s">
        <v>5</v>
      </c>
      <c r="G44" s="7">
        <v>0</v>
      </c>
      <c r="H44" s="100">
        <f t="shared" si="0"/>
        <v>97499.940000000031</v>
      </c>
      <c r="I44" s="3"/>
    </row>
    <row r="45" spans="1:9" ht="46.5" customHeight="1" x14ac:dyDescent="0.25">
      <c r="A45" s="105" t="s">
        <v>26</v>
      </c>
      <c r="B45" s="19" t="s">
        <v>48</v>
      </c>
      <c r="C45" s="11" t="s">
        <v>83</v>
      </c>
      <c r="D45" s="13">
        <v>43264</v>
      </c>
      <c r="E45" s="14">
        <v>20000</v>
      </c>
      <c r="F45" s="6" t="s">
        <v>5</v>
      </c>
      <c r="G45" s="7">
        <v>0</v>
      </c>
      <c r="H45" s="100">
        <f t="shared" si="0"/>
        <v>117499.94000000003</v>
      </c>
      <c r="I45" s="3"/>
    </row>
    <row r="46" spans="1:9" ht="47.25" customHeight="1" x14ac:dyDescent="0.25">
      <c r="A46" s="105" t="s">
        <v>26</v>
      </c>
      <c r="B46" s="19" t="s">
        <v>49</v>
      </c>
      <c r="C46" s="15" t="s">
        <v>84</v>
      </c>
      <c r="D46" s="13">
        <v>43298</v>
      </c>
      <c r="E46" s="14">
        <v>20000</v>
      </c>
      <c r="F46" s="6" t="s">
        <v>5</v>
      </c>
      <c r="G46" s="7">
        <v>0</v>
      </c>
      <c r="H46" s="100">
        <f t="shared" si="0"/>
        <v>137499.94000000003</v>
      </c>
      <c r="I46" s="3"/>
    </row>
    <row r="47" spans="1:9" ht="58.5" customHeight="1" x14ac:dyDescent="0.25">
      <c r="A47" s="105" t="s">
        <v>26</v>
      </c>
      <c r="B47" s="19" t="s">
        <v>50</v>
      </c>
      <c r="C47" s="15" t="s">
        <v>85</v>
      </c>
      <c r="D47" s="13">
        <v>43340</v>
      </c>
      <c r="E47" s="14">
        <v>20000</v>
      </c>
      <c r="F47" s="6" t="s">
        <v>5</v>
      </c>
      <c r="G47" s="7">
        <v>0</v>
      </c>
      <c r="H47" s="100">
        <f t="shared" si="0"/>
        <v>157499.94000000003</v>
      </c>
      <c r="I47" s="3"/>
    </row>
    <row r="48" spans="1:9" ht="60.75" customHeight="1" x14ac:dyDescent="0.25">
      <c r="A48" s="105" t="s">
        <v>26</v>
      </c>
      <c r="B48" s="19" t="s">
        <v>51</v>
      </c>
      <c r="C48" s="11" t="s">
        <v>86</v>
      </c>
      <c r="D48" s="13">
        <v>43356</v>
      </c>
      <c r="E48" s="14">
        <v>20000</v>
      </c>
      <c r="F48" s="6" t="s">
        <v>5</v>
      </c>
      <c r="G48" s="7">
        <v>0</v>
      </c>
      <c r="H48" s="100">
        <f t="shared" si="0"/>
        <v>177499.94000000003</v>
      </c>
      <c r="I48" s="3"/>
    </row>
    <row r="49" spans="1:9" ht="66" customHeight="1" x14ac:dyDescent="0.25">
      <c r="A49" s="105" t="s">
        <v>26</v>
      </c>
      <c r="B49" s="19" t="s">
        <v>52</v>
      </c>
      <c r="C49" s="11" t="s">
        <v>87</v>
      </c>
      <c r="D49" s="13">
        <v>43392</v>
      </c>
      <c r="E49" s="14">
        <v>20000</v>
      </c>
      <c r="F49" s="6" t="s">
        <v>5</v>
      </c>
      <c r="G49" s="7">
        <v>0</v>
      </c>
      <c r="H49" s="100">
        <f t="shared" si="0"/>
        <v>197499.94000000003</v>
      </c>
      <c r="I49" s="3"/>
    </row>
    <row r="50" spans="1:9" ht="74.25" customHeight="1" x14ac:dyDescent="0.25">
      <c r="A50" s="105" t="s">
        <v>26</v>
      </c>
      <c r="B50" s="19" t="s">
        <v>31</v>
      </c>
      <c r="C50" s="11" t="s">
        <v>88</v>
      </c>
      <c r="D50" s="13">
        <v>43432</v>
      </c>
      <c r="E50" s="14">
        <v>20000</v>
      </c>
      <c r="F50" s="6" t="s">
        <v>5</v>
      </c>
      <c r="G50" s="7">
        <v>0</v>
      </c>
      <c r="H50" s="100">
        <f t="shared" si="0"/>
        <v>217499.94000000003</v>
      </c>
      <c r="I50" s="3"/>
    </row>
    <row r="51" spans="1:9" ht="60" customHeight="1" x14ac:dyDescent="0.25">
      <c r="A51" s="105" t="s">
        <v>26</v>
      </c>
      <c r="B51" s="19" t="s">
        <v>161</v>
      </c>
      <c r="C51" s="11" t="s">
        <v>89</v>
      </c>
      <c r="D51" s="13">
        <v>43479</v>
      </c>
      <c r="E51" s="14">
        <v>20000</v>
      </c>
      <c r="F51" s="6" t="s">
        <v>5</v>
      </c>
      <c r="G51" s="7">
        <v>0</v>
      </c>
      <c r="H51" s="100">
        <f t="shared" si="0"/>
        <v>237499.94000000003</v>
      </c>
      <c r="I51" s="3"/>
    </row>
    <row r="52" spans="1:9" ht="60.75" customHeight="1" x14ac:dyDescent="0.25">
      <c r="A52" s="105" t="s">
        <v>26</v>
      </c>
      <c r="B52" s="19" t="s">
        <v>53</v>
      </c>
      <c r="C52" s="11" t="s">
        <v>90</v>
      </c>
      <c r="D52" s="13">
        <v>43504</v>
      </c>
      <c r="E52" s="14">
        <v>20833.330000000002</v>
      </c>
      <c r="F52" s="6" t="s">
        <v>5</v>
      </c>
      <c r="G52" s="7">
        <v>0</v>
      </c>
      <c r="H52" s="100">
        <f t="shared" si="0"/>
        <v>258333.27000000002</v>
      </c>
      <c r="I52" s="3"/>
    </row>
    <row r="53" spans="1:9" ht="60" customHeight="1" x14ac:dyDescent="0.25">
      <c r="A53" s="105" t="s">
        <v>26</v>
      </c>
      <c r="B53" s="19" t="s">
        <v>54</v>
      </c>
      <c r="C53" s="11" t="s">
        <v>91</v>
      </c>
      <c r="D53" s="13">
        <v>43539</v>
      </c>
      <c r="E53" s="14">
        <v>20833.330000000002</v>
      </c>
      <c r="F53" s="6" t="s">
        <v>5</v>
      </c>
      <c r="G53" s="7">
        <v>0</v>
      </c>
      <c r="H53" s="100">
        <f t="shared" si="0"/>
        <v>279166.60000000003</v>
      </c>
      <c r="I53" s="3"/>
    </row>
    <row r="54" spans="1:9" ht="60.75" customHeight="1" x14ac:dyDescent="0.25">
      <c r="A54" s="105" t="s">
        <v>26</v>
      </c>
      <c r="B54" s="19" t="s">
        <v>55</v>
      </c>
      <c r="C54" s="11" t="s">
        <v>92</v>
      </c>
      <c r="D54" s="13">
        <v>43539</v>
      </c>
      <c r="E54" s="14">
        <v>20833.330000000002</v>
      </c>
      <c r="F54" s="6" t="s">
        <v>5</v>
      </c>
      <c r="G54" s="7">
        <v>0</v>
      </c>
      <c r="H54" s="100">
        <f t="shared" si="0"/>
        <v>299999.93000000005</v>
      </c>
      <c r="I54" s="3"/>
    </row>
    <row r="55" spans="1:9" ht="60.75" customHeight="1" x14ac:dyDescent="0.25">
      <c r="A55" s="105" t="s">
        <v>26</v>
      </c>
      <c r="B55" s="19" t="s">
        <v>56</v>
      </c>
      <c r="C55" s="11" t="s">
        <v>93</v>
      </c>
      <c r="D55" s="13">
        <v>43571</v>
      </c>
      <c r="E55" s="14">
        <v>20833.330000000002</v>
      </c>
      <c r="F55" s="6" t="s">
        <v>5</v>
      </c>
      <c r="G55" s="7">
        <v>0</v>
      </c>
      <c r="H55" s="100">
        <f t="shared" si="0"/>
        <v>320833.26000000007</v>
      </c>
      <c r="I55" s="3"/>
    </row>
    <row r="56" spans="1:9" ht="58.5" customHeight="1" x14ac:dyDescent="0.25">
      <c r="A56" s="105" t="s">
        <v>26</v>
      </c>
      <c r="B56" s="19" t="s">
        <v>57</v>
      </c>
      <c r="C56" s="11" t="s">
        <v>94</v>
      </c>
      <c r="D56" s="13">
        <v>43607</v>
      </c>
      <c r="E56" s="14">
        <v>20833.330000000002</v>
      </c>
      <c r="F56" s="6" t="s">
        <v>5</v>
      </c>
      <c r="G56" s="7">
        <v>0</v>
      </c>
      <c r="H56" s="100">
        <f t="shared" si="0"/>
        <v>341666.59000000008</v>
      </c>
      <c r="I56" s="3"/>
    </row>
    <row r="57" spans="1:9" ht="57.75" customHeight="1" x14ac:dyDescent="0.25">
      <c r="A57" s="105" t="s">
        <v>26</v>
      </c>
      <c r="B57" s="19" t="s">
        <v>58</v>
      </c>
      <c r="C57" s="11" t="s">
        <v>95</v>
      </c>
      <c r="D57" s="13">
        <v>43634</v>
      </c>
      <c r="E57" s="14">
        <v>20833.330000000002</v>
      </c>
      <c r="F57" s="6" t="s">
        <v>5</v>
      </c>
      <c r="G57" s="7">
        <v>0</v>
      </c>
      <c r="H57" s="100">
        <f t="shared" si="0"/>
        <v>362499.9200000001</v>
      </c>
      <c r="I57" s="3"/>
    </row>
    <row r="58" spans="1:9" ht="48.75" customHeight="1" x14ac:dyDescent="0.25">
      <c r="A58" s="105" t="s">
        <v>26</v>
      </c>
      <c r="B58" s="19" t="s">
        <v>59</v>
      </c>
      <c r="C58" s="11" t="s">
        <v>96</v>
      </c>
      <c r="D58" s="13">
        <v>44032</v>
      </c>
      <c r="E58" s="14">
        <v>20833.330000000002</v>
      </c>
      <c r="F58" s="6" t="s">
        <v>5</v>
      </c>
      <c r="G58" s="7">
        <v>0</v>
      </c>
      <c r="H58" s="100">
        <f t="shared" si="0"/>
        <v>383333.25000000012</v>
      </c>
      <c r="I58" s="3"/>
    </row>
    <row r="59" spans="1:9" ht="45" customHeight="1" x14ac:dyDescent="0.25">
      <c r="A59" s="105" t="s">
        <v>26</v>
      </c>
      <c r="B59" s="19" t="s">
        <v>60</v>
      </c>
      <c r="C59" s="11" t="s">
        <v>97</v>
      </c>
      <c r="D59" s="13">
        <v>44032</v>
      </c>
      <c r="E59" s="14">
        <v>20833.330000000002</v>
      </c>
      <c r="F59" s="6" t="s">
        <v>5</v>
      </c>
      <c r="G59" s="7">
        <v>0</v>
      </c>
      <c r="H59" s="100">
        <f t="shared" si="0"/>
        <v>404166.58000000013</v>
      </c>
      <c r="I59" s="3"/>
    </row>
    <row r="60" spans="1:9" ht="48.75" customHeight="1" x14ac:dyDescent="0.25">
      <c r="A60" s="105" t="s">
        <v>26</v>
      </c>
      <c r="B60" s="19" t="s">
        <v>61</v>
      </c>
      <c r="C60" s="11" t="s">
        <v>98</v>
      </c>
      <c r="D60" s="13">
        <v>44032</v>
      </c>
      <c r="E60" s="14">
        <v>125000</v>
      </c>
      <c r="F60" s="6" t="s">
        <v>5</v>
      </c>
      <c r="G60" s="7">
        <v>0</v>
      </c>
      <c r="H60" s="100">
        <f t="shared" si="0"/>
        <v>529166.58000000007</v>
      </c>
      <c r="I60" s="3"/>
    </row>
    <row r="61" spans="1:9" ht="44.25" customHeight="1" x14ac:dyDescent="0.25">
      <c r="A61" s="105" t="s">
        <v>26</v>
      </c>
      <c r="B61" s="19" t="s">
        <v>62</v>
      </c>
      <c r="C61" s="11" t="s">
        <v>99</v>
      </c>
      <c r="D61" s="13">
        <v>44032</v>
      </c>
      <c r="E61" s="14">
        <v>20833.330000000002</v>
      </c>
      <c r="F61" s="6" t="s">
        <v>5</v>
      </c>
      <c r="G61" s="7">
        <v>0</v>
      </c>
      <c r="H61" s="100">
        <f t="shared" si="0"/>
        <v>549999.91</v>
      </c>
      <c r="I61" s="3"/>
    </row>
    <row r="62" spans="1:9" ht="43.5" customHeight="1" x14ac:dyDescent="0.25">
      <c r="A62" s="105" t="s">
        <v>26</v>
      </c>
      <c r="B62" s="19" t="s">
        <v>63</v>
      </c>
      <c r="C62" s="15" t="s">
        <v>100</v>
      </c>
      <c r="D62" s="13">
        <v>44032</v>
      </c>
      <c r="E62" s="14">
        <v>20833.330000000002</v>
      </c>
      <c r="F62" s="6" t="s">
        <v>5</v>
      </c>
      <c r="G62" s="7">
        <v>0</v>
      </c>
      <c r="H62" s="100">
        <f t="shared" si="0"/>
        <v>570833.24</v>
      </c>
      <c r="I62" s="3"/>
    </row>
    <row r="63" spans="1:9" ht="48" customHeight="1" x14ac:dyDescent="0.25">
      <c r="A63" s="105" t="s">
        <v>26</v>
      </c>
      <c r="B63" s="19" t="s">
        <v>64</v>
      </c>
      <c r="C63" s="11" t="s">
        <v>101</v>
      </c>
      <c r="D63" s="13">
        <v>44032</v>
      </c>
      <c r="E63" s="14">
        <v>20833.330000000002</v>
      </c>
      <c r="F63" s="6" t="s">
        <v>5</v>
      </c>
      <c r="G63" s="7">
        <v>0</v>
      </c>
      <c r="H63" s="100">
        <f t="shared" si="0"/>
        <v>591666.56999999995</v>
      </c>
      <c r="I63" s="3"/>
    </row>
    <row r="64" spans="1:9" ht="45.75" customHeight="1" x14ac:dyDescent="0.25">
      <c r="A64" s="105" t="s">
        <v>26</v>
      </c>
      <c r="B64" s="19" t="s">
        <v>164</v>
      </c>
      <c r="C64" s="12" t="s">
        <v>163</v>
      </c>
      <c r="D64" s="13">
        <v>44032</v>
      </c>
      <c r="E64" s="14">
        <v>20833.330000000002</v>
      </c>
      <c r="F64" s="6" t="s">
        <v>5</v>
      </c>
      <c r="G64" s="7">
        <v>0</v>
      </c>
      <c r="H64" s="86">
        <f t="shared" si="0"/>
        <v>612499.89999999991</v>
      </c>
      <c r="I64" s="3"/>
    </row>
    <row r="65" spans="1:9" ht="11.25" customHeight="1" x14ac:dyDescent="0.25">
      <c r="A65" s="109"/>
      <c r="B65" s="55"/>
      <c r="C65" s="12"/>
      <c r="D65" s="50"/>
      <c r="E65" s="55"/>
      <c r="F65" s="19"/>
      <c r="G65" s="57"/>
      <c r="H65" s="110"/>
      <c r="I65" s="3"/>
    </row>
    <row r="66" spans="1:9" ht="60.75" customHeight="1" x14ac:dyDescent="0.25">
      <c r="A66" s="111" t="s">
        <v>102</v>
      </c>
      <c r="B66" s="27" t="s">
        <v>103</v>
      </c>
      <c r="C66" s="28" t="s">
        <v>19</v>
      </c>
      <c r="D66" s="29">
        <v>43024</v>
      </c>
      <c r="E66" s="30">
        <v>12980</v>
      </c>
      <c r="F66" s="31" t="s">
        <v>5</v>
      </c>
      <c r="G66" s="32">
        <v>0</v>
      </c>
      <c r="H66" s="86">
        <f>+E66</f>
        <v>12980</v>
      </c>
      <c r="I66" s="3"/>
    </row>
    <row r="67" spans="1:9" ht="11.25" customHeight="1" x14ac:dyDescent="0.25">
      <c r="A67" s="111"/>
      <c r="B67" s="27"/>
      <c r="C67" s="28"/>
      <c r="D67" s="29"/>
      <c r="E67" s="30"/>
      <c r="F67" s="31"/>
      <c r="G67" s="32"/>
      <c r="H67" s="86"/>
      <c r="I67" s="3"/>
    </row>
    <row r="68" spans="1:9" ht="46.5" customHeight="1" x14ac:dyDescent="0.25">
      <c r="A68" s="91" t="s">
        <v>104</v>
      </c>
      <c r="B68" s="27" t="s">
        <v>105</v>
      </c>
      <c r="C68" s="34" t="s">
        <v>17</v>
      </c>
      <c r="D68" s="29">
        <v>43227</v>
      </c>
      <c r="E68" s="30">
        <v>13334</v>
      </c>
      <c r="F68" s="31" t="s">
        <v>5</v>
      </c>
      <c r="G68" s="32">
        <v>0</v>
      </c>
      <c r="H68" s="112">
        <f>+E68</f>
        <v>13334</v>
      </c>
      <c r="I68" s="3"/>
    </row>
    <row r="69" spans="1:9" ht="11.25" customHeight="1" x14ac:dyDescent="0.25">
      <c r="A69" s="99"/>
      <c r="B69" s="56"/>
      <c r="C69" s="24"/>
      <c r="D69" s="18"/>
      <c r="E69" s="56"/>
      <c r="F69" s="27"/>
      <c r="G69" s="58"/>
      <c r="H69" s="113"/>
      <c r="I69" s="3"/>
    </row>
    <row r="70" spans="1:9" ht="35.25" customHeight="1" x14ac:dyDescent="0.25">
      <c r="A70" s="99" t="s">
        <v>106</v>
      </c>
      <c r="B70" s="10" t="s">
        <v>107</v>
      </c>
      <c r="C70" s="24">
        <v>1500001311</v>
      </c>
      <c r="D70" s="35">
        <v>42753</v>
      </c>
      <c r="E70" s="14">
        <v>10683.99</v>
      </c>
      <c r="F70" s="31" t="s">
        <v>5</v>
      </c>
      <c r="G70" s="32">
        <v>0</v>
      </c>
      <c r="H70" s="86">
        <v>10683.99</v>
      </c>
      <c r="I70" s="3"/>
    </row>
    <row r="71" spans="1:9" ht="12.75" customHeight="1" x14ac:dyDescent="0.25">
      <c r="A71" s="99"/>
      <c r="B71" s="27"/>
      <c r="C71" s="24"/>
      <c r="D71" s="35"/>
      <c r="E71" s="14"/>
      <c r="F71" s="31"/>
      <c r="G71" s="32"/>
      <c r="H71" s="86"/>
      <c r="I71" s="3"/>
    </row>
    <row r="72" spans="1:9" ht="33.75" customHeight="1" x14ac:dyDescent="0.25">
      <c r="A72" s="111" t="s">
        <v>111</v>
      </c>
      <c r="B72" s="27" t="s">
        <v>114</v>
      </c>
      <c r="C72" s="36" t="s">
        <v>108</v>
      </c>
      <c r="D72" s="29">
        <v>43100</v>
      </c>
      <c r="E72" s="30">
        <v>50681</v>
      </c>
      <c r="F72" s="31" t="s">
        <v>5</v>
      </c>
      <c r="G72" s="32">
        <v>0</v>
      </c>
      <c r="H72" s="114">
        <f>+E72</f>
        <v>50681</v>
      </c>
      <c r="I72" s="3"/>
    </row>
    <row r="73" spans="1:9" ht="58.5" customHeight="1" x14ac:dyDescent="0.25">
      <c r="A73" s="111" t="s">
        <v>111</v>
      </c>
      <c r="B73" s="37" t="s">
        <v>113</v>
      </c>
      <c r="C73" s="36" t="s">
        <v>109</v>
      </c>
      <c r="D73" s="29">
        <v>43100</v>
      </c>
      <c r="E73" s="38">
        <v>55663.5</v>
      </c>
      <c r="F73" s="31" t="s">
        <v>5</v>
      </c>
      <c r="G73" s="32">
        <v>0</v>
      </c>
      <c r="H73" s="115">
        <f>+H72+E73</f>
        <v>106344.5</v>
      </c>
      <c r="I73" s="3"/>
    </row>
    <row r="74" spans="1:9" ht="57.75" customHeight="1" x14ac:dyDescent="0.25">
      <c r="A74" s="111" t="s">
        <v>111</v>
      </c>
      <c r="B74" s="37" t="s">
        <v>112</v>
      </c>
      <c r="C74" s="36" t="s">
        <v>110</v>
      </c>
      <c r="D74" s="29">
        <v>43100</v>
      </c>
      <c r="E74" s="38">
        <v>37940</v>
      </c>
      <c r="F74" s="31" t="s">
        <v>5</v>
      </c>
      <c r="G74" s="32">
        <v>0</v>
      </c>
      <c r="H74" s="116">
        <f>+H73+E74</f>
        <v>144284.5</v>
      </c>
      <c r="I74" s="3"/>
    </row>
    <row r="75" spans="1:9" ht="10.5" customHeight="1" x14ac:dyDescent="0.25">
      <c r="A75" s="117"/>
      <c r="B75" s="118"/>
      <c r="C75" s="119"/>
      <c r="D75" s="70"/>
      <c r="E75" s="39"/>
      <c r="F75" s="71"/>
      <c r="G75" s="33"/>
      <c r="H75" s="120"/>
      <c r="I75" s="3"/>
    </row>
    <row r="76" spans="1:9" ht="50.25" customHeight="1" x14ac:dyDescent="0.25">
      <c r="A76" s="111" t="s">
        <v>116</v>
      </c>
      <c r="B76" s="15" t="s">
        <v>117</v>
      </c>
      <c r="C76" s="28" t="s">
        <v>115</v>
      </c>
      <c r="D76" s="29">
        <v>43100</v>
      </c>
      <c r="E76" s="40">
        <v>60180</v>
      </c>
      <c r="F76" s="31" t="s">
        <v>5</v>
      </c>
      <c r="G76" s="32">
        <v>0</v>
      </c>
      <c r="H76" s="121">
        <f>+E76</f>
        <v>60180</v>
      </c>
      <c r="I76" s="3"/>
    </row>
    <row r="77" spans="1:9" ht="12.75" customHeight="1" x14ac:dyDescent="0.25">
      <c r="A77" s="99"/>
      <c r="B77" s="56"/>
      <c r="C77" s="24"/>
      <c r="D77" s="18"/>
      <c r="E77" s="56"/>
      <c r="F77" s="27"/>
      <c r="G77" s="58"/>
      <c r="H77" s="113"/>
      <c r="I77" s="3"/>
    </row>
    <row r="78" spans="1:9" ht="33" customHeight="1" x14ac:dyDescent="0.25">
      <c r="A78" s="99" t="s">
        <v>192</v>
      </c>
      <c r="B78" s="27" t="s">
        <v>193</v>
      </c>
      <c r="C78" s="24" t="s">
        <v>194</v>
      </c>
      <c r="D78" s="35">
        <v>44883</v>
      </c>
      <c r="E78" s="25">
        <v>1220000</v>
      </c>
      <c r="F78" s="10" t="s">
        <v>160</v>
      </c>
      <c r="G78" s="32">
        <v>0</v>
      </c>
      <c r="H78" s="122">
        <f>+E78</f>
        <v>1220000</v>
      </c>
      <c r="I78" s="3"/>
    </row>
    <row r="79" spans="1:9" ht="10.5" customHeight="1" x14ac:dyDescent="0.25">
      <c r="A79" s="99"/>
      <c r="B79" s="56"/>
      <c r="C79" s="24"/>
      <c r="D79" s="18"/>
      <c r="E79" s="56"/>
      <c r="F79" s="27"/>
      <c r="G79" s="58"/>
      <c r="H79" s="113"/>
      <c r="I79" s="3"/>
    </row>
    <row r="80" spans="1:9" ht="42" customHeight="1" x14ac:dyDescent="0.25">
      <c r="A80" s="111" t="s">
        <v>119</v>
      </c>
      <c r="B80" s="15" t="s">
        <v>120</v>
      </c>
      <c r="C80" s="28" t="s">
        <v>118</v>
      </c>
      <c r="D80" s="29">
        <v>43100</v>
      </c>
      <c r="E80" s="30">
        <v>165000</v>
      </c>
      <c r="F80" s="31" t="s">
        <v>5</v>
      </c>
      <c r="G80" s="32">
        <v>0</v>
      </c>
      <c r="H80" s="112">
        <f>+E80</f>
        <v>165000</v>
      </c>
      <c r="I80" s="3"/>
    </row>
    <row r="81" spans="1:9" ht="12" customHeight="1" x14ac:dyDescent="0.25">
      <c r="A81" s="99"/>
      <c r="B81" s="56"/>
      <c r="C81" s="59"/>
      <c r="D81" s="18"/>
      <c r="E81" s="56"/>
      <c r="F81" s="27"/>
      <c r="G81" s="58"/>
      <c r="H81" s="113"/>
      <c r="I81" s="3"/>
    </row>
    <row r="82" spans="1:9" ht="43.5" customHeight="1" x14ac:dyDescent="0.25">
      <c r="A82" s="99" t="s">
        <v>123</v>
      </c>
      <c r="B82" s="10" t="s">
        <v>124</v>
      </c>
      <c r="C82" s="15" t="s">
        <v>121</v>
      </c>
      <c r="D82" s="35">
        <v>43458</v>
      </c>
      <c r="E82" s="14">
        <v>9657.1200000000008</v>
      </c>
      <c r="F82" s="31" t="s">
        <v>5</v>
      </c>
      <c r="G82" s="32">
        <v>0</v>
      </c>
      <c r="H82" s="90">
        <f>+E82</f>
        <v>9657.1200000000008</v>
      </c>
      <c r="I82" s="3"/>
    </row>
    <row r="83" spans="1:9" ht="44.25" customHeight="1" x14ac:dyDescent="0.25">
      <c r="A83" s="99" t="s">
        <v>123</v>
      </c>
      <c r="B83" s="10" t="s">
        <v>124</v>
      </c>
      <c r="C83" s="24" t="s">
        <v>122</v>
      </c>
      <c r="D83" s="35">
        <v>43458</v>
      </c>
      <c r="E83" s="14">
        <v>10582.24</v>
      </c>
      <c r="F83" s="31" t="s">
        <v>5</v>
      </c>
      <c r="G83" s="32">
        <v>0</v>
      </c>
      <c r="H83" s="86">
        <f>+H82+E83</f>
        <v>20239.36</v>
      </c>
      <c r="I83" s="3"/>
    </row>
    <row r="84" spans="1:9" ht="11.25" customHeight="1" x14ac:dyDescent="0.25">
      <c r="A84" s="123"/>
      <c r="B84" s="64"/>
      <c r="C84" s="65"/>
      <c r="D84" s="66"/>
      <c r="E84" s="67"/>
      <c r="F84" s="71"/>
      <c r="G84" s="33"/>
      <c r="H84" s="108"/>
      <c r="I84" s="3"/>
    </row>
    <row r="85" spans="1:9" ht="39" customHeight="1" x14ac:dyDescent="0.25">
      <c r="A85" s="99" t="s">
        <v>176</v>
      </c>
      <c r="B85" s="10" t="s">
        <v>177</v>
      </c>
      <c r="C85" s="24" t="s">
        <v>178</v>
      </c>
      <c r="D85" s="35">
        <v>44833</v>
      </c>
      <c r="E85" s="14">
        <v>1572894.53</v>
      </c>
      <c r="F85" s="10" t="s">
        <v>160</v>
      </c>
      <c r="G85" s="32">
        <v>954148.35</v>
      </c>
      <c r="H85" s="90">
        <f>+E85-G85</f>
        <v>618746.18000000005</v>
      </c>
      <c r="I85" s="3"/>
    </row>
    <row r="86" spans="1:9" ht="32.25" customHeight="1" x14ac:dyDescent="0.25">
      <c r="A86" s="99" t="s">
        <v>176</v>
      </c>
      <c r="B86" s="27" t="s">
        <v>216</v>
      </c>
      <c r="C86" s="24" t="s">
        <v>217</v>
      </c>
      <c r="D86" s="35">
        <v>44894</v>
      </c>
      <c r="E86" s="14">
        <v>50800</v>
      </c>
      <c r="F86" s="10" t="s">
        <v>160</v>
      </c>
      <c r="G86" s="32">
        <v>0</v>
      </c>
      <c r="H86" s="86">
        <f>+H85+E86</f>
        <v>669546.18000000005</v>
      </c>
      <c r="I86" s="3"/>
    </row>
    <row r="87" spans="1:9" ht="12" customHeight="1" x14ac:dyDescent="0.25">
      <c r="A87" s="123"/>
      <c r="B87" s="68"/>
      <c r="C87" s="65"/>
      <c r="D87" s="66"/>
      <c r="E87" s="67"/>
      <c r="F87" s="71"/>
      <c r="G87" s="33"/>
      <c r="H87" s="108"/>
      <c r="I87" s="3"/>
    </row>
    <row r="88" spans="1:9" ht="33.75" customHeight="1" x14ac:dyDescent="0.25">
      <c r="A88" s="124" t="s">
        <v>135</v>
      </c>
      <c r="B88" s="41" t="s">
        <v>136</v>
      </c>
      <c r="C88" s="15" t="s">
        <v>137</v>
      </c>
      <c r="D88" s="42">
        <v>43397</v>
      </c>
      <c r="E88" s="43">
        <v>18664</v>
      </c>
      <c r="F88" s="63" t="s">
        <v>5</v>
      </c>
      <c r="G88" s="44">
        <v>0</v>
      </c>
      <c r="H88" s="86">
        <f>+E88</f>
        <v>18664</v>
      </c>
      <c r="I88" s="3"/>
    </row>
    <row r="89" spans="1:9" ht="12" customHeight="1" x14ac:dyDescent="0.25">
      <c r="A89" s="125"/>
      <c r="B89" s="126"/>
      <c r="C89" s="69"/>
      <c r="D89" s="127"/>
      <c r="E89" s="128"/>
      <c r="F89" s="129"/>
      <c r="G89" s="130"/>
      <c r="H89" s="108"/>
      <c r="I89" s="3"/>
    </row>
    <row r="90" spans="1:9" ht="58.5" customHeight="1" x14ac:dyDescent="0.25">
      <c r="A90" s="85" t="s">
        <v>126</v>
      </c>
      <c r="B90" s="10" t="s">
        <v>127</v>
      </c>
      <c r="C90" s="24" t="s">
        <v>125</v>
      </c>
      <c r="D90" s="35">
        <v>43160</v>
      </c>
      <c r="E90" s="25">
        <v>6490</v>
      </c>
      <c r="F90" s="31" t="s">
        <v>5</v>
      </c>
      <c r="G90" s="32">
        <v>0</v>
      </c>
      <c r="H90" s="86">
        <f>+E90</f>
        <v>6490</v>
      </c>
      <c r="I90" s="3"/>
    </row>
    <row r="91" spans="1:9" ht="11.25" customHeight="1" x14ac:dyDescent="0.25">
      <c r="A91" s="123"/>
      <c r="B91" s="131"/>
      <c r="C91" s="132"/>
      <c r="D91" s="133"/>
      <c r="E91" s="131"/>
      <c r="F91" s="68"/>
      <c r="G91" s="134"/>
      <c r="H91" s="135"/>
      <c r="I91" s="3"/>
    </row>
    <row r="92" spans="1:9" ht="29.25" customHeight="1" x14ac:dyDescent="0.25">
      <c r="A92" s="85" t="s">
        <v>129</v>
      </c>
      <c r="B92" s="27" t="s">
        <v>130</v>
      </c>
      <c r="C92" s="26" t="s">
        <v>128</v>
      </c>
      <c r="D92" s="35">
        <v>42965</v>
      </c>
      <c r="E92" s="14">
        <v>7068.2</v>
      </c>
      <c r="F92" s="31" t="s">
        <v>5</v>
      </c>
      <c r="G92" s="32">
        <v>0</v>
      </c>
      <c r="H92" s="86">
        <v>7068.2</v>
      </c>
      <c r="I92" s="3"/>
    </row>
    <row r="93" spans="1:9" ht="11.25" customHeight="1" x14ac:dyDescent="0.25">
      <c r="A93" s="136"/>
      <c r="B93" s="68"/>
      <c r="C93" s="137"/>
      <c r="D93" s="66"/>
      <c r="E93" s="67"/>
      <c r="F93" s="71"/>
      <c r="G93" s="33"/>
      <c r="H93" s="108"/>
      <c r="I93" s="3"/>
    </row>
    <row r="94" spans="1:9" ht="44.25" customHeight="1" x14ac:dyDescent="0.25">
      <c r="A94" s="85" t="s">
        <v>167</v>
      </c>
      <c r="B94" s="27" t="s">
        <v>166</v>
      </c>
      <c r="C94" s="26" t="s">
        <v>168</v>
      </c>
      <c r="D94" s="35">
        <v>44553</v>
      </c>
      <c r="E94" s="14">
        <v>47200</v>
      </c>
      <c r="F94" s="10" t="s">
        <v>160</v>
      </c>
      <c r="G94" s="32">
        <v>0</v>
      </c>
      <c r="H94" s="86">
        <v>47200</v>
      </c>
      <c r="I94" s="3"/>
    </row>
    <row r="95" spans="1:9" ht="10.5" customHeight="1" x14ac:dyDescent="0.25">
      <c r="A95" s="136"/>
      <c r="B95" s="68"/>
      <c r="C95" s="137"/>
      <c r="D95" s="66"/>
      <c r="E95" s="67"/>
      <c r="F95" s="64"/>
      <c r="G95" s="33"/>
      <c r="H95" s="108"/>
      <c r="I95" s="3"/>
    </row>
    <row r="96" spans="1:9" ht="29.25" customHeight="1" x14ac:dyDescent="0.25">
      <c r="A96" s="124" t="s">
        <v>138</v>
      </c>
      <c r="B96" s="41" t="s">
        <v>154</v>
      </c>
      <c r="C96" s="26" t="s">
        <v>139</v>
      </c>
      <c r="D96" s="60">
        <v>43216</v>
      </c>
      <c r="E96" s="43">
        <v>87792</v>
      </c>
      <c r="F96" s="31" t="s">
        <v>5</v>
      </c>
      <c r="G96" s="32">
        <v>0</v>
      </c>
      <c r="H96" s="90">
        <f>+E96</f>
        <v>87792</v>
      </c>
      <c r="I96" s="3"/>
    </row>
    <row r="97" spans="1:9" ht="30" customHeight="1" x14ac:dyDescent="0.25">
      <c r="A97" s="124" t="s">
        <v>138</v>
      </c>
      <c r="B97" s="41" t="s">
        <v>154</v>
      </c>
      <c r="C97" s="26" t="s">
        <v>140</v>
      </c>
      <c r="D97" s="60">
        <v>43216</v>
      </c>
      <c r="E97" s="43">
        <v>26821.4</v>
      </c>
      <c r="F97" s="31" t="s">
        <v>5</v>
      </c>
      <c r="G97" s="32">
        <v>0</v>
      </c>
      <c r="H97" s="90">
        <f t="shared" ref="H97:H110" si="1">+H96+E97</f>
        <v>114613.4</v>
      </c>
      <c r="I97" s="3"/>
    </row>
    <row r="98" spans="1:9" ht="29.25" customHeight="1" x14ac:dyDescent="0.25">
      <c r="A98" s="124" t="s">
        <v>138</v>
      </c>
      <c r="B98" s="41" t="s">
        <v>154</v>
      </c>
      <c r="C98" s="26" t="s">
        <v>141</v>
      </c>
      <c r="D98" s="60">
        <v>43216</v>
      </c>
      <c r="E98" s="43">
        <v>14573</v>
      </c>
      <c r="F98" s="31" t="s">
        <v>5</v>
      </c>
      <c r="G98" s="32">
        <v>0</v>
      </c>
      <c r="H98" s="90">
        <f t="shared" si="1"/>
        <v>129186.4</v>
      </c>
      <c r="I98" s="3"/>
    </row>
    <row r="99" spans="1:9" ht="28.5" customHeight="1" x14ac:dyDescent="0.25">
      <c r="A99" s="124" t="s">
        <v>138</v>
      </c>
      <c r="B99" s="41" t="s">
        <v>154</v>
      </c>
      <c r="C99" s="26" t="s">
        <v>142</v>
      </c>
      <c r="D99" s="60">
        <v>43216</v>
      </c>
      <c r="E99" s="43">
        <v>7729</v>
      </c>
      <c r="F99" s="31" t="s">
        <v>5</v>
      </c>
      <c r="G99" s="32">
        <v>0</v>
      </c>
      <c r="H99" s="90">
        <f t="shared" si="1"/>
        <v>136915.4</v>
      </c>
      <c r="I99" s="3"/>
    </row>
    <row r="100" spans="1:9" ht="27.75" customHeight="1" x14ac:dyDescent="0.25">
      <c r="A100" s="124" t="s">
        <v>138</v>
      </c>
      <c r="B100" s="41" t="s">
        <v>154</v>
      </c>
      <c r="C100" s="26" t="s">
        <v>143</v>
      </c>
      <c r="D100" s="60">
        <v>43215</v>
      </c>
      <c r="E100" s="43">
        <v>32450</v>
      </c>
      <c r="F100" s="31" t="s">
        <v>5</v>
      </c>
      <c r="G100" s="32">
        <v>0</v>
      </c>
      <c r="H100" s="90">
        <f t="shared" si="1"/>
        <v>169365.4</v>
      </c>
      <c r="I100" s="3"/>
    </row>
    <row r="101" spans="1:9" ht="29.25" customHeight="1" x14ac:dyDescent="0.25">
      <c r="A101" s="124" t="s">
        <v>138</v>
      </c>
      <c r="B101" s="41" t="s">
        <v>154</v>
      </c>
      <c r="C101" s="26" t="s">
        <v>144</v>
      </c>
      <c r="D101" s="60">
        <v>43215</v>
      </c>
      <c r="E101" s="43">
        <v>20768</v>
      </c>
      <c r="F101" s="31" t="s">
        <v>5</v>
      </c>
      <c r="G101" s="32">
        <v>0</v>
      </c>
      <c r="H101" s="90">
        <f t="shared" si="1"/>
        <v>190133.4</v>
      </c>
      <c r="I101" s="3"/>
    </row>
    <row r="102" spans="1:9" ht="29.25" customHeight="1" x14ac:dyDescent="0.25">
      <c r="A102" s="124" t="s">
        <v>138</v>
      </c>
      <c r="B102" s="41" t="s">
        <v>154</v>
      </c>
      <c r="C102" s="26" t="s">
        <v>145</v>
      </c>
      <c r="D102" s="60">
        <v>43214</v>
      </c>
      <c r="E102" s="43">
        <v>18113</v>
      </c>
      <c r="F102" s="31" t="s">
        <v>5</v>
      </c>
      <c r="G102" s="32">
        <v>0</v>
      </c>
      <c r="H102" s="90">
        <f t="shared" si="1"/>
        <v>208246.39999999999</v>
      </c>
      <c r="I102" s="3"/>
    </row>
    <row r="103" spans="1:9" ht="33" customHeight="1" x14ac:dyDescent="0.25">
      <c r="A103" s="124" t="s">
        <v>138</v>
      </c>
      <c r="B103" s="41" t="s">
        <v>154</v>
      </c>
      <c r="C103" s="26" t="s">
        <v>146</v>
      </c>
      <c r="D103" s="60">
        <v>43214</v>
      </c>
      <c r="E103" s="43">
        <v>3894</v>
      </c>
      <c r="F103" s="31" t="s">
        <v>5</v>
      </c>
      <c r="G103" s="32">
        <v>0</v>
      </c>
      <c r="H103" s="90">
        <f t="shared" si="1"/>
        <v>212140.4</v>
      </c>
      <c r="I103" s="3"/>
    </row>
    <row r="104" spans="1:9" ht="33" customHeight="1" x14ac:dyDescent="0.25">
      <c r="A104" s="124" t="s">
        <v>138</v>
      </c>
      <c r="B104" s="41" t="s">
        <v>154</v>
      </c>
      <c r="C104" s="26" t="s">
        <v>147</v>
      </c>
      <c r="D104" s="60">
        <v>43213</v>
      </c>
      <c r="E104" s="43">
        <v>11741</v>
      </c>
      <c r="F104" s="31" t="s">
        <v>5</v>
      </c>
      <c r="G104" s="32">
        <v>0</v>
      </c>
      <c r="H104" s="90">
        <f t="shared" si="1"/>
        <v>223881.4</v>
      </c>
      <c r="I104" s="3"/>
    </row>
    <row r="105" spans="1:9" ht="27.75" customHeight="1" x14ac:dyDescent="0.25">
      <c r="A105" s="124" t="s">
        <v>138</v>
      </c>
      <c r="B105" s="41" t="s">
        <v>154</v>
      </c>
      <c r="C105" s="26" t="s">
        <v>148</v>
      </c>
      <c r="D105" s="60">
        <v>43210</v>
      </c>
      <c r="E105" s="43">
        <v>24013</v>
      </c>
      <c r="F105" s="31" t="s">
        <v>5</v>
      </c>
      <c r="G105" s="32">
        <v>0</v>
      </c>
      <c r="H105" s="90">
        <f t="shared" si="1"/>
        <v>247894.39999999999</v>
      </c>
      <c r="I105" s="3"/>
    </row>
    <row r="106" spans="1:9" ht="28.5" customHeight="1" x14ac:dyDescent="0.25">
      <c r="A106" s="124" t="s">
        <v>138</v>
      </c>
      <c r="B106" s="41" t="s">
        <v>154</v>
      </c>
      <c r="C106" s="26" t="s">
        <v>149</v>
      </c>
      <c r="D106" s="60">
        <v>43210</v>
      </c>
      <c r="E106" s="43">
        <v>16815</v>
      </c>
      <c r="F106" s="31" t="s">
        <v>5</v>
      </c>
      <c r="G106" s="32">
        <v>0</v>
      </c>
      <c r="H106" s="90">
        <f t="shared" si="1"/>
        <v>264709.40000000002</v>
      </c>
      <c r="I106" s="3"/>
    </row>
    <row r="107" spans="1:9" ht="29.25" x14ac:dyDescent="0.25">
      <c r="A107" s="124" t="s">
        <v>138</v>
      </c>
      <c r="B107" s="41" t="s">
        <v>154</v>
      </c>
      <c r="C107" s="26" t="s">
        <v>150</v>
      </c>
      <c r="D107" s="60">
        <v>43209</v>
      </c>
      <c r="E107" s="43">
        <v>69738</v>
      </c>
      <c r="F107" s="31" t="s">
        <v>5</v>
      </c>
      <c r="G107" s="32">
        <v>0</v>
      </c>
      <c r="H107" s="90">
        <f t="shared" si="1"/>
        <v>334447.40000000002</v>
      </c>
      <c r="I107" s="3"/>
    </row>
    <row r="108" spans="1:9" ht="29.25" x14ac:dyDescent="0.25">
      <c r="A108" s="124" t="s">
        <v>138</v>
      </c>
      <c r="B108" s="41" t="s">
        <v>154</v>
      </c>
      <c r="C108" s="26" t="s">
        <v>151</v>
      </c>
      <c r="D108" s="60">
        <v>43209</v>
      </c>
      <c r="E108" s="43">
        <v>36934</v>
      </c>
      <c r="F108" s="31" t="s">
        <v>5</v>
      </c>
      <c r="G108" s="32">
        <v>0</v>
      </c>
      <c r="H108" s="90">
        <f t="shared" si="1"/>
        <v>371381.4</v>
      </c>
      <c r="I108" s="3"/>
    </row>
    <row r="109" spans="1:9" ht="29.25" x14ac:dyDescent="0.25">
      <c r="A109" s="124" t="s">
        <v>138</v>
      </c>
      <c r="B109" s="41" t="s">
        <v>154</v>
      </c>
      <c r="C109" s="26" t="s">
        <v>152</v>
      </c>
      <c r="D109" s="60">
        <v>43209</v>
      </c>
      <c r="E109" s="43">
        <v>38822</v>
      </c>
      <c r="F109" s="31" t="s">
        <v>5</v>
      </c>
      <c r="G109" s="32">
        <v>0</v>
      </c>
      <c r="H109" s="90">
        <f t="shared" si="1"/>
        <v>410203.4</v>
      </c>
      <c r="I109" s="3"/>
    </row>
    <row r="110" spans="1:9" ht="28.5" customHeight="1" x14ac:dyDescent="0.25">
      <c r="A110" s="124" t="s">
        <v>138</v>
      </c>
      <c r="B110" s="41" t="s">
        <v>154</v>
      </c>
      <c r="C110" s="26" t="s">
        <v>153</v>
      </c>
      <c r="D110" s="60">
        <v>43209</v>
      </c>
      <c r="E110" s="43">
        <v>19352</v>
      </c>
      <c r="F110" s="31" t="s">
        <v>5</v>
      </c>
      <c r="G110" s="32">
        <v>0</v>
      </c>
      <c r="H110" s="86">
        <f t="shared" si="1"/>
        <v>429555.4</v>
      </c>
      <c r="I110" s="3"/>
    </row>
    <row r="111" spans="1:9" ht="12" customHeight="1" x14ac:dyDescent="0.25">
      <c r="A111" s="123"/>
      <c r="B111" s="131"/>
      <c r="C111" s="131"/>
      <c r="D111" s="138"/>
      <c r="E111" s="131"/>
      <c r="F111" s="68"/>
      <c r="G111" s="134"/>
      <c r="H111" s="135"/>
      <c r="I111" s="3"/>
    </row>
    <row r="112" spans="1:9" ht="16.5" customHeight="1" x14ac:dyDescent="0.25">
      <c r="A112" s="85" t="s">
        <v>132</v>
      </c>
      <c r="B112" s="27" t="s">
        <v>169</v>
      </c>
      <c r="C112" s="15" t="s">
        <v>131</v>
      </c>
      <c r="D112" s="29">
        <v>44032</v>
      </c>
      <c r="E112" s="14">
        <v>12975</v>
      </c>
      <c r="F112" s="10" t="s">
        <v>160</v>
      </c>
      <c r="G112" s="32">
        <v>0</v>
      </c>
      <c r="H112" s="86">
        <v>12975</v>
      </c>
      <c r="I112" s="3"/>
    </row>
    <row r="113" spans="1:9" ht="11.25" customHeight="1" x14ac:dyDescent="0.25">
      <c r="A113" s="136"/>
      <c r="B113" s="68"/>
      <c r="C113" s="69"/>
      <c r="D113" s="70"/>
      <c r="E113" s="67"/>
      <c r="F113" s="71"/>
      <c r="G113" s="33"/>
      <c r="H113" s="108"/>
      <c r="I113" s="3"/>
    </row>
    <row r="114" spans="1:9" ht="87.75" customHeight="1" x14ac:dyDescent="0.25">
      <c r="A114" s="85" t="s">
        <v>195</v>
      </c>
      <c r="B114" s="27" t="s">
        <v>196</v>
      </c>
      <c r="C114" s="15" t="s">
        <v>197</v>
      </c>
      <c r="D114" s="29">
        <v>44887</v>
      </c>
      <c r="E114" s="14">
        <v>120245.77</v>
      </c>
      <c r="F114" s="10" t="s">
        <v>160</v>
      </c>
      <c r="G114" s="32">
        <v>0</v>
      </c>
      <c r="H114" s="90">
        <f>+E114</f>
        <v>120245.77</v>
      </c>
      <c r="I114" s="3"/>
    </row>
    <row r="115" spans="1:9" ht="66.75" customHeight="1" x14ac:dyDescent="0.25">
      <c r="A115" s="85" t="s">
        <v>195</v>
      </c>
      <c r="B115" s="27" t="s">
        <v>199</v>
      </c>
      <c r="C115" s="15" t="s">
        <v>198</v>
      </c>
      <c r="D115" s="29">
        <v>44887</v>
      </c>
      <c r="E115" s="14">
        <v>14160</v>
      </c>
      <c r="F115" s="10" t="s">
        <v>160</v>
      </c>
      <c r="G115" s="32">
        <v>0</v>
      </c>
      <c r="H115" s="90">
        <f t="shared" ref="H115:H123" si="2">+H114+E115</f>
        <v>134405.77000000002</v>
      </c>
      <c r="I115" s="3"/>
    </row>
    <row r="116" spans="1:9" ht="64.5" customHeight="1" x14ac:dyDescent="0.25">
      <c r="A116" s="85" t="s">
        <v>195</v>
      </c>
      <c r="B116" s="27" t="s">
        <v>201</v>
      </c>
      <c r="C116" s="15" t="s">
        <v>200</v>
      </c>
      <c r="D116" s="29">
        <v>44887</v>
      </c>
      <c r="E116" s="14">
        <v>62280.67</v>
      </c>
      <c r="F116" s="10" t="s">
        <v>160</v>
      </c>
      <c r="G116" s="32">
        <v>0</v>
      </c>
      <c r="H116" s="90">
        <f t="shared" si="2"/>
        <v>196686.44</v>
      </c>
      <c r="I116" s="3"/>
    </row>
    <row r="117" spans="1:9" ht="91.5" customHeight="1" x14ac:dyDescent="0.25">
      <c r="A117" s="85" t="s">
        <v>195</v>
      </c>
      <c r="B117" s="27" t="s">
        <v>202</v>
      </c>
      <c r="C117" s="15" t="s">
        <v>203</v>
      </c>
      <c r="D117" s="29">
        <v>44887</v>
      </c>
      <c r="E117" s="14">
        <v>168880.87</v>
      </c>
      <c r="F117" s="10" t="s">
        <v>160</v>
      </c>
      <c r="G117" s="32">
        <v>0</v>
      </c>
      <c r="H117" s="90">
        <f t="shared" si="2"/>
        <v>365567.31</v>
      </c>
      <c r="I117" s="3"/>
    </row>
    <row r="118" spans="1:9" ht="86.25" customHeight="1" x14ac:dyDescent="0.25">
      <c r="A118" s="85" t="s">
        <v>195</v>
      </c>
      <c r="B118" s="27" t="s">
        <v>205</v>
      </c>
      <c r="C118" s="15" t="s">
        <v>204</v>
      </c>
      <c r="D118" s="29">
        <v>44887</v>
      </c>
      <c r="E118" s="14">
        <v>452313.83</v>
      </c>
      <c r="F118" s="10" t="s">
        <v>160</v>
      </c>
      <c r="G118" s="32">
        <v>0</v>
      </c>
      <c r="H118" s="90">
        <f t="shared" si="2"/>
        <v>817881.14</v>
      </c>
      <c r="I118" s="3"/>
    </row>
    <row r="119" spans="1:9" ht="75" customHeight="1" x14ac:dyDescent="0.25">
      <c r="A119" s="85" t="s">
        <v>195</v>
      </c>
      <c r="B119" s="27" t="s">
        <v>207</v>
      </c>
      <c r="C119" s="15" t="s">
        <v>206</v>
      </c>
      <c r="D119" s="29">
        <v>44887</v>
      </c>
      <c r="E119" s="14">
        <v>220464.5</v>
      </c>
      <c r="F119" s="10" t="s">
        <v>160</v>
      </c>
      <c r="G119" s="32">
        <v>0</v>
      </c>
      <c r="H119" s="90">
        <f t="shared" si="2"/>
        <v>1038345.64</v>
      </c>
      <c r="I119" s="3"/>
    </row>
    <row r="120" spans="1:9" ht="103.5" customHeight="1" x14ac:dyDescent="0.25">
      <c r="A120" s="85" t="s">
        <v>195</v>
      </c>
      <c r="B120" s="27" t="s">
        <v>209</v>
      </c>
      <c r="C120" s="15" t="s">
        <v>208</v>
      </c>
      <c r="D120" s="29">
        <v>44887</v>
      </c>
      <c r="E120" s="14">
        <v>87546.21</v>
      </c>
      <c r="F120" s="10" t="s">
        <v>160</v>
      </c>
      <c r="G120" s="32">
        <v>0</v>
      </c>
      <c r="H120" s="90">
        <f t="shared" si="2"/>
        <v>1125891.8500000001</v>
      </c>
      <c r="I120" s="3"/>
    </row>
    <row r="121" spans="1:9" ht="92.25" customHeight="1" x14ac:dyDescent="0.25">
      <c r="A121" s="85" t="s">
        <v>195</v>
      </c>
      <c r="B121" s="27" t="s">
        <v>210</v>
      </c>
      <c r="C121" s="15" t="s">
        <v>211</v>
      </c>
      <c r="D121" s="29">
        <v>44887</v>
      </c>
      <c r="E121" s="14">
        <v>176932.03</v>
      </c>
      <c r="F121" s="10" t="s">
        <v>160</v>
      </c>
      <c r="G121" s="32">
        <v>0</v>
      </c>
      <c r="H121" s="90">
        <f t="shared" si="2"/>
        <v>1302823.8800000001</v>
      </c>
      <c r="I121" s="3"/>
    </row>
    <row r="122" spans="1:9" ht="64.5" customHeight="1" x14ac:dyDescent="0.25">
      <c r="A122" s="85" t="s">
        <v>195</v>
      </c>
      <c r="B122" s="27" t="s">
        <v>213</v>
      </c>
      <c r="C122" s="15" t="s">
        <v>212</v>
      </c>
      <c r="D122" s="29">
        <v>44887</v>
      </c>
      <c r="E122" s="14">
        <v>79971.86</v>
      </c>
      <c r="F122" s="10" t="s">
        <v>160</v>
      </c>
      <c r="G122" s="32">
        <v>0</v>
      </c>
      <c r="H122" s="90">
        <f t="shared" si="2"/>
        <v>1382795.7400000002</v>
      </c>
      <c r="I122" s="3"/>
    </row>
    <row r="123" spans="1:9" ht="45" customHeight="1" x14ac:dyDescent="0.25">
      <c r="A123" s="85" t="s">
        <v>195</v>
      </c>
      <c r="B123" s="27" t="s">
        <v>215</v>
      </c>
      <c r="C123" s="15" t="s">
        <v>214</v>
      </c>
      <c r="D123" s="29">
        <v>44887</v>
      </c>
      <c r="E123" s="14">
        <v>73903.44</v>
      </c>
      <c r="F123" s="10" t="s">
        <v>160</v>
      </c>
      <c r="G123" s="32">
        <v>0</v>
      </c>
      <c r="H123" s="86">
        <f t="shared" si="2"/>
        <v>1456699.1800000002</v>
      </c>
      <c r="I123" s="3"/>
    </row>
    <row r="124" spans="1:9" ht="12" customHeight="1" x14ac:dyDescent="0.25">
      <c r="A124" s="136"/>
      <c r="B124" s="68"/>
      <c r="C124" s="69"/>
      <c r="D124" s="70"/>
      <c r="E124" s="67"/>
      <c r="F124" s="71"/>
      <c r="G124" s="33"/>
      <c r="H124" s="108"/>
      <c r="I124" s="3"/>
    </row>
    <row r="125" spans="1:9" ht="42.75" customHeight="1" x14ac:dyDescent="0.25">
      <c r="A125" s="85" t="s">
        <v>179</v>
      </c>
      <c r="B125" s="10" t="s">
        <v>218</v>
      </c>
      <c r="C125" s="24" t="s">
        <v>219</v>
      </c>
      <c r="D125" s="35">
        <v>44894</v>
      </c>
      <c r="E125" s="14">
        <v>1903192.5</v>
      </c>
      <c r="F125" s="10" t="s">
        <v>160</v>
      </c>
      <c r="G125" s="32">
        <v>0</v>
      </c>
      <c r="H125" s="86">
        <f>+E125</f>
        <v>1903192.5</v>
      </c>
      <c r="I125" s="3"/>
    </row>
    <row r="126" spans="1:9" ht="42.75" customHeight="1" x14ac:dyDescent="0.25">
      <c r="A126" s="85" t="s">
        <v>220</v>
      </c>
      <c r="B126" s="10" t="s">
        <v>221</v>
      </c>
      <c r="C126" s="24">
        <v>1500000014</v>
      </c>
      <c r="D126" s="35">
        <v>43083</v>
      </c>
      <c r="E126" s="14">
        <v>61242</v>
      </c>
      <c r="F126" s="10" t="s">
        <v>160</v>
      </c>
      <c r="G126" s="32">
        <v>0</v>
      </c>
      <c r="H126" s="86">
        <f>+E126</f>
        <v>61242</v>
      </c>
      <c r="I126" s="3"/>
    </row>
    <row r="127" spans="1:9" ht="12" customHeight="1" x14ac:dyDescent="0.25">
      <c r="A127" s="136"/>
      <c r="B127" s="68"/>
      <c r="C127" s="69"/>
      <c r="D127" s="70"/>
      <c r="E127" s="67"/>
      <c r="F127" s="71"/>
      <c r="G127" s="33"/>
      <c r="H127" s="108"/>
      <c r="I127" s="3"/>
    </row>
    <row r="128" spans="1:9" ht="15.75" customHeight="1" thickBot="1" x14ac:dyDescent="0.3">
      <c r="A128" s="146" t="s">
        <v>184</v>
      </c>
      <c r="B128" s="147"/>
      <c r="C128" s="147"/>
      <c r="D128" s="147"/>
      <c r="E128" s="147"/>
      <c r="F128" s="147"/>
      <c r="G128" s="147"/>
      <c r="H128" s="139">
        <f>+H125+H123+H112+H110+H94+H92+H90+H88+H86+H83+H80+H78+H76+H74+H70+H68+H66+H64+H22+H18+H16+H14+H11+H9+H7+H126</f>
        <v>8068024.0500000007</v>
      </c>
      <c r="I128" s="3"/>
    </row>
    <row r="129" spans="1:8" x14ac:dyDescent="0.25">
      <c r="A129" s="45"/>
      <c r="B129" s="45"/>
      <c r="C129" s="45"/>
      <c r="D129" s="45"/>
      <c r="E129" s="45"/>
      <c r="F129" s="45"/>
      <c r="G129" s="45"/>
      <c r="H129" s="45"/>
    </row>
    <row r="130" spans="1:8" ht="21" customHeight="1" x14ac:dyDescent="0.25">
      <c r="A130" s="45"/>
      <c r="B130" s="45"/>
      <c r="C130" s="45"/>
      <c r="D130" s="45"/>
      <c r="E130" s="45"/>
      <c r="F130" s="45"/>
      <c r="G130" s="45"/>
      <c r="H130" s="45"/>
    </row>
    <row r="131" spans="1:8" ht="15.75" x14ac:dyDescent="0.25">
      <c r="A131" s="46" t="s">
        <v>158</v>
      </c>
      <c r="B131" s="140" t="s">
        <v>172</v>
      </c>
      <c r="C131" s="140"/>
      <c r="D131" s="140"/>
      <c r="E131" s="45"/>
      <c r="F131" s="148"/>
      <c r="G131" s="148"/>
      <c r="H131" s="148"/>
    </row>
    <row r="132" spans="1:8" ht="15.75" x14ac:dyDescent="0.25">
      <c r="A132" s="47"/>
      <c r="B132" s="148"/>
      <c r="C132" s="148"/>
      <c r="D132" s="148"/>
      <c r="E132" s="45"/>
      <c r="F132" s="140" t="s">
        <v>159</v>
      </c>
      <c r="G132" s="140"/>
      <c r="H132" s="140"/>
    </row>
    <row r="133" spans="1:8" ht="39" customHeight="1" x14ac:dyDescent="0.25">
      <c r="A133" s="48" t="s">
        <v>170</v>
      </c>
      <c r="B133" s="140" t="s">
        <v>173</v>
      </c>
      <c r="C133" s="140"/>
      <c r="D133" s="61"/>
      <c r="E133" s="45"/>
      <c r="F133" s="45"/>
      <c r="G133" s="45"/>
      <c r="H133" s="45"/>
    </row>
    <row r="134" spans="1:8" ht="15.75" customHeight="1" x14ac:dyDescent="0.25">
      <c r="A134" s="49" t="s">
        <v>165</v>
      </c>
      <c r="B134" s="141" t="s">
        <v>174</v>
      </c>
      <c r="C134" s="141"/>
      <c r="D134" s="141"/>
      <c r="E134" s="149" t="s">
        <v>171</v>
      </c>
      <c r="F134" s="149"/>
      <c r="G134" s="149"/>
      <c r="H134" s="149"/>
    </row>
    <row r="135" spans="1:8" ht="15.75" x14ac:dyDescent="0.25">
      <c r="A135" s="45"/>
      <c r="B135" s="45"/>
      <c r="C135" s="45"/>
      <c r="D135" s="45"/>
      <c r="E135" s="45"/>
      <c r="F135" s="141" t="s">
        <v>180</v>
      </c>
      <c r="G135" s="141"/>
      <c r="H135" s="141"/>
    </row>
    <row r="136" spans="1:8" x14ac:dyDescent="0.25">
      <c r="A136" s="45"/>
      <c r="B136" s="45"/>
      <c r="C136" s="45"/>
      <c r="D136" s="45"/>
      <c r="E136" s="45"/>
      <c r="F136" s="45"/>
      <c r="G136" s="45"/>
      <c r="H136" s="45"/>
    </row>
    <row r="137" spans="1:8" x14ac:dyDescent="0.25">
      <c r="A137" s="45"/>
      <c r="B137" s="45"/>
      <c r="C137" s="45"/>
      <c r="D137" s="45"/>
      <c r="E137" s="45"/>
      <c r="F137" s="45"/>
      <c r="G137" s="45"/>
      <c r="H137" s="45"/>
    </row>
    <row r="138" spans="1:8" x14ac:dyDescent="0.25">
      <c r="A138" s="45"/>
      <c r="B138" s="45"/>
      <c r="C138" s="45"/>
      <c r="D138" s="45"/>
      <c r="E138" s="45"/>
      <c r="F138" s="45"/>
      <c r="G138" s="45"/>
      <c r="H138" s="45"/>
    </row>
    <row r="139" spans="1:8" x14ac:dyDescent="0.25">
      <c r="A139" s="45"/>
      <c r="B139" s="45"/>
      <c r="C139" s="45"/>
      <c r="D139" s="45"/>
      <c r="E139" s="45"/>
      <c r="F139" s="45"/>
      <c r="G139" s="45"/>
      <c r="H139" s="45"/>
    </row>
    <row r="140" spans="1:8" x14ac:dyDescent="0.25">
      <c r="A140" s="45"/>
      <c r="B140" s="45"/>
      <c r="C140" s="45"/>
      <c r="D140" s="45"/>
      <c r="E140" s="45"/>
      <c r="F140" s="45"/>
      <c r="G140" s="45"/>
      <c r="H140" s="45"/>
    </row>
    <row r="141" spans="1:8" x14ac:dyDescent="0.25">
      <c r="A141" s="45"/>
      <c r="B141" s="45"/>
      <c r="C141" s="45"/>
      <c r="D141" s="45"/>
      <c r="E141" s="45"/>
      <c r="F141" s="45"/>
      <c r="G141" s="45"/>
      <c r="H141" s="45"/>
    </row>
    <row r="142" spans="1:8" x14ac:dyDescent="0.25">
      <c r="A142" s="45"/>
      <c r="B142" s="45"/>
      <c r="C142" s="45"/>
      <c r="D142" s="45"/>
      <c r="E142" s="45"/>
      <c r="F142" s="45"/>
      <c r="G142" s="45"/>
      <c r="H142" s="45"/>
    </row>
    <row r="143" spans="1:8" x14ac:dyDescent="0.25">
      <c r="A143" s="45"/>
      <c r="B143" s="45"/>
      <c r="C143" s="45"/>
      <c r="D143" s="45"/>
      <c r="E143" s="45"/>
      <c r="F143" s="45"/>
      <c r="G143" s="45"/>
      <c r="H143" s="45"/>
    </row>
    <row r="144" spans="1:8" x14ac:dyDescent="0.25">
      <c r="A144" s="45"/>
      <c r="B144" s="45"/>
      <c r="C144" s="45"/>
      <c r="D144" s="45"/>
      <c r="E144" s="45"/>
      <c r="F144" s="45"/>
      <c r="G144" s="45"/>
      <c r="H144" s="45"/>
    </row>
    <row r="145" spans="1:8" x14ac:dyDescent="0.25">
      <c r="A145" s="45"/>
      <c r="B145" s="45"/>
      <c r="C145" s="45"/>
      <c r="D145" s="45"/>
      <c r="E145" s="45"/>
      <c r="F145" s="45"/>
      <c r="G145" s="45"/>
      <c r="H145" s="45"/>
    </row>
    <row r="146" spans="1:8" x14ac:dyDescent="0.25">
      <c r="A146" s="45"/>
      <c r="B146" s="45"/>
      <c r="C146" s="45"/>
      <c r="D146" s="45"/>
      <c r="E146" s="45"/>
      <c r="F146" s="45"/>
      <c r="G146" s="45"/>
      <c r="H146" s="45"/>
    </row>
    <row r="147" spans="1:8" x14ac:dyDescent="0.25">
      <c r="A147" s="45"/>
      <c r="B147" s="45"/>
      <c r="C147" s="45"/>
      <c r="D147" s="45"/>
      <c r="E147" s="45"/>
      <c r="F147" s="45"/>
      <c r="G147" s="45"/>
      <c r="H147" s="45"/>
    </row>
    <row r="148" spans="1:8" x14ac:dyDescent="0.25">
      <c r="A148" s="45"/>
      <c r="B148" s="45"/>
      <c r="C148" s="45"/>
      <c r="D148" s="45"/>
      <c r="E148" s="45"/>
      <c r="F148" s="45"/>
      <c r="G148" s="45"/>
      <c r="H148" s="45"/>
    </row>
    <row r="149" spans="1:8" x14ac:dyDescent="0.25">
      <c r="A149" s="45"/>
      <c r="B149" s="45"/>
      <c r="C149" s="45"/>
      <c r="D149" s="45"/>
      <c r="E149" s="45"/>
      <c r="F149" s="45"/>
      <c r="G149" s="45"/>
      <c r="H149" s="45"/>
    </row>
    <row r="150" spans="1:8" x14ac:dyDescent="0.25">
      <c r="A150" s="45"/>
      <c r="B150" s="45"/>
      <c r="C150" s="45"/>
      <c r="D150" s="45"/>
      <c r="E150" s="45"/>
      <c r="F150" s="45"/>
      <c r="G150" s="45"/>
      <c r="H150" s="45"/>
    </row>
    <row r="151" spans="1:8" x14ac:dyDescent="0.25">
      <c r="A151" s="45"/>
      <c r="B151" s="45"/>
      <c r="C151" s="45"/>
      <c r="D151" s="45"/>
      <c r="E151" s="45"/>
      <c r="F151" s="45"/>
      <c r="G151" s="45"/>
      <c r="H151" s="45"/>
    </row>
    <row r="152" spans="1:8" x14ac:dyDescent="0.25">
      <c r="A152" s="45"/>
      <c r="B152" s="45"/>
      <c r="C152" s="45"/>
      <c r="D152" s="45"/>
      <c r="E152" s="45"/>
      <c r="F152" s="45"/>
      <c r="G152" s="45"/>
      <c r="H152" s="45"/>
    </row>
    <row r="153" spans="1:8" x14ac:dyDescent="0.25">
      <c r="A153" s="45"/>
      <c r="B153" s="45"/>
      <c r="C153" s="45"/>
      <c r="D153" s="45"/>
      <c r="E153" s="45"/>
      <c r="F153" s="45"/>
      <c r="G153" s="45"/>
      <c r="H153" s="45"/>
    </row>
    <row r="154" spans="1:8" x14ac:dyDescent="0.25">
      <c r="A154" s="45"/>
      <c r="B154" s="45"/>
      <c r="C154" s="45"/>
      <c r="D154" s="45"/>
      <c r="E154" s="45"/>
      <c r="F154" s="45"/>
      <c r="G154" s="45"/>
      <c r="H154" s="45"/>
    </row>
    <row r="155" spans="1:8" x14ac:dyDescent="0.25">
      <c r="A155" s="45"/>
      <c r="B155" s="45"/>
      <c r="C155" s="45"/>
      <c r="D155" s="45"/>
      <c r="E155" s="45"/>
      <c r="F155" s="45"/>
      <c r="G155" s="45"/>
      <c r="H155" s="45"/>
    </row>
    <row r="156" spans="1:8" x14ac:dyDescent="0.25">
      <c r="A156" s="45"/>
      <c r="B156" s="45"/>
      <c r="C156" s="45"/>
      <c r="D156" s="45"/>
      <c r="E156" s="45"/>
      <c r="F156" s="45"/>
      <c r="G156" s="45"/>
      <c r="H156" s="45"/>
    </row>
    <row r="157" spans="1:8" x14ac:dyDescent="0.25">
      <c r="A157" s="45"/>
      <c r="B157" s="45"/>
      <c r="C157" s="45"/>
      <c r="D157" s="45"/>
      <c r="E157" s="45"/>
      <c r="F157" s="45"/>
      <c r="G157" s="45"/>
      <c r="H157" s="45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</sheetData>
  <autoFilter ref="A6:H7" xr:uid="{00000000-0001-0000-0000-000000000000}"/>
  <mergeCells count="13">
    <mergeCell ref="F132:H132"/>
    <mergeCell ref="F135:H135"/>
    <mergeCell ref="A2:H2"/>
    <mergeCell ref="A3:H3"/>
    <mergeCell ref="A4:H4"/>
    <mergeCell ref="A5:H5"/>
    <mergeCell ref="A128:G128"/>
    <mergeCell ref="F131:H131"/>
    <mergeCell ref="E134:H134"/>
    <mergeCell ref="B132:D132"/>
    <mergeCell ref="B131:D131"/>
    <mergeCell ref="B134:D134"/>
    <mergeCell ref="B133:C133"/>
  </mergeCells>
  <pageMargins left="0.78" right="0.70866141732283472" top="0.15748031496062992" bottom="0.19685039370078741" header="0.15748031496062992" footer="0.15748031496062992"/>
  <pageSetup scale="57" orientation="landscape" r:id="rId1"/>
  <rowBreaks count="5" manualBreakCount="5">
    <brk id="22" max="7" man="1"/>
    <brk id="42" max="7" man="1"/>
    <brk id="57" max="7" man="1"/>
    <brk id="81" max="7" man="1"/>
    <brk id="11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NOVIEMBRE 2022</vt:lpstr>
      <vt:lpstr>'NOVIEMBRE 2022'!Print_Area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2022-12-06T16:45:01Z</cp:lastPrinted>
  <dcterms:created xsi:type="dcterms:W3CDTF">2021-07-01T16:03:12Z</dcterms:created>
  <dcterms:modified xsi:type="dcterms:W3CDTF">2022-12-06T16:46:03Z</dcterms:modified>
</cp:coreProperties>
</file>