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EBRERO 2021" sheetId="6" r:id="rId1"/>
  </sheets>
  <definedNames>
    <definedName name="_xlnm.Print_Area" localSheetId="0">'FEBRERO 2021'!$A$1:$H$169</definedName>
  </definedNames>
  <calcPr calcId="124519"/>
</workbook>
</file>

<file path=xl/calcChain.xml><?xml version="1.0" encoding="utf-8"?>
<calcChain xmlns="http://schemas.openxmlformats.org/spreadsheetml/2006/main">
  <c r="H162" i="6"/>
  <c r="H141"/>
  <c r="H142" s="1"/>
  <c r="H143" s="1"/>
  <c r="H144" s="1"/>
  <c r="H105"/>
  <c r="H106" s="1"/>
  <c r="H80"/>
  <c r="H81" s="1"/>
  <c r="H22" l="1"/>
  <c r="H23" s="1"/>
  <c r="H154" l="1"/>
  <c r="H116"/>
  <c r="H100"/>
  <c r="H146"/>
  <c r="H147" s="1"/>
  <c r="H148" s="1"/>
  <c r="H149" s="1"/>
  <c r="H150" s="1"/>
  <c r="H151" s="1"/>
  <c r="H152" s="1"/>
  <c r="H120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08"/>
  <c r="H102"/>
  <c r="H97"/>
  <c r="H98" s="1"/>
  <c r="H95"/>
  <c r="H91"/>
  <c r="H85"/>
  <c r="H86" s="1"/>
  <c r="H87" s="1"/>
  <c r="H75"/>
  <c r="H71"/>
  <c r="H29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19"/>
  <c r="H15"/>
  <c r="H16" s="1"/>
  <c r="H17" s="1"/>
</calcChain>
</file>

<file path=xl/sharedStrings.xml><?xml version="1.0" encoding="utf-8"?>
<sst xmlns="http://schemas.openxmlformats.org/spreadsheetml/2006/main" count="480" uniqueCount="273">
  <si>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</si>
  <si>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</si>
  <si>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</si>
  <si>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</si>
  <si>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</si>
  <si>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</si>
  <si>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</si>
  <si>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 xml:space="preserve">PAGO DE 20% DE LA READECUACION DEL AREA OPERATIVA DE LA DIVISION DE COMPRA DE ESTA DIRECCION GENERAL DE PASAPORTES, </t>
  </si>
  <si>
    <t>A010010011500000032</t>
  </si>
  <si>
    <t>21/8/2017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</si>
  <si>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</si>
  <si>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</si>
  <si>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</si>
  <si>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</si>
  <si>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</si>
  <si>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</si>
  <si>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</si>
  <si>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</si>
  <si>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</si>
  <si>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 xml:space="preserve">ADQUISICION 270 SALIDAS DE REDES Y LOS COMPONENTES DE INTERCONEXION DE ESTA DGP,CONT.NO.BS-0011493-16,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</si>
  <si>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</si>
  <si>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</si>
  <si>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</si>
  <si>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</si>
  <si>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</si>
  <si>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</si>
  <si>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</si>
  <si>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</si>
  <si>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</si>
  <si>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</si>
  <si>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</si>
  <si>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</si>
  <si>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</si>
  <si>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</si>
  <si>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</si>
  <si>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</si>
  <si>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</si>
  <si>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</si>
  <si>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</si>
  <si>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</si>
  <si>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</si>
  <si>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</si>
  <si>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</si>
  <si>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</si>
  <si>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</si>
  <si>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</si>
  <si>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</si>
  <si>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</si>
  <si>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</si>
  <si>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</si>
  <si>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</si>
  <si>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</si>
  <si>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</si>
  <si>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</si>
  <si>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</si>
  <si>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</si>
  <si>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</si>
  <si>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</si>
  <si>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</si>
  <si>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</si>
  <si>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</si>
  <si>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</si>
  <si>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</si>
  <si>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</si>
  <si>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</si>
  <si>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</si>
  <si>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</si>
  <si>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</si>
  <si>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</si>
  <si>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</si>
  <si>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</si>
  <si>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</si>
  <si>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</si>
  <si>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</si>
  <si>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</si>
  <si>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</si>
  <si>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</si>
  <si>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</si>
  <si>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</si>
  <si>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</si>
  <si>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</si>
  <si>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</si>
  <si>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</si>
  <si>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</si>
  <si>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</si>
  <si>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</si>
  <si>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</si>
  <si>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</si>
  <si>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</si>
  <si>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</si>
  <si>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</si>
  <si>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</si>
  <si>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</si>
  <si>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</si>
  <si>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</si>
  <si>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</si>
  <si>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</si>
  <si>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</si>
  <si>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</si>
  <si>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</si>
  <si>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</si>
  <si>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</si>
  <si>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</si>
  <si>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</si>
  <si>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</si>
  <si>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</si>
  <si>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</si>
  <si>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</si>
  <si>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</si>
  <si>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</si>
  <si>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</si>
  <si>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</si>
  <si>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</si>
  <si>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</si>
  <si>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</si>
  <si>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</si>
  <si>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</si>
  <si>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</si>
  <si>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</si>
  <si>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</si>
  <si>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</si>
  <si>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</si>
  <si>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</si>
  <si>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</si>
  <si>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</si>
  <si>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</si>
  <si>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</si>
  <si>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</si>
  <si>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</si>
  <si>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</si>
  <si>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</si>
  <si>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</si>
  <si>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</si>
  <si>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</si>
  <si>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</si>
  <si>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</si>
  <si>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</si>
  <si>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</si>
  <si>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</si>
  <si>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</si>
  <si>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</si>
  <si>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</si>
  <si>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</si>
  <si>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</si>
  <si>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</si>
  <si>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</si>
  <si>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</si>
  <si>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</si>
  <si>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</si>
  <si>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</si>
  <si>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</si>
  <si>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</si>
  <si>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</si>
  <si>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</si>
  <si>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</si>
  <si>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</si>
  <si>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</si>
  <si>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</si>
  <si>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</si>
  <si>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</si>
  <si>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</si>
  <si>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</si>
  <si>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</si>
  <si>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</si>
  <si>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</si>
  <si>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</si>
  <si>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</si>
  <si>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</si>
  <si>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</si>
  <si>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</si>
  <si>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SANTO DOMINGO MOTORS COMPANY, S,A</t>
  </si>
  <si>
    <t>ADQUISICION DE SEIS CAMIONETA MARCA CHEVROLET COLORADO, PARA USO DE ESTA DGP.</t>
  </si>
  <si>
    <t>B1500019743</t>
  </si>
  <si>
    <t>H &amp; H SOLUTIONS, SRL</t>
  </si>
  <si>
    <t>ADQUISICION DE LICENCIAS INFORMATICAS PARA ESTA DIRECCION GENERAL DE PASAPORTES</t>
  </si>
  <si>
    <t>B1500000280</t>
  </si>
  <si>
    <t>NICOLAS UPIA DE JUSUS</t>
  </si>
  <si>
    <t xml:space="preserve"> FACTURA DE CONTRATACION DE SERVICIOS DE NOTARIOS PARA ESTA DGP.</t>
  </si>
  <si>
    <t>AUXILIAR DE CONTABILIDAD</t>
  </si>
  <si>
    <t>ENCARGADO. DEPARTAMENTO FINANCIERO</t>
  </si>
  <si>
    <t>REVISADO POR:</t>
  </si>
  <si>
    <t>LIC. PAULINO FELIZ</t>
  </si>
  <si>
    <t>ENC. DIVISION DE CONTABILIDAD</t>
  </si>
  <si>
    <t>INFORME  MENSUAL DE CUENTAS POR PAGAR  AL 31/03/2022</t>
  </si>
  <si>
    <t>ALTICE</t>
  </si>
  <si>
    <t>B1500038588</t>
  </si>
  <si>
    <t>SERVICIOS TELEFONICOS, INTERNET Y TELECABLE DE ESTA SEDE CENTRAL, CORRESPONDIENTE AL MES DE MARZO/2022</t>
  </si>
  <si>
    <t>22/3/22</t>
  </si>
  <si>
    <t>Monto RD$  Pagado al 31/03/2022</t>
  </si>
  <si>
    <t>Monto RD$  Pendiente al 31/03/2022</t>
  </si>
  <si>
    <t>COMPAÑIA DOMINICANA DE TELEFONO, SA LINEA ESPECIAL</t>
  </si>
  <si>
    <t xml:space="preserve"> SERVICIOS TELEFONICOS CORRESPONDIENTES A LA LINEA ESPECIAL, CORRESPONDIENTE AL MES DE MARZO/2022.</t>
  </si>
  <si>
    <t>B1500164509</t>
  </si>
  <si>
    <t xml:space="preserve">COMPAÑIA DOMINICANA DE TELEFONOS, SA FLOTILLA </t>
  </si>
  <si>
    <t>B150016538</t>
  </si>
  <si>
    <t>SERVICIOS TELEFONICOS ( FLOTILLA )  CORRESPONDIENTE AL MES DE MARZO/2022.</t>
  </si>
  <si>
    <t>B1500000244</t>
  </si>
  <si>
    <t>SERVICIO DE FUMIGACION PARA LA SEDE CENTRAL Y OFICINAS PROVINCIALES, CORRESPONDIENTE AL MES DE FEBRERO/2022.</t>
  </si>
  <si>
    <t>CEO SOLUTIONS Co, SRL</t>
  </si>
  <si>
    <t>CORAAPPLATA</t>
  </si>
  <si>
    <t xml:space="preserve"> SUMINISTRO DE AGUA DE LA OFICINA PROVINCIAL DE PUERTO PLATA, CORRESPONDIENTE AL MES DE MARZO/2022. </t>
  </si>
  <si>
    <t>B1500016282</t>
  </si>
  <si>
    <t>DENTO MEDIA, SRL</t>
  </si>
  <si>
    <t xml:space="preserve"> ADQUISICION DE TARJETA DE CARNETIZACION Y YOYOS PARA USO MDE ESTA DGP.</t>
  </si>
  <si>
    <t>B1500000141</t>
  </si>
  <si>
    <t>DIARIO LA VERDAD DE PIÑA, R.D., SRL</t>
  </si>
  <si>
    <t xml:space="preserve"> PUBLICACION EN MEDIO DIGITALES CORRESPONDIENTE AL MES DICIEMBRE/2021.</t>
  </si>
  <si>
    <t xml:space="preserve">PUBLICACION EN MEDIO DIGITALES CORRESPONDIENTE AL MES ENERO/2022. </t>
  </si>
  <si>
    <t>B1500000003</t>
  </si>
  <si>
    <t xml:space="preserve">PUBLICACION EN MEDIO DIGITALES CORRESPONDIENTE AL MES DE FEBRERO/2022. </t>
  </si>
  <si>
    <t>DISLA URIBE KONCEPTO,SRL</t>
  </si>
  <si>
    <t>ADQUISICION DE 4,892 ALMUERZO A UN PRECIO DE 160 MAS IMPUESTO, PARA LOS EMPLEADO DE ESTA DGP.</t>
  </si>
  <si>
    <t>B1500001816</t>
  </si>
  <si>
    <t>ESPECIALIDADES EN CARROCERIA JG, SRL</t>
  </si>
  <si>
    <t xml:space="preserve"> ADQUISICION E INSTALACION DE ESTRIBOS PARA LOS VEHICULOS DE ESTA DGP. </t>
  </si>
  <si>
    <t>B1500000341</t>
  </si>
  <si>
    <t>B1500000193</t>
  </si>
  <si>
    <t>LIRU SERVICIOS MULTIPLES, SRL</t>
  </si>
  <si>
    <t>ADQUISICION DE GOMAS, BATERIA Y ACCESORIOS, PARA LA FLOTILLA VEHICULAR DE ESTA DGP.</t>
  </si>
  <si>
    <t>B1500000194</t>
  </si>
  <si>
    <t xml:space="preserve"> ADQUISICION DE 4 GOMAS, PARA USO DE ESTA DGP.</t>
  </si>
  <si>
    <t>B1500000195</t>
  </si>
  <si>
    <t xml:space="preserve"> ADQUSICION DE CARGADOR DE BATERIA 12/24 NAPA, PARA USO DE ESTA DGP.</t>
  </si>
  <si>
    <t>PUBLICACION EN MEDIOS DIGITALES CORRESPONDIENTE AL MES DE DICIEMBRE PARA ESTA DGP,</t>
  </si>
  <si>
    <t>MARIA LUISA ROSARIO THEN</t>
  </si>
  <si>
    <t>B1500000026</t>
  </si>
  <si>
    <t xml:space="preserve">MIDAS DOMINICANA, S A </t>
  </si>
  <si>
    <t xml:space="preserve"> ADQUISICION DE 249,944 LIBRETAS DE PASAPORTES, PARA ESTA DGP, </t>
  </si>
  <si>
    <t>OPERADORA CENTROS DEL CARIBE, SAS</t>
  </si>
  <si>
    <t xml:space="preserve"> SUMINISTRO DE ENERGIA ELECTRICA DE MEGACENTRO DE ESTA DGP</t>
  </si>
  <si>
    <t>B1500000902</t>
  </si>
  <si>
    <t>PRIMITIVO GIL VASQUEZ</t>
  </si>
  <si>
    <t>PUBLICACION EN MEDIO DIGITALES CORRESPONDIENTE AL MES DE FEBRERO/2022</t>
  </si>
  <si>
    <t>B1500000108</t>
  </si>
  <si>
    <t>3 RENOVACION EL NACIONAL ANUAL ,</t>
  </si>
  <si>
    <t>Q SERVICE CENTER SRL</t>
  </si>
  <si>
    <t xml:space="preserve"> ALINEACION DEL TREN DELANTERO AL VEHICULO TOYOTA PRIUS PLACA EA01372, ASIGNADO A LA LICDA. JULIA MARTINEZ, ENC. ASUNTOS CONSULARES.</t>
  </si>
  <si>
    <t>B1500000636</t>
  </si>
  <si>
    <t>B1500000643</t>
  </si>
  <si>
    <t>MANT. GENERAL Y REPARACION DE FRENOS, AL VEHICULO TOYO PRIUS PLACA EA01371, ASIGNADO AL DESPACHO.</t>
  </si>
  <si>
    <t>B1500000644</t>
  </si>
  <si>
    <t>MANT. GENERAL Y CHEQUEO DE FRENOS, AL VEHICULO TOYOTA HILUX PLACA EL03034, ASIGNADO A TRANSPORTACION.</t>
  </si>
  <si>
    <t>B1500000648</t>
  </si>
  <si>
    <t>REPARACION DE MOTOR, FRENO, AIRE AC Y BOCINA, AL TOYOTA HILUX PLACA EL00406 ASIGNADO AL ENC. DE TRANPORTACION.</t>
  </si>
  <si>
    <t>B1500000651</t>
  </si>
  <si>
    <t>INSTALACION DE CRISTAL, PUERTA LATERAL DERECHO, AL VEHICULO NISSAN URVAN PLACA EL08267, ASIGNADO A TRANSPORTACION.</t>
  </si>
  <si>
    <t>B1500020179</t>
  </si>
  <si>
    <t xml:space="preserve"> MANTENIMIENTO GENERAL AL VEHICULO CHEVROLET COLORADO PLACA EL08266 ASIGNADO A TRANSPORTACION</t>
  </si>
  <si>
    <t>B1500020180</t>
  </si>
  <si>
    <t xml:space="preserve"> INSTALACION DE ESPEJO RETROVISOR DERECHO, AL VEHICULO NISSAN URVAN PLACA El01122 ASIGNADO A TRANPORTACION.</t>
  </si>
  <si>
    <t>B1500020546</t>
  </si>
  <si>
    <t xml:space="preserve"> MANTENIMIENTO GENERAL AL VEHICULO NISSAN X-TRAIL PLACA EG02766 ASIGNADO A TRANSPORTACION.</t>
  </si>
  <si>
    <t>B1500020653</t>
  </si>
  <si>
    <t xml:space="preserve"> MANTENIMIENTO GENERAL AL VEHICULO NISSAN X-TRAIL PLACA EG02763 ASIGNADO AL DIRECTOR DE EMISION Y RENOVACION DE ESTA DGP.</t>
  </si>
  <si>
    <t>B1500020664</t>
  </si>
  <si>
    <t>MANTENIMIENTO GENERAL AL VEHICULO CHEVROLET COLORADO PLACA EL08268, ASIGNADO AL ENC. ADMINISTRACTIVO DE ESTA DGP</t>
  </si>
  <si>
    <t>B1500020725</t>
  </si>
  <si>
    <t xml:space="preserve">MANTENIMIENTO GENERAL AL VEHICULO CHEVROLET COLORADO PLACA L442580, ASIGNADO AL SUB- DIRECTOR CARLOS ORTIZ. </t>
  </si>
  <si>
    <t>SEGURO NACIONAL DE SALUD SENASA</t>
  </si>
  <si>
    <t xml:space="preserve"> POLIZA DE PLANES COMPLEMENTARIO CORRESPONDIENTE AL MES ABRIL/2022.</t>
  </si>
  <si>
    <t>B1500006076</t>
  </si>
  <si>
    <t>TECANA, SRL</t>
  </si>
  <si>
    <t xml:space="preserve"> REPARACION Y MANTENIMIENTO DE ESTA SEDE CENTRAL Y OFICINAS PROVINCIALES DE ESTA DGP.</t>
  </si>
  <si>
    <t>B1500000007</t>
  </si>
  <si>
    <t xml:space="preserve">TUCIDIDES PEÑA MARTINEZ </t>
  </si>
  <si>
    <t xml:space="preserve"> PUBLICACION EN MEDIO DIGITALES CORRESPONDIENTE AL MES DE FEBRERO 2022 PARA ESTA DGP.</t>
  </si>
  <si>
    <t>B1500000020</t>
  </si>
  <si>
    <t xml:space="preserve">FRANCISCO ARISTY DE CASTRO </t>
  </si>
  <si>
    <t>B1500000006</t>
  </si>
  <si>
    <t>CONTRATACION SERVICIOS DE NOTARIOS PARA ESTA DGP.</t>
  </si>
  <si>
    <t>TOTAL GENERAL CUENTAS POR PAGAR AL 31/03/2022</t>
  </si>
  <si>
    <t>LICDA. ROSANGEL DIAZ</t>
  </si>
  <si>
    <t xml:space="preserve">                         LIC. MANUEL G. FLORIAN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</si>
</sst>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0,000.00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/>
    </xf>
    <xf numFmtId="1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0" fontId="11" fillId="2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horizontal="left" vertical="center" wrapText="1"/>
      <protection locked="0"/>
    </xf>
    <xf numFmtId="4" fontId="13" fillId="0" borderId="0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/>
    <xf numFmtId="4" fontId="6" fillId="2" borderId="1" xfId="0" applyNumberFormat="1" applyFont="1" applyFill="1" applyBorder="1" applyAlignment="1"/>
    <xf numFmtId="0" fontId="13" fillId="2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/>
    <xf numFmtId="4" fontId="13" fillId="2" borderId="6" xfId="0" applyNumberFormat="1" applyFont="1" applyFill="1" applyBorder="1" applyAlignment="1"/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left" vertical="center" wrapText="1"/>
    </xf>
    <xf numFmtId="165" fontId="13" fillId="0" borderId="1" xfId="1" applyNumberFormat="1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6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/>
    <xf numFmtId="1" fontId="11" fillId="2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wrapText="1"/>
    </xf>
    <xf numFmtId="165" fontId="11" fillId="0" borderId="1" xfId="1" applyNumberFormat="1" applyFont="1" applyFill="1" applyBorder="1" applyAlignment="1">
      <alignment horizontal="center"/>
    </xf>
    <xf numFmtId="43" fontId="6" fillId="0" borderId="1" xfId="0" applyNumberFormat="1" applyFont="1" applyBorder="1"/>
    <xf numFmtId="1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/>
    <xf numFmtId="4" fontId="6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center" wrapText="1"/>
    </xf>
    <xf numFmtId="165" fontId="13" fillId="0" borderId="1" xfId="2" applyNumberFormat="1" applyFont="1" applyFill="1" applyBorder="1" applyAlignment="1">
      <alignment horizontal="right"/>
    </xf>
    <xf numFmtId="1" fontId="15" fillId="0" borderId="1" xfId="0" applyNumberFormat="1" applyFont="1" applyFill="1" applyBorder="1" applyAlignment="1">
      <alignment horizontal="left" vertical="center"/>
    </xf>
    <xf numFmtId="165" fontId="6" fillId="0" borderId="1" xfId="0" applyNumberFormat="1" applyFont="1" applyBorder="1"/>
    <xf numFmtId="0" fontId="13" fillId="0" borderId="1" xfId="0" applyFont="1" applyBorder="1" applyAlignment="1">
      <alignment horizontal="left" vertical="center"/>
    </xf>
    <xf numFmtId="165" fontId="13" fillId="0" borderId="1" xfId="0" applyNumberFormat="1" applyFont="1" applyBorder="1"/>
    <xf numFmtId="14" fontId="13" fillId="0" borderId="1" xfId="0" applyNumberFormat="1" applyFont="1" applyFill="1" applyBorder="1" applyAlignment="1">
      <alignment horizontal="left" wrapText="1"/>
    </xf>
    <xf numFmtId="165" fontId="13" fillId="0" borderId="1" xfId="1" applyNumberFormat="1" applyFont="1" applyFill="1" applyBorder="1" applyAlignment="1">
      <alignment horizontal="center"/>
    </xf>
    <xf numFmtId="43" fontId="13" fillId="0" borderId="1" xfId="0" applyNumberFormat="1" applyFont="1" applyBorder="1"/>
    <xf numFmtId="0" fontId="13" fillId="0" borderId="5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165" fontId="13" fillId="0" borderId="0" xfId="1" applyNumberFormat="1" applyFont="1" applyFill="1" applyBorder="1" applyAlignment="1">
      <alignment horizontal="center"/>
    </xf>
    <xf numFmtId="43" fontId="6" fillId="0" borderId="6" xfId="0" applyNumberFormat="1" applyFont="1" applyBorder="1"/>
    <xf numFmtId="165" fontId="13" fillId="0" borderId="1" xfId="2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wrapText="1"/>
    </xf>
    <xf numFmtId="0" fontId="12" fillId="0" borderId="3" xfId="0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 applyProtection="1">
      <alignment vertical="center" wrapText="1"/>
      <protection locked="0"/>
    </xf>
    <xf numFmtId="0" fontId="13" fillId="0" borderId="5" xfId="0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 applyProtection="1">
      <alignment vertical="center" wrapText="1"/>
      <protection locked="0"/>
    </xf>
    <xf numFmtId="4" fontId="12" fillId="0" borderId="0" xfId="0" applyNumberFormat="1" applyFont="1" applyBorder="1" applyAlignment="1" applyProtection="1">
      <alignment vertical="center" wrapText="1"/>
      <protection locked="0"/>
    </xf>
    <xf numFmtId="4" fontId="6" fillId="2" borderId="6" xfId="0" applyNumberFormat="1" applyFont="1" applyFill="1" applyBorder="1" applyAlignment="1"/>
    <xf numFmtId="43" fontId="13" fillId="2" borderId="1" xfId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0" fontId="13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4" fontId="13" fillId="0" borderId="0" xfId="0" applyNumberFormat="1" applyFont="1" applyFill="1" applyBorder="1"/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1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6" fillId="2" borderId="0" xfId="0" applyNumberFormat="1" applyFont="1" applyFill="1" applyBorder="1" applyAlignment="1"/>
    <xf numFmtId="43" fontId="13" fillId="0" borderId="1" xfId="1" applyFont="1" applyBorder="1"/>
    <xf numFmtId="43" fontId="6" fillId="0" borderId="1" xfId="1" applyFont="1" applyBorder="1"/>
    <xf numFmtId="14" fontId="13" fillId="2" borderId="1" xfId="0" applyNumberFormat="1" applyFont="1" applyFill="1" applyBorder="1" applyAlignment="1">
      <alignment horizontal="right" wrapText="1"/>
    </xf>
    <xf numFmtId="14" fontId="13" fillId="2" borderId="1" xfId="0" applyNumberFormat="1" applyFont="1" applyFill="1" applyBorder="1" applyAlignment="1">
      <alignment horizontal="center" wrapText="1"/>
    </xf>
    <xf numFmtId="4" fontId="6" fillId="0" borderId="6" xfId="0" applyNumberFormat="1" applyFont="1" applyBorder="1"/>
    <xf numFmtId="14" fontId="13" fillId="2" borderId="0" xfId="0" applyNumberFormat="1" applyFont="1" applyFill="1" applyBorder="1" applyAlignment="1">
      <alignment horizontal="right" wrapText="1"/>
    </xf>
    <xf numFmtId="14" fontId="13" fillId="0" borderId="0" xfId="0" applyNumberFormat="1" applyFont="1" applyFill="1" applyBorder="1" applyAlignment="1">
      <alignment horizontal="right" vertical="center" wrapText="1"/>
    </xf>
    <xf numFmtId="14" fontId="13" fillId="2" borderId="0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/>
    <xf numFmtId="0" fontId="13" fillId="2" borderId="1" xfId="0" applyFont="1" applyFill="1" applyBorder="1" applyAlignment="1">
      <alignment horizontal="left" wrapText="1"/>
    </xf>
    <xf numFmtId="43" fontId="13" fillId="2" borderId="1" xfId="1" applyFont="1" applyFill="1" applyBorder="1" applyAlignment="1">
      <alignment horizontal="right" wrapText="1"/>
    </xf>
    <xf numFmtId="0" fontId="13" fillId="0" borderId="7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3" fontId="16" fillId="0" borderId="4" xfId="0" applyNumberFormat="1" applyFont="1" applyBorder="1"/>
    <xf numFmtId="43" fontId="13" fillId="0" borderId="1" xfId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0" fontId="13" fillId="2" borderId="5" xfId="0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left" vertical="center" wrapText="1"/>
    </xf>
    <xf numFmtId="165" fontId="13" fillId="0" borderId="0" xfId="2" applyNumberFormat="1" applyFont="1" applyFill="1" applyBorder="1" applyAlignment="1">
      <alignment horizontal="right"/>
    </xf>
    <xf numFmtId="0" fontId="13" fillId="2" borderId="7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0" fillId="0" borderId="0" xfId="0" applyBorder="1"/>
    <xf numFmtId="4" fontId="14" fillId="2" borderId="1" xfId="1" applyNumberFormat="1" applyFont="1" applyFill="1" applyBorder="1" applyAlignment="1">
      <alignment horizontal="right"/>
    </xf>
    <xf numFmtId="4" fontId="14" fillId="2" borderId="6" xfId="1" applyNumberFormat="1" applyFont="1" applyFill="1" applyBorder="1" applyAlignment="1">
      <alignment horizontal="right"/>
    </xf>
    <xf numFmtId="165" fontId="6" fillId="2" borderId="1" xfId="1" applyNumberFormat="1" applyFont="1" applyFill="1" applyBorder="1" applyAlignment="1">
      <alignment horizontal="left"/>
    </xf>
    <xf numFmtId="43" fontId="6" fillId="2" borderId="1" xfId="0" applyNumberFormat="1" applyFont="1" applyFill="1" applyBorder="1"/>
    <xf numFmtId="0" fontId="13" fillId="2" borderId="6" xfId="0" applyFont="1" applyFill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0</xdr:col>
      <xdr:colOff>1963131</xdr:colOff>
      <xdr:row>0</xdr:row>
      <xdr:rowOff>8414</xdr:rowOff>
    </xdr:from>
    <xdr:to>
      <xdr:col>1</xdr:col>
      <xdr:colOff>1240962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63131" y="8414"/>
          <a:ext cx="1620981" cy="1144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topLeftCell="A160" workbookViewId="0">
      <selection activeCell="B177" sqref="B177"/>
    </sheetView>
  </sheetViews>
  <sheetFormatPr baseColWidth="10" defaultRowHeight="1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7.85546875" customWidth="1"/>
  </cols>
  <sheetData>
    <row r="1" spans="1:10" ht="23.25" customHeight="1"/>
    <row r="2" spans="1:10" ht="35.25" customHeight="1">
      <c r="A2" s="142" t="s">
        <v>138</v>
      </c>
      <c r="B2" s="142"/>
      <c r="C2" s="142"/>
      <c r="D2" s="142"/>
      <c r="E2" s="142"/>
      <c r="F2" s="142"/>
      <c r="G2" s="142"/>
      <c r="H2" s="142"/>
      <c r="I2" s="2"/>
      <c r="J2" s="2"/>
    </row>
    <row r="3" spans="1:10" ht="15" customHeight="1">
      <c r="A3" s="143" t="s">
        <v>161</v>
      </c>
      <c r="B3" s="143"/>
      <c r="C3" s="143"/>
      <c r="D3" s="143"/>
      <c r="E3" s="143"/>
      <c r="F3" s="143"/>
      <c r="G3" s="143"/>
      <c r="H3" s="143"/>
    </row>
    <row r="4" spans="1:10" ht="12.75" customHeight="1">
      <c r="A4" s="144" t="s">
        <v>162</v>
      </c>
      <c r="B4" s="144"/>
      <c r="C4" s="144"/>
      <c r="D4" s="144"/>
      <c r="E4" s="144"/>
      <c r="F4" s="144"/>
      <c r="G4" s="144"/>
      <c r="H4" s="144"/>
    </row>
    <row r="5" spans="1:10" ht="15" customHeight="1">
      <c r="A5" s="145" t="s">
        <v>183</v>
      </c>
      <c r="B5" s="145"/>
      <c r="C5" s="145"/>
      <c r="D5" s="145"/>
      <c r="E5" s="145"/>
      <c r="F5" s="145"/>
      <c r="G5" s="145"/>
      <c r="H5" s="145"/>
    </row>
    <row r="6" spans="1:10" ht="44.25" customHeight="1">
      <c r="A6" s="8" t="s">
        <v>0</v>
      </c>
      <c r="B6" s="8" t="s">
        <v>1</v>
      </c>
      <c r="C6" s="9" t="s">
        <v>2</v>
      </c>
      <c r="D6" s="9" t="s">
        <v>3</v>
      </c>
      <c r="E6" s="9" t="s">
        <v>160</v>
      </c>
      <c r="F6" s="9" t="s">
        <v>4</v>
      </c>
      <c r="G6" s="9" t="s">
        <v>188</v>
      </c>
      <c r="H6" s="9" t="s">
        <v>189</v>
      </c>
    </row>
    <row r="7" spans="1:10" ht="46.5" customHeight="1">
      <c r="A7" s="10" t="s">
        <v>6</v>
      </c>
      <c r="B7" s="11" t="s">
        <v>7</v>
      </c>
      <c r="C7" s="12" t="s">
        <v>8</v>
      </c>
      <c r="D7" s="13" t="s">
        <v>9</v>
      </c>
      <c r="E7" s="14">
        <v>75189.600000000006</v>
      </c>
      <c r="F7" s="15" t="s">
        <v>5</v>
      </c>
      <c r="G7" s="16">
        <v>0</v>
      </c>
      <c r="H7" s="135">
        <v>75189.600000000006</v>
      </c>
      <c r="I7" s="7"/>
    </row>
    <row r="8" spans="1:10" ht="13.5" customHeight="1">
      <c r="A8" s="17"/>
      <c r="B8" s="18"/>
      <c r="C8" s="19"/>
      <c r="D8" s="20"/>
      <c r="E8" s="21"/>
      <c r="F8" s="22"/>
      <c r="G8" s="23"/>
      <c r="H8" s="136"/>
      <c r="I8" s="7"/>
    </row>
    <row r="9" spans="1:10" ht="62.25" customHeight="1">
      <c r="A9" s="10" t="s">
        <v>184</v>
      </c>
      <c r="B9" s="11" t="s">
        <v>186</v>
      </c>
      <c r="C9" s="12" t="s">
        <v>185</v>
      </c>
      <c r="D9" s="13" t="s">
        <v>187</v>
      </c>
      <c r="E9" s="14">
        <v>317612.39</v>
      </c>
      <c r="F9" s="57" t="s">
        <v>165</v>
      </c>
      <c r="G9" s="16">
        <v>0</v>
      </c>
      <c r="H9" s="135">
        <v>317612.39</v>
      </c>
      <c r="I9" s="7"/>
    </row>
    <row r="10" spans="1:10" ht="13.5" customHeight="1">
      <c r="A10" s="17"/>
      <c r="B10" s="18"/>
      <c r="C10" s="19"/>
      <c r="D10" s="20"/>
      <c r="E10" s="21"/>
      <c r="F10" s="22"/>
      <c r="G10" s="23"/>
      <c r="H10" s="136"/>
      <c r="I10" s="7"/>
    </row>
    <row r="11" spans="1:10" ht="52.5" customHeight="1">
      <c r="A11" s="24" t="s">
        <v>10</v>
      </c>
      <c r="B11" s="25" t="s">
        <v>11</v>
      </c>
      <c r="C11" s="26" t="s">
        <v>12</v>
      </c>
      <c r="D11" s="27">
        <v>43455</v>
      </c>
      <c r="E11" s="28">
        <v>33030.21</v>
      </c>
      <c r="F11" s="15" t="s">
        <v>5</v>
      </c>
      <c r="G11" s="16">
        <v>0</v>
      </c>
      <c r="H11" s="29">
        <v>33030.21</v>
      </c>
      <c r="I11" s="7"/>
    </row>
    <row r="12" spans="1:10" ht="14.25" customHeight="1">
      <c r="A12" s="30"/>
      <c r="B12" s="31"/>
      <c r="C12" s="32"/>
      <c r="D12" s="33"/>
      <c r="E12" s="34"/>
      <c r="F12" s="22"/>
      <c r="G12" s="23"/>
      <c r="H12" s="35"/>
      <c r="I12" s="7"/>
    </row>
    <row r="13" spans="1:10" ht="70.5" customHeight="1">
      <c r="A13" s="36" t="s">
        <v>13</v>
      </c>
      <c r="B13" s="37" t="s">
        <v>14</v>
      </c>
      <c r="C13" s="38" t="s">
        <v>15</v>
      </c>
      <c r="D13" s="27">
        <v>43201</v>
      </c>
      <c r="E13" s="39">
        <v>135775.87</v>
      </c>
      <c r="F13" s="15" t="s">
        <v>5</v>
      </c>
      <c r="G13" s="16">
        <v>0</v>
      </c>
      <c r="H13" s="137">
        <v>135775.87</v>
      </c>
      <c r="I13" s="7"/>
    </row>
    <row r="14" spans="1:10" ht="12.75" customHeight="1">
      <c r="A14" s="40"/>
      <c r="B14" s="41"/>
      <c r="C14" s="118"/>
      <c r="D14" s="42"/>
      <c r="E14" s="41"/>
      <c r="F14" s="43"/>
      <c r="G14" s="44"/>
      <c r="H14" s="45"/>
      <c r="I14" s="7"/>
    </row>
    <row r="15" spans="1:10" ht="43.5" customHeight="1">
      <c r="A15" s="46" t="s">
        <v>16</v>
      </c>
      <c r="B15" s="47" t="s">
        <v>17</v>
      </c>
      <c r="C15" s="117" t="s">
        <v>20</v>
      </c>
      <c r="D15" s="48">
        <v>43355</v>
      </c>
      <c r="E15" s="28">
        <v>327981.63</v>
      </c>
      <c r="F15" s="15" t="s">
        <v>5</v>
      </c>
      <c r="G15" s="16">
        <v>0</v>
      </c>
      <c r="H15" s="49">
        <f>+E15</f>
        <v>327981.63</v>
      </c>
      <c r="I15" s="7"/>
    </row>
    <row r="16" spans="1:10" ht="46.5" customHeight="1">
      <c r="A16" s="46" t="s">
        <v>16</v>
      </c>
      <c r="B16" s="47" t="s">
        <v>18</v>
      </c>
      <c r="C16" s="117" t="s">
        <v>21</v>
      </c>
      <c r="D16" s="48">
        <v>43355</v>
      </c>
      <c r="E16" s="28">
        <v>439079.46</v>
      </c>
      <c r="F16" s="15" t="s">
        <v>5</v>
      </c>
      <c r="G16" s="16">
        <v>0</v>
      </c>
      <c r="H16" s="49">
        <f>+H15+E16</f>
        <v>767061.09000000008</v>
      </c>
      <c r="I16" s="7"/>
    </row>
    <row r="17" spans="1:9" ht="58.5" customHeight="1">
      <c r="A17" s="50" t="s">
        <v>16</v>
      </c>
      <c r="B17" s="11" t="s">
        <v>19</v>
      </c>
      <c r="C17" s="37" t="s">
        <v>22</v>
      </c>
      <c r="D17" s="27">
        <v>43209</v>
      </c>
      <c r="E17" s="52">
        <v>297966.58</v>
      </c>
      <c r="F17" s="15" t="s">
        <v>5</v>
      </c>
      <c r="G17" s="16">
        <v>0</v>
      </c>
      <c r="H17" s="138">
        <f>+H16+E17</f>
        <v>1065027.6700000002</v>
      </c>
      <c r="I17" s="7"/>
    </row>
    <row r="18" spans="1:9">
      <c r="A18" s="40"/>
      <c r="B18" s="41"/>
      <c r="C18" s="118"/>
      <c r="D18" s="42"/>
      <c r="E18" s="41"/>
      <c r="F18" s="43"/>
      <c r="G18" s="44"/>
      <c r="H18" s="139"/>
      <c r="I18" s="7"/>
    </row>
    <row r="19" spans="1:9" ht="59.25" customHeight="1">
      <c r="A19" s="24" t="s">
        <v>23</v>
      </c>
      <c r="B19" s="51" t="s">
        <v>24</v>
      </c>
      <c r="C19" s="25" t="s">
        <v>25</v>
      </c>
      <c r="D19" s="54">
        <v>43206</v>
      </c>
      <c r="E19" s="55">
        <v>95667.03</v>
      </c>
      <c r="F19" s="15" t="s">
        <v>5</v>
      </c>
      <c r="G19" s="16">
        <v>0</v>
      </c>
      <c r="H19" s="93">
        <f>+E19</f>
        <v>95667.03</v>
      </c>
      <c r="I19" s="7"/>
    </row>
    <row r="20" spans="1:9" ht="12.75" customHeight="1">
      <c r="A20" s="40"/>
      <c r="B20" s="41"/>
      <c r="C20" s="118"/>
      <c r="D20" s="42"/>
      <c r="E20" s="41"/>
      <c r="F20" s="43"/>
      <c r="G20" s="44"/>
      <c r="H20" s="45"/>
      <c r="I20" s="7"/>
    </row>
    <row r="21" spans="1:9" ht="30.75" customHeight="1">
      <c r="A21" s="57" t="s">
        <v>26</v>
      </c>
      <c r="B21" s="47" t="s">
        <v>28</v>
      </c>
      <c r="C21" s="68" t="s">
        <v>27</v>
      </c>
      <c r="D21" s="48">
        <v>43711</v>
      </c>
      <c r="E21" s="28">
        <v>4922.04</v>
      </c>
      <c r="F21" s="15" t="s">
        <v>5</v>
      </c>
      <c r="G21" s="16">
        <v>0</v>
      </c>
      <c r="H21" s="28">
        <v>4922.04</v>
      </c>
      <c r="I21" s="7"/>
    </row>
    <row r="22" spans="1:9" ht="61.5" customHeight="1">
      <c r="A22" s="57" t="s">
        <v>190</v>
      </c>
      <c r="B22" s="47" t="s">
        <v>191</v>
      </c>
      <c r="C22" s="68" t="s">
        <v>192</v>
      </c>
      <c r="D22" s="48">
        <v>44650</v>
      </c>
      <c r="E22" s="28">
        <v>7537.25</v>
      </c>
      <c r="F22" s="57" t="s">
        <v>165</v>
      </c>
      <c r="G22" s="16">
        <v>0</v>
      </c>
      <c r="H22" s="28">
        <f>+H21+E22</f>
        <v>12459.29</v>
      </c>
      <c r="I22" s="7"/>
    </row>
    <row r="23" spans="1:9" ht="45" customHeight="1">
      <c r="A23" s="57" t="s">
        <v>193</v>
      </c>
      <c r="B23" s="47" t="s">
        <v>195</v>
      </c>
      <c r="C23" s="68" t="s">
        <v>194</v>
      </c>
      <c r="D23" s="48">
        <v>44650</v>
      </c>
      <c r="E23" s="28">
        <v>186465.56</v>
      </c>
      <c r="F23" s="57" t="s">
        <v>165</v>
      </c>
      <c r="G23" s="16">
        <v>0</v>
      </c>
      <c r="H23" s="29">
        <f>+H22+E23</f>
        <v>198924.85</v>
      </c>
      <c r="I23" s="7"/>
    </row>
    <row r="24" spans="1:9" ht="17.25" customHeight="1">
      <c r="A24" s="98"/>
      <c r="B24" s="99"/>
      <c r="C24" s="102"/>
      <c r="D24" s="101"/>
      <c r="E24" s="34"/>
      <c r="F24" s="100"/>
      <c r="G24" s="23"/>
      <c r="H24" s="91"/>
      <c r="I24" s="7"/>
    </row>
    <row r="25" spans="1:9" ht="45" customHeight="1">
      <c r="A25" s="57" t="s">
        <v>198</v>
      </c>
      <c r="B25" s="47" t="s">
        <v>197</v>
      </c>
      <c r="C25" s="68" t="s">
        <v>196</v>
      </c>
      <c r="D25" s="48">
        <v>44638</v>
      </c>
      <c r="E25" s="28">
        <v>66080</v>
      </c>
      <c r="F25" s="57" t="s">
        <v>165</v>
      </c>
      <c r="G25" s="16">
        <v>0</v>
      </c>
      <c r="H25" s="29">
        <v>66080</v>
      </c>
      <c r="I25" s="7"/>
    </row>
    <row r="26" spans="1:9">
      <c r="A26" s="40"/>
      <c r="B26" s="41"/>
      <c r="C26" s="118"/>
      <c r="D26" s="42"/>
      <c r="E26" s="41"/>
      <c r="F26" s="43"/>
      <c r="G26" s="44"/>
      <c r="H26" s="45"/>
      <c r="I26" s="7"/>
    </row>
    <row r="27" spans="1:9" ht="45.75" customHeight="1">
      <c r="A27" s="58" t="s">
        <v>199</v>
      </c>
      <c r="B27" s="47" t="s">
        <v>200</v>
      </c>
      <c r="C27" s="117" t="s">
        <v>201</v>
      </c>
      <c r="D27" s="48">
        <v>44649</v>
      </c>
      <c r="E27" s="123">
        <v>450</v>
      </c>
      <c r="F27" s="57" t="s">
        <v>165</v>
      </c>
      <c r="G27" s="16">
        <v>0</v>
      </c>
      <c r="H27" s="124">
        <v>450</v>
      </c>
      <c r="I27" s="7"/>
    </row>
    <row r="28" spans="1:9">
      <c r="A28" s="40"/>
      <c r="B28" s="41"/>
      <c r="C28" s="118"/>
      <c r="D28" s="42"/>
      <c r="E28" s="41"/>
      <c r="F28" s="43"/>
      <c r="G28" s="44"/>
      <c r="H28" s="45"/>
      <c r="I28" s="7"/>
    </row>
    <row r="29" spans="1:9" ht="48.75" customHeight="1">
      <c r="A29" s="24" t="s">
        <v>29</v>
      </c>
      <c r="B29" s="47" t="s">
        <v>35</v>
      </c>
      <c r="C29" s="59" t="s">
        <v>68</v>
      </c>
      <c r="D29" s="48">
        <v>41731</v>
      </c>
      <c r="E29" s="28">
        <v>11000</v>
      </c>
      <c r="F29" s="15" t="s">
        <v>5</v>
      </c>
      <c r="G29" s="16">
        <v>0</v>
      </c>
      <c r="H29" s="49">
        <f>+E29</f>
        <v>11000</v>
      </c>
      <c r="I29" s="7"/>
    </row>
    <row r="30" spans="1:9" ht="48" customHeight="1">
      <c r="A30" s="57" t="s">
        <v>29</v>
      </c>
      <c r="B30" s="47" t="s">
        <v>36</v>
      </c>
      <c r="C30" s="61" t="s">
        <v>69</v>
      </c>
      <c r="D30" s="48">
        <v>41779</v>
      </c>
      <c r="E30" s="28">
        <v>4333.33</v>
      </c>
      <c r="F30" s="15" t="s">
        <v>5</v>
      </c>
      <c r="G30" s="16">
        <v>0</v>
      </c>
      <c r="H30" s="49">
        <f t="shared" ref="H30:H69" si="0">+H29+E30</f>
        <v>15333.33</v>
      </c>
      <c r="I30" s="7"/>
    </row>
    <row r="31" spans="1:9" ht="52.5" customHeight="1">
      <c r="A31" s="57" t="s">
        <v>29</v>
      </c>
      <c r="B31" s="47" t="s">
        <v>30</v>
      </c>
      <c r="C31" s="61" t="s">
        <v>70</v>
      </c>
      <c r="D31" s="48">
        <v>41793</v>
      </c>
      <c r="E31" s="28">
        <v>4333.33</v>
      </c>
      <c r="F31" s="15" t="s">
        <v>5</v>
      </c>
      <c r="G31" s="16">
        <v>0</v>
      </c>
      <c r="H31" s="49">
        <f t="shared" si="0"/>
        <v>19666.66</v>
      </c>
      <c r="I31" s="7"/>
    </row>
    <row r="32" spans="1:9" ht="47.25" customHeight="1">
      <c r="A32" s="57" t="s">
        <v>29</v>
      </c>
      <c r="B32" s="47" t="s">
        <v>37</v>
      </c>
      <c r="C32" s="61" t="s">
        <v>71</v>
      </c>
      <c r="D32" s="48">
        <v>41827</v>
      </c>
      <c r="E32" s="28">
        <v>4333.33</v>
      </c>
      <c r="F32" s="15" t="s">
        <v>5</v>
      </c>
      <c r="G32" s="16">
        <v>0</v>
      </c>
      <c r="H32" s="49">
        <f t="shared" si="0"/>
        <v>23999.989999999998</v>
      </c>
      <c r="I32" s="7"/>
    </row>
    <row r="33" spans="1:9" ht="60" customHeight="1">
      <c r="A33" s="57" t="s">
        <v>29</v>
      </c>
      <c r="B33" s="47" t="s">
        <v>38</v>
      </c>
      <c r="C33" s="59" t="s">
        <v>72</v>
      </c>
      <c r="D33" s="48">
        <v>41872</v>
      </c>
      <c r="E33" s="28">
        <v>4333.33</v>
      </c>
      <c r="F33" s="15" t="s">
        <v>5</v>
      </c>
      <c r="G33" s="16">
        <v>0</v>
      </c>
      <c r="H33" s="49">
        <f t="shared" si="0"/>
        <v>28333.32</v>
      </c>
      <c r="I33" s="7"/>
    </row>
    <row r="34" spans="1:9" ht="43.5" customHeight="1">
      <c r="A34" s="57" t="s">
        <v>29</v>
      </c>
      <c r="B34" s="47" t="s">
        <v>31</v>
      </c>
      <c r="C34" s="61" t="s">
        <v>73</v>
      </c>
      <c r="D34" s="48">
        <v>41872</v>
      </c>
      <c r="E34" s="28">
        <v>4333.33</v>
      </c>
      <c r="F34" s="15" t="s">
        <v>5</v>
      </c>
      <c r="G34" s="16">
        <v>0</v>
      </c>
      <c r="H34" s="49">
        <f t="shared" si="0"/>
        <v>32666.65</v>
      </c>
      <c r="I34" s="7"/>
    </row>
    <row r="35" spans="1:9" ht="43.5" customHeight="1">
      <c r="A35" s="57" t="s">
        <v>29</v>
      </c>
      <c r="B35" s="47" t="s">
        <v>39</v>
      </c>
      <c r="C35" s="61" t="s">
        <v>74</v>
      </c>
      <c r="D35" s="48">
        <v>41935</v>
      </c>
      <c r="E35" s="28">
        <v>4333.33</v>
      </c>
      <c r="F35" s="15" t="s">
        <v>5</v>
      </c>
      <c r="G35" s="16">
        <v>0</v>
      </c>
      <c r="H35" s="49">
        <f t="shared" si="0"/>
        <v>36999.980000000003</v>
      </c>
      <c r="I35" s="7"/>
    </row>
    <row r="36" spans="1:9" ht="48" customHeight="1">
      <c r="A36" s="57" t="s">
        <v>29</v>
      </c>
      <c r="B36" s="47" t="s">
        <v>40</v>
      </c>
      <c r="C36" s="61" t="s">
        <v>75</v>
      </c>
      <c r="D36" s="48">
        <v>41935</v>
      </c>
      <c r="E36" s="28">
        <v>4333.33</v>
      </c>
      <c r="F36" s="15" t="s">
        <v>5</v>
      </c>
      <c r="G36" s="16">
        <v>0</v>
      </c>
      <c r="H36" s="49">
        <f t="shared" si="0"/>
        <v>41333.310000000005</v>
      </c>
      <c r="I36" s="7"/>
    </row>
    <row r="37" spans="1:9" ht="50.25" customHeight="1">
      <c r="A37" s="57" t="s">
        <v>29</v>
      </c>
      <c r="B37" s="47" t="s">
        <v>41</v>
      </c>
      <c r="C37" s="59" t="s">
        <v>139</v>
      </c>
      <c r="D37" s="48">
        <v>41991</v>
      </c>
      <c r="E37" s="28">
        <v>4333.33</v>
      </c>
      <c r="F37" s="15" t="s">
        <v>5</v>
      </c>
      <c r="G37" s="16">
        <v>0</v>
      </c>
      <c r="H37" s="49">
        <f t="shared" si="0"/>
        <v>45666.640000000007</v>
      </c>
      <c r="I37" s="7"/>
    </row>
    <row r="38" spans="1:9" ht="60" customHeight="1">
      <c r="A38" s="57" t="s">
        <v>29</v>
      </c>
      <c r="B38" s="47" t="s">
        <v>32</v>
      </c>
      <c r="C38" s="59" t="s">
        <v>76</v>
      </c>
      <c r="D38" s="48">
        <v>41991</v>
      </c>
      <c r="E38" s="28">
        <v>4333.33</v>
      </c>
      <c r="F38" s="15" t="s">
        <v>5</v>
      </c>
      <c r="G38" s="16">
        <v>0</v>
      </c>
      <c r="H38" s="49">
        <f t="shared" si="0"/>
        <v>49999.970000000008</v>
      </c>
      <c r="I38" s="7"/>
    </row>
    <row r="39" spans="1:9" ht="35.25" customHeight="1">
      <c r="A39" s="57" t="s">
        <v>29</v>
      </c>
      <c r="B39" s="47" t="s">
        <v>42</v>
      </c>
      <c r="C39" s="61" t="s">
        <v>77</v>
      </c>
      <c r="D39" s="48">
        <v>42033</v>
      </c>
      <c r="E39" s="28">
        <v>833.33</v>
      </c>
      <c r="F39" s="15" t="s">
        <v>5</v>
      </c>
      <c r="G39" s="16">
        <v>0</v>
      </c>
      <c r="H39" s="49">
        <f t="shared" si="0"/>
        <v>50833.30000000001</v>
      </c>
      <c r="I39" s="7"/>
    </row>
    <row r="40" spans="1:9" ht="33.75" customHeight="1">
      <c r="A40" s="57" t="s">
        <v>29</v>
      </c>
      <c r="B40" s="47" t="s">
        <v>43</v>
      </c>
      <c r="C40" s="59">
        <v>1500008265</v>
      </c>
      <c r="D40" s="48">
        <v>42087</v>
      </c>
      <c r="E40" s="28">
        <v>833.33</v>
      </c>
      <c r="F40" s="15" t="s">
        <v>5</v>
      </c>
      <c r="G40" s="16">
        <v>0</v>
      </c>
      <c r="H40" s="49">
        <f t="shared" si="0"/>
        <v>51666.630000000012</v>
      </c>
      <c r="I40" s="7"/>
    </row>
    <row r="41" spans="1:9" ht="33.75" customHeight="1">
      <c r="A41" s="57" t="s">
        <v>29</v>
      </c>
      <c r="B41" s="47" t="s">
        <v>44</v>
      </c>
      <c r="C41" s="59" t="s">
        <v>78</v>
      </c>
      <c r="D41" s="48">
        <v>42109</v>
      </c>
      <c r="E41" s="28">
        <v>833.33</v>
      </c>
      <c r="F41" s="15" t="s">
        <v>5</v>
      </c>
      <c r="G41" s="16">
        <v>0</v>
      </c>
      <c r="H41" s="60">
        <f t="shared" si="0"/>
        <v>52499.960000000014</v>
      </c>
      <c r="I41" s="7"/>
    </row>
    <row r="42" spans="1:9" ht="36.75" customHeight="1">
      <c r="A42" s="57" t="s">
        <v>29</v>
      </c>
      <c r="B42" s="47" t="s">
        <v>45</v>
      </c>
      <c r="C42" s="59" t="s">
        <v>79</v>
      </c>
      <c r="D42" s="48">
        <v>42157</v>
      </c>
      <c r="E42" s="28">
        <v>833.33</v>
      </c>
      <c r="F42" s="15" t="s">
        <v>5</v>
      </c>
      <c r="G42" s="16">
        <v>0</v>
      </c>
      <c r="H42" s="49">
        <f t="shared" si="0"/>
        <v>53333.290000000015</v>
      </c>
      <c r="I42" s="7"/>
    </row>
    <row r="43" spans="1:9" ht="32.25" customHeight="1">
      <c r="A43" s="57" t="s">
        <v>29</v>
      </c>
      <c r="B43" s="47" t="s">
        <v>46</v>
      </c>
      <c r="C43" s="61" t="s">
        <v>80</v>
      </c>
      <c r="D43" s="48">
        <v>42208</v>
      </c>
      <c r="E43" s="28">
        <v>833.33</v>
      </c>
      <c r="F43" s="15" t="s">
        <v>5</v>
      </c>
      <c r="G43" s="16">
        <v>0</v>
      </c>
      <c r="H43" s="49">
        <f t="shared" si="0"/>
        <v>54166.620000000017</v>
      </c>
      <c r="I43" s="7"/>
    </row>
    <row r="44" spans="1:9" ht="30.75" customHeight="1">
      <c r="A44" s="57" t="s">
        <v>29</v>
      </c>
      <c r="B44" s="47" t="s">
        <v>47</v>
      </c>
      <c r="C44" s="61" t="s">
        <v>81</v>
      </c>
      <c r="D44" s="48">
        <v>42226</v>
      </c>
      <c r="E44" s="28">
        <v>833.33</v>
      </c>
      <c r="F44" s="15" t="s">
        <v>5</v>
      </c>
      <c r="G44" s="16">
        <v>0</v>
      </c>
      <c r="H44" s="49">
        <f t="shared" si="0"/>
        <v>54999.950000000019</v>
      </c>
      <c r="I44" s="7"/>
    </row>
    <row r="45" spans="1:9" ht="32.25" customHeight="1">
      <c r="A45" s="57" t="s">
        <v>29</v>
      </c>
      <c r="B45" s="47" t="s">
        <v>48</v>
      </c>
      <c r="C45" s="61" t="s">
        <v>82</v>
      </c>
      <c r="D45" s="48">
        <v>42254</v>
      </c>
      <c r="E45" s="28">
        <v>833.33</v>
      </c>
      <c r="F45" s="15" t="s">
        <v>5</v>
      </c>
      <c r="G45" s="16">
        <v>0</v>
      </c>
      <c r="H45" s="49">
        <f t="shared" si="0"/>
        <v>55833.280000000021</v>
      </c>
      <c r="I45" s="7"/>
    </row>
    <row r="46" spans="1:9" ht="61.5" customHeight="1">
      <c r="A46" s="57" t="s">
        <v>29</v>
      </c>
      <c r="B46" s="47" t="s">
        <v>33</v>
      </c>
      <c r="C46" s="59" t="s">
        <v>83</v>
      </c>
      <c r="D46" s="48">
        <v>42284</v>
      </c>
      <c r="E46" s="28">
        <v>833.33</v>
      </c>
      <c r="F46" s="15" t="s">
        <v>5</v>
      </c>
      <c r="G46" s="16">
        <v>0</v>
      </c>
      <c r="H46" s="49">
        <f t="shared" si="0"/>
        <v>56666.610000000022</v>
      </c>
      <c r="I46" s="7"/>
    </row>
    <row r="47" spans="1:9" ht="33.75" customHeight="1">
      <c r="A47" s="57" t="s">
        <v>29</v>
      </c>
      <c r="B47" s="47" t="s">
        <v>49</v>
      </c>
      <c r="C47" s="61" t="s">
        <v>84</v>
      </c>
      <c r="D47" s="48">
        <v>42311</v>
      </c>
      <c r="E47" s="28">
        <v>833.33</v>
      </c>
      <c r="F47" s="15" t="s">
        <v>5</v>
      </c>
      <c r="G47" s="16">
        <v>0</v>
      </c>
      <c r="H47" s="49">
        <f t="shared" si="0"/>
        <v>57499.940000000024</v>
      </c>
      <c r="I47" s="7"/>
    </row>
    <row r="48" spans="1:9" ht="48" customHeight="1">
      <c r="A48" s="57" t="s">
        <v>29</v>
      </c>
      <c r="B48" s="47" t="s">
        <v>167</v>
      </c>
      <c r="C48" s="61">
        <v>1500012640</v>
      </c>
      <c r="D48" s="48">
        <v>43217</v>
      </c>
      <c r="E48" s="28">
        <v>20000</v>
      </c>
      <c r="F48" s="15" t="s">
        <v>5</v>
      </c>
      <c r="G48" s="16">
        <v>0</v>
      </c>
      <c r="H48" s="49">
        <f t="shared" si="0"/>
        <v>77499.940000000031</v>
      </c>
      <c r="I48" s="7"/>
    </row>
    <row r="49" spans="1:9" ht="46.5" customHeight="1">
      <c r="A49" s="57" t="s">
        <v>29</v>
      </c>
      <c r="B49" s="47" t="s">
        <v>50</v>
      </c>
      <c r="C49" s="61" t="s">
        <v>85</v>
      </c>
      <c r="D49" s="48">
        <v>43256</v>
      </c>
      <c r="E49" s="28">
        <v>20000</v>
      </c>
      <c r="F49" s="15" t="s">
        <v>5</v>
      </c>
      <c r="G49" s="16">
        <v>0</v>
      </c>
      <c r="H49" s="49">
        <f t="shared" si="0"/>
        <v>97499.940000000031</v>
      </c>
      <c r="I49" s="7"/>
    </row>
    <row r="50" spans="1:9" ht="46.5" customHeight="1">
      <c r="A50" s="57" t="s">
        <v>29</v>
      </c>
      <c r="B50" s="47" t="s">
        <v>51</v>
      </c>
      <c r="C50" s="59" t="s">
        <v>86</v>
      </c>
      <c r="D50" s="48">
        <v>43264</v>
      </c>
      <c r="E50" s="28">
        <v>20000</v>
      </c>
      <c r="F50" s="15" t="s">
        <v>5</v>
      </c>
      <c r="G50" s="16">
        <v>0</v>
      </c>
      <c r="H50" s="49">
        <f t="shared" si="0"/>
        <v>117499.94000000003</v>
      </c>
      <c r="I50" s="7"/>
    </row>
    <row r="51" spans="1:9" ht="47.25" customHeight="1">
      <c r="A51" s="57" t="s">
        <v>29</v>
      </c>
      <c r="B51" s="47" t="s">
        <v>52</v>
      </c>
      <c r="C51" s="61" t="s">
        <v>87</v>
      </c>
      <c r="D51" s="48">
        <v>43298</v>
      </c>
      <c r="E51" s="28">
        <v>20000</v>
      </c>
      <c r="F51" s="15" t="s">
        <v>5</v>
      </c>
      <c r="G51" s="16">
        <v>0</v>
      </c>
      <c r="H51" s="49">
        <f t="shared" si="0"/>
        <v>137499.94000000003</v>
      </c>
      <c r="I51" s="7"/>
    </row>
    <row r="52" spans="1:9" ht="64.5" customHeight="1">
      <c r="A52" s="57" t="s">
        <v>29</v>
      </c>
      <c r="B52" s="47" t="s">
        <v>53</v>
      </c>
      <c r="C52" s="61" t="s">
        <v>88</v>
      </c>
      <c r="D52" s="48">
        <v>43340</v>
      </c>
      <c r="E52" s="28">
        <v>20000</v>
      </c>
      <c r="F52" s="15" t="s">
        <v>5</v>
      </c>
      <c r="G52" s="16">
        <v>0</v>
      </c>
      <c r="H52" s="49">
        <f t="shared" si="0"/>
        <v>157499.94000000003</v>
      </c>
      <c r="I52" s="7"/>
    </row>
    <row r="53" spans="1:9" ht="60.75" customHeight="1">
      <c r="A53" s="57" t="s">
        <v>29</v>
      </c>
      <c r="B53" s="47" t="s">
        <v>54</v>
      </c>
      <c r="C53" s="61" t="s">
        <v>89</v>
      </c>
      <c r="D53" s="48">
        <v>43356</v>
      </c>
      <c r="E53" s="28">
        <v>20000</v>
      </c>
      <c r="F53" s="15" t="s">
        <v>5</v>
      </c>
      <c r="G53" s="16">
        <v>0</v>
      </c>
      <c r="H53" s="49">
        <f t="shared" si="0"/>
        <v>177499.94000000003</v>
      </c>
      <c r="I53" s="7"/>
    </row>
    <row r="54" spans="1:9" ht="59.25" customHeight="1">
      <c r="A54" s="57" t="s">
        <v>29</v>
      </c>
      <c r="B54" s="47" t="s">
        <v>55</v>
      </c>
      <c r="C54" s="61" t="s">
        <v>90</v>
      </c>
      <c r="D54" s="48">
        <v>43392</v>
      </c>
      <c r="E54" s="28">
        <v>20000</v>
      </c>
      <c r="F54" s="15" t="s">
        <v>5</v>
      </c>
      <c r="G54" s="16">
        <v>0</v>
      </c>
      <c r="H54" s="49">
        <f t="shared" si="0"/>
        <v>197499.94000000003</v>
      </c>
      <c r="I54" s="7"/>
    </row>
    <row r="55" spans="1:9" ht="74.25" customHeight="1">
      <c r="A55" s="57" t="s">
        <v>29</v>
      </c>
      <c r="B55" s="47" t="s">
        <v>34</v>
      </c>
      <c r="C55" s="59" t="s">
        <v>91</v>
      </c>
      <c r="D55" s="48">
        <v>43432</v>
      </c>
      <c r="E55" s="28">
        <v>20000</v>
      </c>
      <c r="F55" s="15" t="s">
        <v>5</v>
      </c>
      <c r="G55" s="16">
        <v>0</v>
      </c>
      <c r="H55" s="49">
        <f t="shared" si="0"/>
        <v>217499.94000000003</v>
      </c>
      <c r="I55" s="7"/>
    </row>
    <row r="56" spans="1:9" ht="60" customHeight="1">
      <c r="A56" s="57" t="s">
        <v>29</v>
      </c>
      <c r="B56" s="47" t="s">
        <v>166</v>
      </c>
      <c r="C56" s="61" t="s">
        <v>92</v>
      </c>
      <c r="D56" s="48">
        <v>43479</v>
      </c>
      <c r="E56" s="28">
        <v>20000</v>
      </c>
      <c r="F56" s="15" t="s">
        <v>5</v>
      </c>
      <c r="G56" s="16">
        <v>0</v>
      </c>
      <c r="H56" s="49">
        <f t="shared" si="0"/>
        <v>237499.94000000003</v>
      </c>
      <c r="I56" s="7"/>
    </row>
    <row r="57" spans="1:9" ht="60" customHeight="1">
      <c r="A57" s="57" t="s">
        <v>29</v>
      </c>
      <c r="B57" s="47" t="s">
        <v>56</v>
      </c>
      <c r="C57" s="59" t="s">
        <v>93</v>
      </c>
      <c r="D57" s="48">
        <v>43504</v>
      </c>
      <c r="E57" s="28">
        <v>20833.330000000002</v>
      </c>
      <c r="F57" s="15" t="s">
        <v>5</v>
      </c>
      <c r="G57" s="16">
        <v>0</v>
      </c>
      <c r="H57" s="49">
        <f t="shared" si="0"/>
        <v>258333.27000000002</v>
      </c>
      <c r="I57" s="7"/>
    </row>
    <row r="58" spans="1:9" ht="60" customHeight="1">
      <c r="A58" s="57" t="s">
        <v>29</v>
      </c>
      <c r="B58" s="47" t="s">
        <v>57</v>
      </c>
      <c r="C58" s="59" t="s">
        <v>94</v>
      </c>
      <c r="D58" s="48">
        <v>43539</v>
      </c>
      <c r="E58" s="28">
        <v>20833.330000000002</v>
      </c>
      <c r="F58" s="15" t="s">
        <v>5</v>
      </c>
      <c r="G58" s="16">
        <v>0</v>
      </c>
      <c r="H58" s="49">
        <f t="shared" si="0"/>
        <v>279166.60000000003</v>
      </c>
      <c r="I58" s="7"/>
    </row>
    <row r="59" spans="1:9" ht="60.75" customHeight="1">
      <c r="A59" s="57" t="s">
        <v>29</v>
      </c>
      <c r="B59" s="47" t="s">
        <v>58</v>
      </c>
      <c r="C59" s="59" t="s">
        <v>95</v>
      </c>
      <c r="D59" s="48">
        <v>43539</v>
      </c>
      <c r="E59" s="28">
        <v>20833.330000000002</v>
      </c>
      <c r="F59" s="15" t="s">
        <v>5</v>
      </c>
      <c r="G59" s="16">
        <v>0</v>
      </c>
      <c r="H59" s="49">
        <f t="shared" si="0"/>
        <v>299999.93000000005</v>
      </c>
      <c r="I59" s="7"/>
    </row>
    <row r="60" spans="1:9" ht="63" customHeight="1">
      <c r="A60" s="57" t="s">
        <v>29</v>
      </c>
      <c r="B60" s="47" t="s">
        <v>59</v>
      </c>
      <c r="C60" s="59" t="s">
        <v>96</v>
      </c>
      <c r="D60" s="48">
        <v>43571</v>
      </c>
      <c r="E60" s="28">
        <v>20833.330000000002</v>
      </c>
      <c r="F60" s="15" t="s">
        <v>5</v>
      </c>
      <c r="G60" s="16">
        <v>0</v>
      </c>
      <c r="H60" s="49">
        <f t="shared" si="0"/>
        <v>320833.26000000007</v>
      </c>
      <c r="I60" s="7"/>
    </row>
    <row r="61" spans="1:9" ht="58.5" customHeight="1">
      <c r="A61" s="57" t="s">
        <v>29</v>
      </c>
      <c r="B61" s="51" t="s">
        <v>60</v>
      </c>
      <c r="C61" s="25" t="s">
        <v>97</v>
      </c>
      <c r="D61" s="27">
        <v>43607</v>
      </c>
      <c r="E61" s="28">
        <v>20833.330000000002</v>
      </c>
      <c r="F61" s="15" t="s">
        <v>5</v>
      </c>
      <c r="G61" s="16">
        <v>0</v>
      </c>
      <c r="H61" s="49">
        <f t="shared" si="0"/>
        <v>341666.59000000008</v>
      </c>
      <c r="I61" s="7"/>
    </row>
    <row r="62" spans="1:9" ht="57.75" customHeight="1">
      <c r="A62" s="57" t="s">
        <v>29</v>
      </c>
      <c r="B62" s="51" t="s">
        <v>61</v>
      </c>
      <c r="C62" s="25" t="s">
        <v>98</v>
      </c>
      <c r="D62" s="27">
        <v>43634</v>
      </c>
      <c r="E62" s="28">
        <v>20833.330000000002</v>
      </c>
      <c r="F62" s="15" t="s">
        <v>5</v>
      </c>
      <c r="G62" s="16">
        <v>0</v>
      </c>
      <c r="H62" s="49">
        <f t="shared" si="0"/>
        <v>362499.9200000001</v>
      </c>
      <c r="I62" s="7"/>
    </row>
    <row r="63" spans="1:9" ht="48.75" customHeight="1">
      <c r="A63" s="57" t="s">
        <v>29</v>
      </c>
      <c r="B63" s="51" t="s">
        <v>62</v>
      </c>
      <c r="C63" s="25" t="s">
        <v>99</v>
      </c>
      <c r="D63" s="27">
        <v>44032</v>
      </c>
      <c r="E63" s="28">
        <v>20833.330000000002</v>
      </c>
      <c r="F63" s="15" t="s">
        <v>5</v>
      </c>
      <c r="G63" s="16">
        <v>0</v>
      </c>
      <c r="H63" s="49">
        <f t="shared" si="0"/>
        <v>383333.25000000012</v>
      </c>
      <c r="I63" s="7"/>
    </row>
    <row r="64" spans="1:9" ht="45" customHeight="1">
      <c r="A64" s="57" t="s">
        <v>29</v>
      </c>
      <c r="B64" s="51" t="s">
        <v>63</v>
      </c>
      <c r="C64" s="25" t="s">
        <v>100</v>
      </c>
      <c r="D64" s="27">
        <v>44032</v>
      </c>
      <c r="E64" s="28">
        <v>20833.330000000002</v>
      </c>
      <c r="F64" s="15" t="s">
        <v>5</v>
      </c>
      <c r="G64" s="16">
        <v>0</v>
      </c>
      <c r="H64" s="49">
        <f t="shared" si="0"/>
        <v>404166.58000000013</v>
      </c>
      <c r="I64" s="7"/>
    </row>
    <row r="65" spans="1:9" ht="45.75" customHeight="1">
      <c r="A65" s="57" t="s">
        <v>29</v>
      </c>
      <c r="B65" s="51" t="s">
        <v>64</v>
      </c>
      <c r="C65" s="25" t="s">
        <v>101</v>
      </c>
      <c r="D65" s="27">
        <v>44032</v>
      </c>
      <c r="E65" s="28">
        <v>125000</v>
      </c>
      <c r="F65" s="15" t="s">
        <v>5</v>
      </c>
      <c r="G65" s="16">
        <v>0</v>
      </c>
      <c r="H65" s="49">
        <f t="shared" si="0"/>
        <v>529166.58000000007</v>
      </c>
      <c r="I65" s="7"/>
    </row>
    <row r="66" spans="1:9" ht="47.25" customHeight="1">
      <c r="A66" s="57" t="s">
        <v>29</v>
      </c>
      <c r="B66" s="51" t="s">
        <v>65</v>
      </c>
      <c r="C66" s="25" t="s">
        <v>102</v>
      </c>
      <c r="D66" s="27">
        <v>44032</v>
      </c>
      <c r="E66" s="28">
        <v>20833.330000000002</v>
      </c>
      <c r="F66" s="15" t="s">
        <v>5</v>
      </c>
      <c r="G66" s="16">
        <v>0</v>
      </c>
      <c r="H66" s="49">
        <f t="shared" si="0"/>
        <v>549999.91</v>
      </c>
      <c r="I66" s="7"/>
    </row>
    <row r="67" spans="1:9" ht="43.5" customHeight="1">
      <c r="A67" s="57" t="s">
        <v>29</v>
      </c>
      <c r="B67" s="51" t="s">
        <v>66</v>
      </c>
      <c r="C67" s="25" t="s">
        <v>103</v>
      </c>
      <c r="D67" s="27">
        <v>44032</v>
      </c>
      <c r="E67" s="28">
        <v>20833.330000000002</v>
      </c>
      <c r="F67" s="15" t="s">
        <v>5</v>
      </c>
      <c r="G67" s="16">
        <v>0</v>
      </c>
      <c r="H67" s="49">
        <f t="shared" si="0"/>
        <v>570833.24</v>
      </c>
      <c r="I67" s="7"/>
    </row>
    <row r="68" spans="1:9" ht="48" customHeight="1">
      <c r="A68" s="57" t="s">
        <v>29</v>
      </c>
      <c r="B68" s="51" t="s">
        <v>67</v>
      </c>
      <c r="C68" s="25" t="s">
        <v>104</v>
      </c>
      <c r="D68" s="27">
        <v>44032</v>
      </c>
      <c r="E68" s="28">
        <v>20833.330000000002</v>
      </c>
      <c r="F68" s="15" t="s">
        <v>5</v>
      </c>
      <c r="G68" s="16">
        <v>0</v>
      </c>
      <c r="H68" s="49">
        <f t="shared" si="0"/>
        <v>591666.56999999995</v>
      </c>
      <c r="I68" s="7"/>
    </row>
    <row r="69" spans="1:9" ht="45.75" customHeight="1">
      <c r="A69" s="57" t="s">
        <v>29</v>
      </c>
      <c r="B69" s="51" t="s">
        <v>169</v>
      </c>
      <c r="C69" s="26" t="s">
        <v>168</v>
      </c>
      <c r="D69" s="27">
        <v>44032</v>
      </c>
      <c r="E69" s="28">
        <v>20833.330000000002</v>
      </c>
      <c r="F69" s="15" t="s">
        <v>5</v>
      </c>
      <c r="G69" s="16">
        <v>0</v>
      </c>
      <c r="H69" s="56">
        <f t="shared" si="0"/>
        <v>612499.89999999991</v>
      </c>
      <c r="I69" s="7"/>
    </row>
    <row r="70" spans="1:9" ht="12" customHeight="1">
      <c r="A70" s="40"/>
      <c r="B70" s="41"/>
      <c r="C70" s="119"/>
      <c r="D70" s="42"/>
      <c r="E70" s="41"/>
      <c r="F70" s="43"/>
      <c r="G70" s="44"/>
      <c r="H70" s="45"/>
      <c r="I70" s="7"/>
    </row>
    <row r="71" spans="1:9" ht="60.75" customHeight="1">
      <c r="A71" s="63" t="s">
        <v>105</v>
      </c>
      <c r="B71" s="51" t="s">
        <v>106</v>
      </c>
      <c r="C71" s="64" t="s">
        <v>22</v>
      </c>
      <c r="D71" s="54">
        <v>43024</v>
      </c>
      <c r="E71" s="65">
        <v>12980</v>
      </c>
      <c r="F71" s="15" t="s">
        <v>5</v>
      </c>
      <c r="G71" s="16">
        <v>0</v>
      </c>
      <c r="H71" s="56">
        <f>+E71</f>
        <v>12980</v>
      </c>
      <c r="I71" s="7"/>
    </row>
    <row r="72" spans="1:9" ht="17.25" customHeight="1">
      <c r="A72" s="125"/>
      <c r="B72" s="96"/>
      <c r="C72" s="126"/>
      <c r="D72" s="76"/>
      <c r="E72" s="127"/>
      <c r="F72" s="22"/>
      <c r="G72" s="23"/>
      <c r="H72" s="108"/>
      <c r="I72" s="7"/>
    </row>
    <row r="73" spans="1:9" ht="45" customHeight="1">
      <c r="A73" s="63" t="s">
        <v>202</v>
      </c>
      <c r="B73" s="51" t="s">
        <v>203</v>
      </c>
      <c r="C73" s="64" t="s">
        <v>204</v>
      </c>
      <c r="D73" s="54">
        <v>44643</v>
      </c>
      <c r="E73" s="65">
        <v>24780</v>
      </c>
      <c r="F73" s="57" t="s">
        <v>165</v>
      </c>
      <c r="G73" s="16">
        <v>0</v>
      </c>
      <c r="H73" s="56">
        <v>24780</v>
      </c>
      <c r="I73" s="7"/>
    </row>
    <row r="74" spans="1:9">
      <c r="A74" s="40"/>
      <c r="B74" s="41"/>
      <c r="C74" s="118"/>
      <c r="D74" s="42"/>
      <c r="E74" s="41"/>
      <c r="F74" s="43"/>
      <c r="G74" s="44"/>
      <c r="H74" s="45"/>
      <c r="I74" s="7"/>
    </row>
    <row r="75" spans="1:9" ht="46.5" customHeight="1">
      <c r="A75" s="36" t="s">
        <v>107</v>
      </c>
      <c r="B75" s="51" t="s">
        <v>108</v>
      </c>
      <c r="C75" s="66" t="s">
        <v>20</v>
      </c>
      <c r="D75" s="54">
        <v>43227</v>
      </c>
      <c r="E75" s="65">
        <v>13334</v>
      </c>
      <c r="F75" s="15" t="s">
        <v>5</v>
      </c>
      <c r="G75" s="16">
        <v>0</v>
      </c>
      <c r="H75" s="67">
        <f>+E75</f>
        <v>13334</v>
      </c>
      <c r="I75" s="7"/>
    </row>
    <row r="76" spans="1:9">
      <c r="A76" s="40"/>
      <c r="B76" s="41"/>
      <c r="C76" s="119"/>
      <c r="D76" s="42"/>
      <c r="E76" s="41"/>
      <c r="F76" s="43"/>
      <c r="G76" s="44"/>
      <c r="H76" s="45"/>
      <c r="I76" s="7"/>
    </row>
    <row r="77" spans="1:9" ht="35.25" customHeight="1">
      <c r="A77" s="46" t="s">
        <v>109</v>
      </c>
      <c r="B77" s="47" t="s">
        <v>110</v>
      </c>
      <c r="C77" s="68">
        <v>1500001311</v>
      </c>
      <c r="D77" s="48">
        <v>42753</v>
      </c>
      <c r="E77" s="28">
        <v>10683.99</v>
      </c>
      <c r="F77" s="15" t="s">
        <v>5</v>
      </c>
      <c r="G77" s="16">
        <v>0</v>
      </c>
      <c r="H77" s="29">
        <v>10683.99</v>
      </c>
      <c r="I77" s="7"/>
    </row>
    <row r="78" spans="1:9" ht="18" customHeight="1">
      <c r="A78" s="129"/>
      <c r="B78" s="99"/>
      <c r="C78" s="102"/>
      <c r="D78" s="101"/>
      <c r="E78" s="34"/>
      <c r="F78" s="22"/>
      <c r="G78" s="23"/>
      <c r="H78" s="103"/>
      <c r="I78" s="7"/>
    </row>
    <row r="79" spans="1:9" ht="47.25" customHeight="1">
      <c r="A79" s="24" t="s">
        <v>205</v>
      </c>
      <c r="B79" s="47" t="s">
        <v>206</v>
      </c>
      <c r="C79" s="68" t="s">
        <v>20</v>
      </c>
      <c r="D79" s="48">
        <v>44637</v>
      </c>
      <c r="E79" s="28">
        <v>19300</v>
      </c>
      <c r="F79" s="57" t="s">
        <v>165</v>
      </c>
      <c r="G79" s="16">
        <v>0</v>
      </c>
      <c r="H79" s="28">
        <v>19300</v>
      </c>
      <c r="I79" s="7"/>
    </row>
    <row r="80" spans="1:9" ht="30.75" customHeight="1">
      <c r="A80" s="24" t="s">
        <v>205</v>
      </c>
      <c r="B80" s="47" t="s">
        <v>207</v>
      </c>
      <c r="C80" s="68" t="s">
        <v>21</v>
      </c>
      <c r="D80" s="48">
        <v>44637</v>
      </c>
      <c r="E80" s="28">
        <v>19300</v>
      </c>
      <c r="F80" s="57" t="s">
        <v>165</v>
      </c>
      <c r="G80" s="16">
        <v>0</v>
      </c>
      <c r="H80" s="28">
        <f>+H79+E80</f>
        <v>38600</v>
      </c>
      <c r="I80" s="7"/>
    </row>
    <row r="81" spans="1:9" ht="45.75" customHeight="1">
      <c r="A81" s="24" t="s">
        <v>205</v>
      </c>
      <c r="B81" s="47" t="s">
        <v>209</v>
      </c>
      <c r="C81" s="68" t="s">
        <v>208</v>
      </c>
      <c r="D81" s="48">
        <v>44637</v>
      </c>
      <c r="E81" s="28">
        <v>19300</v>
      </c>
      <c r="F81" s="57" t="s">
        <v>165</v>
      </c>
      <c r="G81" s="16">
        <v>0</v>
      </c>
      <c r="H81" s="29">
        <f>+H80+E81</f>
        <v>57900</v>
      </c>
      <c r="I81" s="7"/>
    </row>
    <row r="82" spans="1:9" ht="17.25" customHeight="1">
      <c r="A82" s="130"/>
      <c r="B82" s="116"/>
      <c r="C82" s="102"/>
      <c r="D82" s="101"/>
      <c r="E82" s="34"/>
      <c r="F82" s="100"/>
      <c r="G82" s="23"/>
      <c r="H82" s="91"/>
      <c r="I82" s="7"/>
    </row>
    <row r="83" spans="1:9" ht="45.75" customHeight="1">
      <c r="A83" s="24" t="s">
        <v>210</v>
      </c>
      <c r="B83" s="47" t="s">
        <v>211</v>
      </c>
      <c r="C83" s="68" t="s">
        <v>212</v>
      </c>
      <c r="D83" s="48">
        <v>44649</v>
      </c>
      <c r="E83" s="28">
        <v>923609.59999999998</v>
      </c>
      <c r="F83" s="57" t="s">
        <v>165</v>
      </c>
      <c r="G83" s="16">
        <v>0</v>
      </c>
      <c r="H83" s="29">
        <v>923609.59999999998</v>
      </c>
      <c r="I83" s="7"/>
    </row>
    <row r="84" spans="1:9">
      <c r="A84" s="128"/>
      <c r="B84" s="116"/>
      <c r="C84" s="102"/>
      <c r="D84" s="101"/>
      <c r="E84" s="34"/>
      <c r="F84" s="22"/>
      <c r="G84" s="23"/>
      <c r="H84" s="91"/>
      <c r="I84" s="7"/>
    </row>
    <row r="85" spans="1:9" ht="33.75" customHeight="1">
      <c r="A85" s="26" t="s">
        <v>114</v>
      </c>
      <c r="B85" s="51" t="s">
        <v>117</v>
      </c>
      <c r="C85" s="38" t="s">
        <v>111</v>
      </c>
      <c r="D85" s="54">
        <v>43100</v>
      </c>
      <c r="E85" s="65">
        <v>50681</v>
      </c>
      <c r="F85" s="15" t="s">
        <v>5</v>
      </c>
      <c r="G85" s="16">
        <v>0</v>
      </c>
      <c r="H85" s="69">
        <f>+E85</f>
        <v>50681</v>
      </c>
      <c r="I85" s="7"/>
    </row>
    <row r="86" spans="1:9" ht="58.5" customHeight="1">
      <c r="A86" s="26" t="s">
        <v>114</v>
      </c>
      <c r="B86" s="70" t="s">
        <v>116</v>
      </c>
      <c r="C86" s="38" t="s">
        <v>112</v>
      </c>
      <c r="D86" s="54">
        <v>43100</v>
      </c>
      <c r="E86" s="71">
        <v>55663.5</v>
      </c>
      <c r="F86" s="15" t="s">
        <v>5</v>
      </c>
      <c r="G86" s="16">
        <v>0</v>
      </c>
      <c r="H86" s="72">
        <f>+H85+E86</f>
        <v>106344.5</v>
      </c>
      <c r="I86" s="7"/>
    </row>
    <row r="87" spans="1:9" ht="63.75" customHeight="1">
      <c r="A87" s="26" t="s">
        <v>114</v>
      </c>
      <c r="B87" s="70" t="s">
        <v>115</v>
      </c>
      <c r="C87" s="38" t="s">
        <v>113</v>
      </c>
      <c r="D87" s="54">
        <v>43100</v>
      </c>
      <c r="E87" s="71">
        <v>37940</v>
      </c>
      <c r="F87" s="15" t="s">
        <v>5</v>
      </c>
      <c r="G87" s="16">
        <v>0</v>
      </c>
      <c r="H87" s="53">
        <f>+H86+E87</f>
        <v>144284.5</v>
      </c>
      <c r="I87" s="7"/>
    </row>
    <row r="88" spans="1:9" ht="12.75" customHeight="1">
      <c r="A88" s="73"/>
      <c r="B88" s="74"/>
      <c r="C88" s="75"/>
      <c r="D88" s="76"/>
      <c r="E88" s="77"/>
      <c r="F88" s="22"/>
      <c r="G88" s="23"/>
      <c r="H88" s="78"/>
      <c r="I88" s="7"/>
    </row>
    <row r="89" spans="1:9" ht="45.75" customHeight="1">
      <c r="A89" s="25" t="s">
        <v>213</v>
      </c>
      <c r="B89" s="70" t="s">
        <v>214</v>
      </c>
      <c r="C89" s="38" t="s">
        <v>215</v>
      </c>
      <c r="D89" s="54">
        <v>44642</v>
      </c>
      <c r="E89" s="71">
        <v>177000</v>
      </c>
      <c r="F89" s="57" t="s">
        <v>165</v>
      </c>
      <c r="G89" s="16">
        <v>0</v>
      </c>
      <c r="H89" s="131">
        <v>177000</v>
      </c>
      <c r="I89" s="7"/>
    </row>
    <row r="90" spans="1:9" ht="15.75" customHeight="1">
      <c r="A90" s="73"/>
      <c r="B90" s="74"/>
      <c r="C90" s="75"/>
      <c r="D90" s="76"/>
      <c r="E90" s="77"/>
      <c r="F90" s="22"/>
      <c r="G90" s="23"/>
      <c r="H90" s="78"/>
      <c r="I90" s="7"/>
    </row>
    <row r="91" spans="1:9" ht="50.25" customHeight="1">
      <c r="A91" s="26" t="s">
        <v>119</v>
      </c>
      <c r="B91" s="25" t="s">
        <v>120</v>
      </c>
      <c r="C91" s="64" t="s">
        <v>118</v>
      </c>
      <c r="D91" s="54">
        <v>43100</v>
      </c>
      <c r="E91" s="79">
        <v>60180</v>
      </c>
      <c r="F91" s="15" t="s">
        <v>5</v>
      </c>
      <c r="G91" s="16">
        <v>0</v>
      </c>
      <c r="H91" s="80">
        <f>+E91</f>
        <v>60180</v>
      </c>
      <c r="I91" s="7"/>
    </row>
    <row r="92" spans="1:9">
      <c r="A92" s="40"/>
      <c r="B92" s="41"/>
      <c r="C92" s="119"/>
      <c r="D92" s="42"/>
      <c r="E92" s="41"/>
      <c r="F92" s="43"/>
      <c r="G92" s="44"/>
      <c r="H92" s="45"/>
      <c r="I92" s="7"/>
    </row>
    <row r="93" spans="1:9" ht="29.25">
      <c r="A93" s="58" t="s">
        <v>267</v>
      </c>
      <c r="B93" s="47" t="s">
        <v>269</v>
      </c>
      <c r="C93" s="68" t="s">
        <v>268</v>
      </c>
      <c r="D93" s="48">
        <v>44650</v>
      </c>
      <c r="E93" s="104">
        <v>56640</v>
      </c>
      <c r="F93" s="57" t="s">
        <v>165</v>
      </c>
      <c r="G93" s="16">
        <v>0</v>
      </c>
      <c r="H93" s="105">
        <v>56640</v>
      </c>
      <c r="I93" s="7"/>
    </row>
    <row r="94" spans="1:9">
      <c r="A94" s="40"/>
      <c r="B94" s="41"/>
      <c r="C94" s="119"/>
      <c r="D94" s="42"/>
      <c r="E94" s="41"/>
      <c r="F94" s="43"/>
      <c r="G94" s="44"/>
      <c r="H94" s="45"/>
      <c r="I94" s="7"/>
    </row>
    <row r="95" spans="1:9" ht="30.75" customHeight="1">
      <c r="A95" s="26" t="s">
        <v>122</v>
      </c>
      <c r="B95" s="37" t="s">
        <v>123</v>
      </c>
      <c r="C95" s="64" t="s">
        <v>121</v>
      </c>
      <c r="D95" s="54">
        <v>43100</v>
      </c>
      <c r="E95" s="65">
        <v>165000</v>
      </c>
      <c r="F95" s="15" t="s">
        <v>5</v>
      </c>
      <c r="G95" s="16">
        <v>0</v>
      </c>
      <c r="H95" s="67">
        <f>+E95</f>
        <v>165000</v>
      </c>
      <c r="I95" s="7"/>
    </row>
    <row r="96" spans="1:9">
      <c r="A96" s="40"/>
      <c r="B96" s="41"/>
      <c r="C96" s="118"/>
      <c r="D96" s="42"/>
      <c r="E96" s="41"/>
      <c r="F96" s="43"/>
      <c r="G96" s="44"/>
      <c r="H96" s="45"/>
      <c r="I96" s="7"/>
    </row>
    <row r="97" spans="1:9" ht="47.25" customHeight="1">
      <c r="A97" s="58" t="s">
        <v>126</v>
      </c>
      <c r="B97" s="47" t="s">
        <v>127</v>
      </c>
      <c r="C97" s="59" t="s">
        <v>124</v>
      </c>
      <c r="D97" s="48">
        <v>43458</v>
      </c>
      <c r="E97" s="28">
        <v>9657.1200000000008</v>
      </c>
      <c r="F97" s="15" t="s">
        <v>5</v>
      </c>
      <c r="G97" s="16">
        <v>0</v>
      </c>
      <c r="H97" s="49">
        <f>+E97</f>
        <v>9657.1200000000008</v>
      </c>
      <c r="I97" s="7"/>
    </row>
    <row r="98" spans="1:9" ht="49.5" customHeight="1">
      <c r="A98" s="58" t="s">
        <v>126</v>
      </c>
      <c r="B98" s="47" t="s">
        <v>127</v>
      </c>
      <c r="C98" s="68" t="s">
        <v>125</v>
      </c>
      <c r="D98" s="48">
        <v>43458</v>
      </c>
      <c r="E98" s="28">
        <v>10582.24</v>
      </c>
      <c r="F98" s="15" t="s">
        <v>5</v>
      </c>
      <c r="G98" s="16">
        <v>0</v>
      </c>
      <c r="H98" s="56">
        <f>+H97+E98</f>
        <v>20239.36</v>
      </c>
      <c r="I98" s="7"/>
    </row>
    <row r="99" spans="1:9">
      <c r="A99" s="40"/>
      <c r="B99" s="99"/>
      <c r="C99" s="102"/>
      <c r="D99" s="101"/>
      <c r="E99" s="34"/>
      <c r="F99" s="22"/>
      <c r="G99" s="23"/>
      <c r="H99" s="108"/>
      <c r="I99" s="7"/>
    </row>
    <row r="100" spans="1:9" ht="48" customHeight="1">
      <c r="A100" s="58" t="s">
        <v>173</v>
      </c>
      <c r="B100" s="47" t="s">
        <v>174</v>
      </c>
      <c r="C100" s="68" t="s">
        <v>175</v>
      </c>
      <c r="D100" s="106">
        <v>44554</v>
      </c>
      <c r="E100" s="28">
        <v>2108890.34</v>
      </c>
      <c r="F100" s="57" t="s">
        <v>165</v>
      </c>
      <c r="G100" s="16">
        <v>0</v>
      </c>
      <c r="H100" s="56">
        <f>+E100</f>
        <v>2108890.34</v>
      </c>
      <c r="I100" s="7"/>
    </row>
    <row r="101" spans="1:9" ht="14.25" customHeight="1">
      <c r="A101" s="40"/>
      <c r="B101" s="99"/>
      <c r="C101" s="102"/>
      <c r="D101" s="109"/>
      <c r="E101" s="34"/>
      <c r="F101" s="100"/>
      <c r="G101" s="23"/>
      <c r="H101" s="108"/>
      <c r="I101" s="7"/>
    </row>
    <row r="102" spans="1:9" ht="29.25">
      <c r="A102" s="37" t="s">
        <v>140</v>
      </c>
      <c r="B102" s="81" t="s">
        <v>141</v>
      </c>
      <c r="C102" s="25" t="s">
        <v>142</v>
      </c>
      <c r="D102" s="82">
        <v>43397</v>
      </c>
      <c r="E102" s="83">
        <v>18664</v>
      </c>
      <c r="F102" s="84" t="s">
        <v>5</v>
      </c>
      <c r="G102" s="85">
        <v>0</v>
      </c>
      <c r="H102" s="29">
        <f>+E102</f>
        <v>18664</v>
      </c>
      <c r="I102" s="7"/>
    </row>
    <row r="103" spans="1:9">
      <c r="A103" s="86"/>
      <c r="B103" s="87"/>
      <c r="C103" s="31"/>
      <c r="D103" s="110"/>
      <c r="E103" s="88"/>
      <c r="F103" s="89"/>
      <c r="G103" s="90"/>
      <c r="H103" s="91"/>
      <c r="I103" s="7"/>
    </row>
    <row r="104" spans="1:9" ht="30.75" customHeight="1">
      <c r="A104" s="37" t="s">
        <v>217</v>
      </c>
      <c r="B104" s="81" t="s">
        <v>218</v>
      </c>
      <c r="C104" s="25" t="s">
        <v>216</v>
      </c>
      <c r="D104" s="82">
        <v>44638</v>
      </c>
      <c r="E104" s="83">
        <v>278128.95</v>
      </c>
      <c r="F104" s="57" t="s">
        <v>165</v>
      </c>
      <c r="G104" s="85">
        <v>0</v>
      </c>
      <c r="H104" s="28">
        <v>278128.95</v>
      </c>
      <c r="I104" s="7"/>
    </row>
    <row r="105" spans="1:9" ht="30" customHeight="1">
      <c r="A105" s="37" t="s">
        <v>217</v>
      </c>
      <c r="B105" s="81" t="s">
        <v>220</v>
      </c>
      <c r="C105" s="25" t="s">
        <v>219</v>
      </c>
      <c r="D105" s="82">
        <v>44638</v>
      </c>
      <c r="E105" s="83">
        <v>28839.200000000001</v>
      </c>
      <c r="F105" s="57" t="s">
        <v>165</v>
      </c>
      <c r="G105" s="85">
        <v>0</v>
      </c>
      <c r="H105" s="28">
        <f>+H104+E105</f>
        <v>306968.15000000002</v>
      </c>
      <c r="I105" s="7"/>
    </row>
    <row r="106" spans="1:9" ht="31.5" customHeight="1">
      <c r="A106" s="37" t="s">
        <v>217</v>
      </c>
      <c r="B106" s="81" t="s">
        <v>222</v>
      </c>
      <c r="C106" s="25" t="s">
        <v>221</v>
      </c>
      <c r="D106" s="82">
        <v>44638</v>
      </c>
      <c r="E106" s="83">
        <v>8414.58</v>
      </c>
      <c r="F106" s="57" t="s">
        <v>165</v>
      </c>
      <c r="G106" s="85">
        <v>0</v>
      </c>
      <c r="H106" s="29">
        <f>+H105+E106</f>
        <v>315382.73000000004</v>
      </c>
      <c r="I106" s="7"/>
    </row>
    <row r="107" spans="1:9">
      <c r="A107" s="86"/>
      <c r="B107" s="87"/>
      <c r="C107" s="31"/>
      <c r="D107" s="110"/>
      <c r="E107" s="88"/>
      <c r="F107" s="89"/>
      <c r="G107" s="90"/>
      <c r="H107" s="91"/>
      <c r="I107" s="7"/>
    </row>
    <row r="108" spans="1:9" ht="48" customHeight="1">
      <c r="A108" s="62" t="s">
        <v>129</v>
      </c>
      <c r="B108" s="51" t="s">
        <v>130</v>
      </c>
      <c r="C108" s="26" t="s">
        <v>128</v>
      </c>
      <c r="D108" s="27">
        <v>43160</v>
      </c>
      <c r="E108" s="92">
        <v>6490</v>
      </c>
      <c r="F108" s="15" t="s">
        <v>5</v>
      </c>
      <c r="G108" s="16">
        <v>0</v>
      </c>
      <c r="H108" s="93">
        <f>+E108</f>
        <v>6490</v>
      </c>
      <c r="I108" s="7"/>
    </row>
    <row r="109" spans="1:9">
      <c r="A109" s="40"/>
      <c r="B109" s="41"/>
      <c r="C109" s="118"/>
      <c r="D109" s="42"/>
      <c r="E109" s="41"/>
      <c r="F109" s="43"/>
      <c r="G109" s="44"/>
      <c r="H109" s="45"/>
      <c r="I109" s="7"/>
    </row>
    <row r="110" spans="1:9" ht="33" customHeight="1">
      <c r="A110" s="62" t="s">
        <v>132</v>
      </c>
      <c r="B110" s="51" t="s">
        <v>133</v>
      </c>
      <c r="C110" s="37" t="s">
        <v>131</v>
      </c>
      <c r="D110" s="27">
        <v>42965</v>
      </c>
      <c r="E110" s="55">
        <v>7068.2</v>
      </c>
      <c r="F110" s="15" t="s">
        <v>5</v>
      </c>
      <c r="G110" s="16">
        <v>0</v>
      </c>
      <c r="H110" s="94">
        <v>7068.2</v>
      </c>
      <c r="I110" s="7"/>
    </row>
    <row r="111" spans="1:9" ht="16.5" customHeight="1">
      <c r="A111" s="95"/>
      <c r="B111" s="96"/>
      <c r="C111" s="120"/>
      <c r="D111" s="33"/>
      <c r="E111" s="97"/>
      <c r="F111" s="22"/>
      <c r="G111" s="23"/>
      <c r="H111" s="113"/>
      <c r="I111" s="7"/>
    </row>
    <row r="112" spans="1:9" ht="44.25" customHeight="1">
      <c r="A112" s="62" t="s">
        <v>224</v>
      </c>
      <c r="B112" s="51" t="s">
        <v>223</v>
      </c>
      <c r="C112" s="37" t="s">
        <v>225</v>
      </c>
      <c r="D112" s="27">
        <v>44553</v>
      </c>
      <c r="E112" s="55">
        <v>47200</v>
      </c>
      <c r="F112" s="57" t="s">
        <v>165</v>
      </c>
      <c r="G112" s="16">
        <v>0</v>
      </c>
      <c r="H112" s="94">
        <v>47200</v>
      </c>
      <c r="I112" s="7"/>
    </row>
    <row r="113" spans="1:9" ht="17.25" customHeight="1">
      <c r="A113" s="95"/>
      <c r="B113" s="96"/>
      <c r="C113" s="120"/>
      <c r="D113" s="33"/>
      <c r="E113" s="97"/>
      <c r="F113" s="100"/>
      <c r="G113" s="23"/>
      <c r="H113" s="113"/>
      <c r="I113" s="7"/>
    </row>
    <row r="114" spans="1:9" ht="36.75" customHeight="1">
      <c r="A114" s="62" t="s">
        <v>226</v>
      </c>
      <c r="B114" s="51" t="s">
        <v>227</v>
      </c>
      <c r="C114" s="37" t="s">
        <v>85</v>
      </c>
      <c r="D114" s="27">
        <v>44638</v>
      </c>
      <c r="E114" s="55">
        <v>83481296</v>
      </c>
      <c r="F114" s="57" t="s">
        <v>165</v>
      </c>
      <c r="G114" s="16">
        <v>0</v>
      </c>
      <c r="H114" s="94">
        <v>83481296</v>
      </c>
      <c r="I114" s="7"/>
    </row>
    <row r="115" spans="1:9" ht="16.5" customHeight="1">
      <c r="A115" s="95"/>
      <c r="B115" s="96"/>
      <c r="C115" s="120"/>
      <c r="D115" s="33"/>
      <c r="E115" s="97"/>
      <c r="F115" s="22"/>
      <c r="G115" s="23"/>
      <c r="H115" s="113"/>
      <c r="I115" s="7"/>
    </row>
    <row r="116" spans="1:9" ht="31.5" customHeight="1">
      <c r="A116" s="10" t="s">
        <v>176</v>
      </c>
      <c r="B116" s="11" t="s">
        <v>177</v>
      </c>
      <c r="C116" s="12" t="s">
        <v>20</v>
      </c>
      <c r="D116" s="107">
        <v>44568</v>
      </c>
      <c r="E116" s="14">
        <v>120000</v>
      </c>
      <c r="F116" s="57" t="s">
        <v>165</v>
      </c>
      <c r="G116" s="16">
        <v>0</v>
      </c>
      <c r="H116" s="94">
        <f>+E116</f>
        <v>120000</v>
      </c>
      <c r="I116" s="7"/>
    </row>
    <row r="117" spans="1:9" ht="14.25" customHeight="1">
      <c r="A117" s="17"/>
      <c r="B117" s="18"/>
      <c r="C117" s="19"/>
      <c r="D117" s="111"/>
      <c r="E117" s="21"/>
      <c r="F117" s="100"/>
      <c r="G117" s="23"/>
      <c r="H117" s="113"/>
      <c r="I117" s="7"/>
    </row>
    <row r="118" spans="1:9" ht="31.5" customHeight="1">
      <c r="A118" s="112" t="s">
        <v>228</v>
      </c>
      <c r="B118" s="11" t="s">
        <v>229</v>
      </c>
      <c r="C118" s="12" t="s">
        <v>230</v>
      </c>
      <c r="D118" s="107">
        <v>44642</v>
      </c>
      <c r="E118" s="14">
        <v>67393.88</v>
      </c>
      <c r="F118" s="57" t="s">
        <v>165</v>
      </c>
      <c r="G118" s="16">
        <v>0</v>
      </c>
      <c r="H118" s="94">
        <v>67393.88</v>
      </c>
      <c r="I118" s="7"/>
    </row>
    <row r="119" spans="1:9" ht="13.5" customHeight="1">
      <c r="A119" s="17"/>
      <c r="B119" s="18"/>
      <c r="C119" s="19"/>
      <c r="D119" s="111"/>
      <c r="E119" s="21"/>
      <c r="F119" s="100"/>
      <c r="G119" s="23"/>
      <c r="H119" s="113"/>
      <c r="I119" s="7"/>
    </row>
    <row r="120" spans="1:9" ht="29.25" customHeight="1">
      <c r="A120" s="37" t="s">
        <v>143</v>
      </c>
      <c r="B120" s="81" t="s">
        <v>159</v>
      </c>
      <c r="C120" s="37" t="s">
        <v>144</v>
      </c>
      <c r="D120" s="70">
        <v>43216</v>
      </c>
      <c r="E120" s="83">
        <v>87792</v>
      </c>
      <c r="F120" s="15" t="s">
        <v>5</v>
      </c>
      <c r="G120" s="16">
        <v>0</v>
      </c>
      <c r="H120" s="55">
        <f>+E120</f>
        <v>87792</v>
      </c>
      <c r="I120" s="7"/>
    </row>
    <row r="121" spans="1:9" ht="30.75" customHeight="1">
      <c r="A121" s="37" t="s">
        <v>143</v>
      </c>
      <c r="B121" s="81" t="s">
        <v>159</v>
      </c>
      <c r="C121" s="37" t="s">
        <v>145</v>
      </c>
      <c r="D121" s="70">
        <v>43216</v>
      </c>
      <c r="E121" s="83">
        <v>26821.4</v>
      </c>
      <c r="F121" s="15" t="s">
        <v>5</v>
      </c>
      <c r="G121" s="16">
        <v>0</v>
      </c>
      <c r="H121" s="55">
        <f t="shared" ref="H121:H134" si="1">+H120+E121</f>
        <v>114613.4</v>
      </c>
      <c r="I121" s="7"/>
    </row>
    <row r="122" spans="1:9" ht="29.25" customHeight="1">
      <c r="A122" s="37" t="s">
        <v>143</v>
      </c>
      <c r="B122" s="81" t="s">
        <v>159</v>
      </c>
      <c r="C122" s="37" t="s">
        <v>146</v>
      </c>
      <c r="D122" s="70">
        <v>43216</v>
      </c>
      <c r="E122" s="83">
        <v>14573</v>
      </c>
      <c r="F122" s="15" t="s">
        <v>5</v>
      </c>
      <c r="G122" s="16">
        <v>0</v>
      </c>
      <c r="H122" s="55">
        <f t="shared" si="1"/>
        <v>129186.4</v>
      </c>
      <c r="I122" s="7"/>
    </row>
    <row r="123" spans="1:9" ht="28.5" customHeight="1">
      <c r="A123" s="37" t="s">
        <v>143</v>
      </c>
      <c r="B123" s="81" t="s">
        <v>159</v>
      </c>
      <c r="C123" s="37" t="s">
        <v>147</v>
      </c>
      <c r="D123" s="70">
        <v>43216</v>
      </c>
      <c r="E123" s="83">
        <v>7729</v>
      </c>
      <c r="F123" s="15" t="s">
        <v>5</v>
      </c>
      <c r="G123" s="16">
        <v>0</v>
      </c>
      <c r="H123" s="55">
        <f t="shared" si="1"/>
        <v>136915.4</v>
      </c>
      <c r="I123" s="7"/>
    </row>
    <row r="124" spans="1:9" ht="31.5" customHeight="1">
      <c r="A124" s="37" t="s">
        <v>143</v>
      </c>
      <c r="B124" s="81" t="s">
        <v>159</v>
      </c>
      <c r="C124" s="37" t="s">
        <v>148</v>
      </c>
      <c r="D124" s="70">
        <v>43215</v>
      </c>
      <c r="E124" s="83">
        <v>32450</v>
      </c>
      <c r="F124" s="15" t="s">
        <v>5</v>
      </c>
      <c r="G124" s="16">
        <v>0</v>
      </c>
      <c r="H124" s="55">
        <f t="shared" si="1"/>
        <v>169365.4</v>
      </c>
      <c r="I124" s="7"/>
    </row>
    <row r="125" spans="1:9" ht="29.25">
      <c r="A125" s="37" t="s">
        <v>143</v>
      </c>
      <c r="B125" s="81" t="s">
        <v>159</v>
      </c>
      <c r="C125" s="37" t="s">
        <v>149</v>
      </c>
      <c r="D125" s="70">
        <v>43215</v>
      </c>
      <c r="E125" s="83">
        <v>20768</v>
      </c>
      <c r="F125" s="15" t="s">
        <v>5</v>
      </c>
      <c r="G125" s="16">
        <v>0</v>
      </c>
      <c r="H125" s="55">
        <f t="shared" si="1"/>
        <v>190133.4</v>
      </c>
      <c r="I125" s="7"/>
    </row>
    <row r="126" spans="1:9" ht="29.25">
      <c r="A126" s="37" t="s">
        <v>143</v>
      </c>
      <c r="B126" s="81" t="s">
        <v>159</v>
      </c>
      <c r="C126" s="37" t="s">
        <v>150</v>
      </c>
      <c r="D126" s="70">
        <v>43214</v>
      </c>
      <c r="E126" s="83">
        <v>18113</v>
      </c>
      <c r="F126" s="15" t="s">
        <v>5</v>
      </c>
      <c r="G126" s="16">
        <v>0</v>
      </c>
      <c r="H126" s="55">
        <f t="shared" si="1"/>
        <v>208246.39999999999</v>
      </c>
      <c r="I126" s="7"/>
    </row>
    <row r="127" spans="1:9" ht="29.25">
      <c r="A127" s="37" t="s">
        <v>143</v>
      </c>
      <c r="B127" s="81" t="s">
        <v>159</v>
      </c>
      <c r="C127" s="37" t="s">
        <v>151</v>
      </c>
      <c r="D127" s="70">
        <v>43214</v>
      </c>
      <c r="E127" s="83">
        <v>3894</v>
      </c>
      <c r="F127" s="15" t="s">
        <v>5</v>
      </c>
      <c r="G127" s="16">
        <v>0</v>
      </c>
      <c r="H127" s="55">
        <f t="shared" si="1"/>
        <v>212140.4</v>
      </c>
      <c r="I127" s="7"/>
    </row>
    <row r="128" spans="1:9" ht="29.25">
      <c r="A128" s="37" t="s">
        <v>143</v>
      </c>
      <c r="B128" s="81" t="s">
        <v>159</v>
      </c>
      <c r="C128" s="37" t="s">
        <v>152</v>
      </c>
      <c r="D128" s="70">
        <v>43213</v>
      </c>
      <c r="E128" s="83">
        <v>11741</v>
      </c>
      <c r="F128" s="15" t="s">
        <v>5</v>
      </c>
      <c r="G128" s="16">
        <v>0</v>
      </c>
      <c r="H128" s="55">
        <f t="shared" si="1"/>
        <v>223881.4</v>
      </c>
      <c r="I128" s="7"/>
    </row>
    <row r="129" spans="1:9" ht="29.25">
      <c r="A129" s="37" t="s">
        <v>143</v>
      </c>
      <c r="B129" s="81" t="s">
        <v>159</v>
      </c>
      <c r="C129" s="37" t="s">
        <v>153</v>
      </c>
      <c r="D129" s="70">
        <v>43210</v>
      </c>
      <c r="E129" s="83">
        <v>24013</v>
      </c>
      <c r="F129" s="15" t="s">
        <v>5</v>
      </c>
      <c r="G129" s="16">
        <v>0</v>
      </c>
      <c r="H129" s="55">
        <f t="shared" si="1"/>
        <v>247894.39999999999</v>
      </c>
      <c r="I129" s="7"/>
    </row>
    <row r="130" spans="1:9" ht="29.25" customHeight="1">
      <c r="A130" s="37" t="s">
        <v>143</v>
      </c>
      <c r="B130" s="81" t="s">
        <v>159</v>
      </c>
      <c r="C130" s="37" t="s">
        <v>154</v>
      </c>
      <c r="D130" s="70">
        <v>43210</v>
      </c>
      <c r="E130" s="83">
        <v>16815</v>
      </c>
      <c r="F130" s="15" t="s">
        <v>5</v>
      </c>
      <c r="G130" s="16">
        <v>0</v>
      </c>
      <c r="H130" s="55">
        <f t="shared" si="1"/>
        <v>264709.40000000002</v>
      </c>
      <c r="I130" s="7"/>
    </row>
    <row r="131" spans="1:9" ht="29.25">
      <c r="A131" s="37" t="s">
        <v>143</v>
      </c>
      <c r="B131" s="81" t="s">
        <v>159</v>
      </c>
      <c r="C131" s="37" t="s">
        <v>155</v>
      </c>
      <c r="D131" s="70">
        <v>43209</v>
      </c>
      <c r="E131" s="83">
        <v>69738</v>
      </c>
      <c r="F131" s="15" t="s">
        <v>5</v>
      </c>
      <c r="G131" s="16">
        <v>0</v>
      </c>
      <c r="H131" s="55">
        <f t="shared" si="1"/>
        <v>334447.40000000002</v>
      </c>
      <c r="I131" s="7"/>
    </row>
    <row r="132" spans="1:9" ht="29.25">
      <c r="A132" s="37" t="s">
        <v>143</v>
      </c>
      <c r="B132" s="81" t="s">
        <v>159</v>
      </c>
      <c r="C132" s="37" t="s">
        <v>156</v>
      </c>
      <c r="D132" s="70">
        <v>43209</v>
      </c>
      <c r="E132" s="83">
        <v>36934</v>
      </c>
      <c r="F132" s="15" t="s">
        <v>5</v>
      </c>
      <c r="G132" s="16">
        <v>0</v>
      </c>
      <c r="H132" s="55">
        <f t="shared" si="1"/>
        <v>371381.4</v>
      </c>
      <c r="I132" s="7"/>
    </row>
    <row r="133" spans="1:9" ht="29.25">
      <c r="A133" s="37" t="s">
        <v>143</v>
      </c>
      <c r="B133" s="81" t="s">
        <v>159</v>
      </c>
      <c r="C133" s="37" t="s">
        <v>157</v>
      </c>
      <c r="D133" s="70">
        <v>43209</v>
      </c>
      <c r="E133" s="83">
        <v>38822</v>
      </c>
      <c r="F133" s="15" t="s">
        <v>5</v>
      </c>
      <c r="G133" s="16">
        <v>0</v>
      </c>
      <c r="H133" s="55">
        <f t="shared" si="1"/>
        <v>410203.4</v>
      </c>
      <c r="I133" s="7"/>
    </row>
    <row r="134" spans="1:9" ht="29.25">
      <c r="A134" s="37" t="s">
        <v>143</v>
      </c>
      <c r="B134" s="81" t="s">
        <v>159</v>
      </c>
      <c r="C134" s="37" t="s">
        <v>158</v>
      </c>
      <c r="D134" s="70">
        <v>43209</v>
      </c>
      <c r="E134" s="83">
        <v>19352</v>
      </c>
      <c r="F134" s="15" t="s">
        <v>5</v>
      </c>
      <c r="G134" s="16">
        <v>0</v>
      </c>
      <c r="H134" s="94">
        <f t="shared" si="1"/>
        <v>429555.4</v>
      </c>
      <c r="I134" s="7"/>
    </row>
    <row r="135" spans="1:9" ht="15.75" customHeight="1">
      <c r="A135" s="40"/>
      <c r="B135" s="41"/>
      <c r="C135" s="41"/>
      <c r="D135" s="42"/>
      <c r="E135" s="41"/>
      <c r="F135" s="43"/>
      <c r="G135" s="44"/>
      <c r="H135" s="45"/>
      <c r="I135" s="7"/>
    </row>
    <row r="136" spans="1:9" ht="44.25" customHeight="1">
      <c r="A136" s="57" t="s">
        <v>231</v>
      </c>
      <c r="B136" s="47" t="s">
        <v>232</v>
      </c>
      <c r="C136" s="59" t="s">
        <v>233</v>
      </c>
      <c r="D136" s="48">
        <v>44644</v>
      </c>
      <c r="E136" s="28">
        <v>17700</v>
      </c>
      <c r="F136" s="57" t="s">
        <v>165</v>
      </c>
      <c r="G136" s="16">
        <v>0</v>
      </c>
      <c r="H136" s="29">
        <v>17700</v>
      </c>
      <c r="I136" s="7"/>
    </row>
    <row r="137" spans="1:9" ht="16.5" customHeight="1">
      <c r="A137" s="98"/>
      <c r="B137" s="99"/>
      <c r="C137" s="121"/>
      <c r="D137" s="101"/>
      <c r="E137" s="34"/>
      <c r="F137" s="100"/>
      <c r="G137" s="23"/>
      <c r="H137" s="91"/>
      <c r="I137" s="7"/>
    </row>
    <row r="138" spans="1:9" ht="25.5" customHeight="1">
      <c r="A138" s="57" t="s">
        <v>135</v>
      </c>
      <c r="B138" s="47" t="s">
        <v>234</v>
      </c>
      <c r="C138" s="59" t="s">
        <v>134</v>
      </c>
      <c r="D138" s="48">
        <v>44032</v>
      </c>
      <c r="E138" s="28">
        <v>12975</v>
      </c>
      <c r="F138" s="57" t="s">
        <v>165</v>
      </c>
      <c r="G138" s="16">
        <v>0</v>
      </c>
      <c r="H138" s="29">
        <v>12975</v>
      </c>
      <c r="I138" s="7"/>
    </row>
    <row r="139" spans="1:9" ht="13.5" customHeight="1">
      <c r="A139" s="98"/>
      <c r="B139" s="99"/>
      <c r="C139" s="121"/>
      <c r="D139" s="101"/>
      <c r="E139" s="34"/>
      <c r="F139" s="22"/>
      <c r="G139" s="23"/>
      <c r="H139" s="91"/>
      <c r="I139" s="7"/>
    </row>
    <row r="140" spans="1:9" ht="58.5" customHeight="1">
      <c r="A140" s="57" t="s">
        <v>235</v>
      </c>
      <c r="B140" s="47" t="s">
        <v>236</v>
      </c>
      <c r="C140" s="59" t="s">
        <v>237</v>
      </c>
      <c r="D140" s="48">
        <v>44643</v>
      </c>
      <c r="E140" s="28">
        <v>12207.74</v>
      </c>
      <c r="F140" s="57" t="s">
        <v>165</v>
      </c>
      <c r="G140" s="16">
        <v>0</v>
      </c>
      <c r="H140" s="28">
        <v>12207.74</v>
      </c>
      <c r="I140" s="7"/>
    </row>
    <row r="141" spans="1:9" ht="44.25" customHeight="1">
      <c r="A141" s="57" t="s">
        <v>235</v>
      </c>
      <c r="B141" s="47" t="s">
        <v>239</v>
      </c>
      <c r="C141" s="59" t="s">
        <v>238</v>
      </c>
      <c r="D141" s="48">
        <v>44643</v>
      </c>
      <c r="E141" s="28">
        <v>7396.85</v>
      </c>
      <c r="F141" s="57" t="s">
        <v>165</v>
      </c>
      <c r="G141" s="16">
        <v>0</v>
      </c>
      <c r="H141" s="28">
        <f>+H140+E141</f>
        <v>19604.59</v>
      </c>
      <c r="I141" s="7"/>
    </row>
    <row r="142" spans="1:9" ht="45" customHeight="1">
      <c r="A142" s="57" t="s">
        <v>235</v>
      </c>
      <c r="B142" s="47" t="s">
        <v>241</v>
      </c>
      <c r="C142" s="59" t="s">
        <v>240</v>
      </c>
      <c r="D142" s="48">
        <v>44643</v>
      </c>
      <c r="E142" s="28">
        <v>39934.06</v>
      </c>
      <c r="F142" s="57" t="s">
        <v>165</v>
      </c>
      <c r="G142" s="16">
        <v>0</v>
      </c>
      <c r="H142" s="28">
        <f>+H141+E142</f>
        <v>59538.649999999994</v>
      </c>
      <c r="I142" s="7"/>
    </row>
    <row r="143" spans="1:9" ht="48" customHeight="1">
      <c r="A143" s="57" t="s">
        <v>235</v>
      </c>
      <c r="B143" s="47" t="s">
        <v>243</v>
      </c>
      <c r="C143" s="59" t="s">
        <v>242</v>
      </c>
      <c r="D143" s="48">
        <v>44644</v>
      </c>
      <c r="E143" s="28">
        <v>205057.85</v>
      </c>
      <c r="F143" s="57" t="s">
        <v>165</v>
      </c>
      <c r="G143" s="16">
        <v>0</v>
      </c>
      <c r="H143" s="28">
        <f>+H142+E143</f>
        <v>264596.5</v>
      </c>
      <c r="I143" s="7"/>
    </row>
    <row r="144" spans="1:9" ht="46.5" customHeight="1">
      <c r="A144" s="57" t="s">
        <v>235</v>
      </c>
      <c r="B144" s="47" t="s">
        <v>245</v>
      </c>
      <c r="C144" s="59" t="s">
        <v>244</v>
      </c>
      <c r="D144" s="48">
        <v>44644</v>
      </c>
      <c r="E144" s="28">
        <v>34338.21</v>
      </c>
      <c r="F144" s="57" t="s">
        <v>165</v>
      </c>
      <c r="G144" s="16">
        <v>0</v>
      </c>
      <c r="H144" s="29">
        <f>+H143+E144</f>
        <v>298934.71000000002</v>
      </c>
      <c r="I144" s="7"/>
    </row>
    <row r="145" spans="1:9">
      <c r="A145" s="98"/>
      <c r="B145" s="99"/>
      <c r="C145" s="121"/>
      <c r="D145" s="101"/>
      <c r="E145" s="34"/>
      <c r="F145" s="22"/>
      <c r="G145" s="23"/>
      <c r="H145" s="91"/>
      <c r="I145" s="7"/>
    </row>
    <row r="146" spans="1:9" ht="45.75" customHeight="1">
      <c r="A146" s="57" t="s">
        <v>170</v>
      </c>
      <c r="B146" s="47" t="s">
        <v>171</v>
      </c>
      <c r="C146" s="59" t="s">
        <v>172</v>
      </c>
      <c r="D146" s="48">
        <v>44553</v>
      </c>
      <c r="E146" s="28">
        <v>14208648</v>
      </c>
      <c r="F146" s="57" t="s">
        <v>165</v>
      </c>
      <c r="G146" s="16">
        <v>10132614</v>
      </c>
      <c r="H146" s="28">
        <f>+E146-G146</f>
        <v>4076034</v>
      </c>
      <c r="I146" s="7"/>
    </row>
    <row r="147" spans="1:9" ht="45.75" customHeight="1">
      <c r="A147" s="57" t="s">
        <v>170</v>
      </c>
      <c r="B147" s="47" t="s">
        <v>247</v>
      </c>
      <c r="C147" s="59" t="s">
        <v>246</v>
      </c>
      <c r="D147" s="48">
        <v>44641</v>
      </c>
      <c r="E147" s="28">
        <v>26055.31</v>
      </c>
      <c r="F147" s="57" t="s">
        <v>165</v>
      </c>
      <c r="G147" s="16">
        <v>0</v>
      </c>
      <c r="H147" s="28">
        <f t="shared" ref="H147:H152" si="2">+H146+E147</f>
        <v>4102089.31</v>
      </c>
      <c r="I147" s="7"/>
    </row>
    <row r="148" spans="1:9" ht="45.75" customHeight="1">
      <c r="A148" s="57" t="s">
        <v>170</v>
      </c>
      <c r="B148" s="47" t="s">
        <v>249</v>
      </c>
      <c r="C148" s="59" t="s">
        <v>248</v>
      </c>
      <c r="D148" s="48">
        <v>44641</v>
      </c>
      <c r="E148" s="28">
        <v>21157.07</v>
      </c>
      <c r="F148" s="57" t="s">
        <v>165</v>
      </c>
      <c r="G148" s="16">
        <v>0</v>
      </c>
      <c r="H148" s="28">
        <f t="shared" si="2"/>
        <v>4123246.38</v>
      </c>
      <c r="I148" s="7"/>
    </row>
    <row r="149" spans="1:9" ht="45.75" customHeight="1">
      <c r="A149" s="57" t="s">
        <v>170</v>
      </c>
      <c r="B149" s="47" t="s">
        <v>251</v>
      </c>
      <c r="C149" s="59" t="s">
        <v>250</v>
      </c>
      <c r="D149" s="48">
        <v>44641</v>
      </c>
      <c r="E149" s="28">
        <v>37832.32</v>
      </c>
      <c r="F149" s="57" t="s">
        <v>165</v>
      </c>
      <c r="G149" s="16">
        <v>0</v>
      </c>
      <c r="H149" s="28">
        <f t="shared" si="2"/>
        <v>4161078.6999999997</v>
      </c>
      <c r="I149" s="7"/>
    </row>
    <row r="150" spans="1:9" ht="60.75" customHeight="1">
      <c r="A150" s="57" t="s">
        <v>170</v>
      </c>
      <c r="B150" s="47" t="s">
        <v>253</v>
      </c>
      <c r="C150" s="59" t="s">
        <v>252</v>
      </c>
      <c r="D150" s="48">
        <v>44650</v>
      </c>
      <c r="E150" s="28">
        <v>15397.23</v>
      </c>
      <c r="F150" s="57" t="s">
        <v>165</v>
      </c>
      <c r="G150" s="16">
        <v>0</v>
      </c>
      <c r="H150" s="28">
        <f t="shared" si="2"/>
        <v>4176475.9299999997</v>
      </c>
      <c r="I150" s="7"/>
    </row>
    <row r="151" spans="1:9" ht="58.5" customHeight="1">
      <c r="A151" s="57" t="s">
        <v>170</v>
      </c>
      <c r="B151" s="47" t="s">
        <v>255</v>
      </c>
      <c r="C151" s="59" t="s">
        <v>254</v>
      </c>
      <c r="D151" s="48">
        <v>44650</v>
      </c>
      <c r="E151" s="28">
        <v>11916.51</v>
      </c>
      <c r="F151" s="57" t="s">
        <v>165</v>
      </c>
      <c r="G151" s="16">
        <v>0</v>
      </c>
      <c r="H151" s="28">
        <f t="shared" si="2"/>
        <v>4188392.4399999995</v>
      </c>
      <c r="I151" s="7"/>
    </row>
    <row r="152" spans="1:9" ht="57.75" customHeight="1">
      <c r="A152" s="57" t="s">
        <v>170</v>
      </c>
      <c r="B152" s="47" t="s">
        <v>257</v>
      </c>
      <c r="C152" s="59" t="s">
        <v>256</v>
      </c>
      <c r="D152" s="48">
        <v>44650</v>
      </c>
      <c r="E152" s="28">
        <v>8410.26</v>
      </c>
      <c r="F152" s="57" t="s">
        <v>165</v>
      </c>
      <c r="G152" s="16">
        <v>0</v>
      </c>
      <c r="H152" s="29">
        <f t="shared" si="2"/>
        <v>4196802.6999999993</v>
      </c>
      <c r="I152" s="7"/>
    </row>
    <row r="153" spans="1:9" ht="12.75" customHeight="1">
      <c r="A153" s="98"/>
      <c r="B153" s="18"/>
      <c r="C153" s="19"/>
      <c r="D153" s="111"/>
      <c r="E153" s="21"/>
      <c r="F153" s="100"/>
      <c r="G153" s="23"/>
      <c r="H153" s="91"/>
      <c r="I153" s="7"/>
    </row>
    <row r="154" spans="1:9" ht="31.5" customHeight="1">
      <c r="A154" s="36" t="s">
        <v>258</v>
      </c>
      <c r="B154" s="114" t="s">
        <v>259</v>
      </c>
      <c r="C154" s="114" t="s">
        <v>260</v>
      </c>
      <c r="D154" s="106">
        <v>44649</v>
      </c>
      <c r="E154" s="115">
        <v>143485</v>
      </c>
      <c r="F154" s="57" t="s">
        <v>165</v>
      </c>
      <c r="G154" s="16">
        <v>0</v>
      </c>
      <c r="H154" s="29">
        <f>+E154</f>
        <v>143485</v>
      </c>
      <c r="I154" s="7"/>
    </row>
    <row r="155" spans="1:9" ht="18" customHeight="1">
      <c r="A155" s="40"/>
      <c r="B155" s="41"/>
      <c r="C155" s="118"/>
      <c r="D155" s="42"/>
      <c r="E155" s="41"/>
      <c r="F155" s="43"/>
      <c r="G155" s="44"/>
      <c r="H155" s="45"/>
      <c r="I155" s="7"/>
    </row>
    <row r="156" spans="1:9" ht="43.5">
      <c r="A156" s="57" t="s">
        <v>136</v>
      </c>
      <c r="B156" s="47" t="s">
        <v>137</v>
      </c>
      <c r="C156" s="68">
        <v>1500000014</v>
      </c>
      <c r="D156" s="48">
        <v>43083</v>
      </c>
      <c r="E156" s="28">
        <v>61242</v>
      </c>
      <c r="F156" s="15" t="s">
        <v>5</v>
      </c>
      <c r="G156" s="16">
        <v>0</v>
      </c>
      <c r="H156" s="29">
        <v>61242</v>
      </c>
      <c r="I156" s="7"/>
    </row>
    <row r="157" spans="1:9" s="134" customFormat="1" ht="12" customHeight="1">
      <c r="A157" s="132"/>
      <c r="B157" s="18"/>
      <c r="C157" s="19"/>
      <c r="D157" s="111"/>
      <c r="E157" s="21"/>
      <c r="F157" s="100"/>
      <c r="G157" s="23"/>
      <c r="H157" s="103"/>
      <c r="I157" s="133"/>
    </row>
    <row r="158" spans="1:9" ht="48" customHeight="1">
      <c r="A158" s="112" t="s">
        <v>261</v>
      </c>
      <c r="B158" s="11" t="s">
        <v>262</v>
      </c>
      <c r="C158" s="12" t="s">
        <v>263</v>
      </c>
      <c r="D158" s="106">
        <v>44642</v>
      </c>
      <c r="E158" s="14">
        <v>772900</v>
      </c>
      <c r="F158" s="57" t="s">
        <v>165</v>
      </c>
      <c r="G158" s="16">
        <v>0</v>
      </c>
      <c r="H158" s="29">
        <v>772900</v>
      </c>
      <c r="I158" s="7"/>
    </row>
    <row r="159" spans="1:9">
      <c r="A159" s="100"/>
      <c r="B159" s="99"/>
      <c r="C159" s="102"/>
      <c r="D159" s="101"/>
      <c r="E159" s="34"/>
      <c r="F159" s="22"/>
      <c r="G159" s="23"/>
      <c r="H159" s="103"/>
      <c r="I159" s="7"/>
    </row>
    <row r="160" spans="1:9" ht="45.75" customHeight="1">
      <c r="A160" s="57" t="s">
        <v>264</v>
      </c>
      <c r="B160" s="47" t="s">
        <v>265</v>
      </c>
      <c r="C160" s="68" t="s">
        <v>266</v>
      </c>
      <c r="D160" s="48">
        <v>44643</v>
      </c>
      <c r="E160" s="28">
        <v>23600</v>
      </c>
      <c r="F160" s="57" t="s">
        <v>165</v>
      </c>
      <c r="G160" s="16">
        <v>0</v>
      </c>
      <c r="H160" s="29">
        <v>23600</v>
      </c>
      <c r="I160" s="7"/>
    </row>
    <row r="161" spans="1:9">
      <c r="A161" s="100"/>
      <c r="B161" s="99"/>
      <c r="C161" s="102"/>
      <c r="D161" s="101"/>
      <c r="E161" s="34"/>
      <c r="F161" s="22"/>
      <c r="G161" s="23"/>
      <c r="H161" s="103"/>
      <c r="I161" s="7"/>
    </row>
    <row r="162" spans="1:9" ht="15.75" thickBot="1">
      <c r="A162" s="146" t="s">
        <v>270</v>
      </c>
      <c r="B162" s="146"/>
      <c r="C162" s="146"/>
      <c r="D162" s="146"/>
      <c r="E162" s="146"/>
      <c r="F162" s="146"/>
      <c r="G162" s="146"/>
      <c r="H162" s="122">
        <f>+H160+H158+H156+H154+H152+H144+H138+H136+H134+H118+H116+H114+H112+H110+H108+H106+H102+H100+H98+H95+H93+H91+H89+H87+H83+H81+H77+H75+H73+H71+H69+H27+H25+H23+H19+H17+H13+H11+H9+H7</f>
        <v>96396468.929999992</v>
      </c>
      <c r="I162" s="7"/>
    </row>
    <row r="163" spans="1:9" ht="15.75" thickTop="1">
      <c r="A163" s="1"/>
      <c r="B163" s="1"/>
      <c r="C163" s="1"/>
      <c r="D163" s="1"/>
      <c r="E163" s="1"/>
      <c r="F163" s="1"/>
      <c r="G163" s="1"/>
      <c r="H163" s="1"/>
    </row>
    <row r="164" spans="1:9" ht="5.25" customHeight="1">
      <c r="A164" s="1"/>
      <c r="B164" s="1"/>
      <c r="C164" s="1"/>
      <c r="D164" s="1"/>
      <c r="E164" s="1"/>
      <c r="F164" s="1"/>
      <c r="G164" s="1"/>
      <c r="H164" s="1"/>
    </row>
    <row r="165" spans="1:9" ht="15.75">
      <c r="A165" s="3" t="s">
        <v>163</v>
      </c>
      <c r="B165" s="140" t="s">
        <v>180</v>
      </c>
      <c r="C165" s="140"/>
      <c r="D165" s="140"/>
      <c r="E165" s="1"/>
      <c r="F165" s="147"/>
      <c r="G165" s="147"/>
      <c r="H165" s="147"/>
    </row>
    <row r="166" spans="1:9" ht="15.75">
      <c r="A166" s="4"/>
      <c r="B166" s="147"/>
      <c r="C166" s="147"/>
      <c r="D166" s="147"/>
      <c r="E166" s="1"/>
      <c r="F166" s="140" t="s">
        <v>164</v>
      </c>
      <c r="G166" s="140"/>
      <c r="H166" s="140"/>
    </row>
    <row r="167" spans="1:9" ht="26.25" customHeight="1">
      <c r="A167" s="5" t="s">
        <v>271</v>
      </c>
      <c r="B167" s="140" t="s">
        <v>181</v>
      </c>
      <c r="C167" s="140"/>
      <c r="D167" s="140"/>
      <c r="E167" s="1"/>
      <c r="F167" s="1"/>
      <c r="G167" s="1"/>
      <c r="H167" s="1"/>
    </row>
    <row r="168" spans="1:9" ht="15.75" customHeight="1">
      <c r="A168" s="6" t="s">
        <v>178</v>
      </c>
      <c r="B168" s="141" t="s">
        <v>182</v>
      </c>
      <c r="C168" s="141"/>
      <c r="D168" s="141"/>
      <c r="E168" s="148" t="s">
        <v>272</v>
      </c>
      <c r="F168" s="148"/>
      <c r="G168" s="148"/>
      <c r="H168" s="148"/>
    </row>
    <row r="169" spans="1:9" ht="15.75">
      <c r="A169" s="1"/>
      <c r="B169" s="1"/>
      <c r="C169" s="1"/>
      <c r="D169" s="1"/>
      <c r="E169" s="1"/>
      <c r="F169" s="141" t="s">
        <v>179</v>
      </c>
      <c r="G169" s="141"/>
      <c r="H169" s="141"/>
    </row>
    <row r="170" spans="1:9">
      <c r="A170" s="1"/>
      <c r="B170" s="1"/>
      <c r="C170" s="1"/>
      <c r="D170" s="1"/>
      <c r="E170" s="1"/>
      <c r="F170" s="1"/>
      <c r="G170" s="1"/>
      <c r="H170" s="1"/>
    </row>
    <row r="171" spans="1:9">
      <c r="A171" s="1"/>
      <c r="B171" s="1"/>
      <c r="C171" s="1"/>
      <c r="D171" s="1"/>
      <c r="E171" s="1"/>
      <c r="F171" s="1"/>
      <c r="G171" s="1"/>
      <c r="H171" s="1"/>
    </row>
    <row r="172" spans="1:9">
      <c r="A172" s="1"/>
      <c r="B172" s="1"/>
      <c r="C172" s="1"/>
      <c r="D172" s="1"/>
      <c r="E172" s="1"/>
      <c r="F172" s="1"/>
      <c r="G172" s="1"/>
      <c r="H172" s="1"/>
    </row>
    <row r="173" spans="1:9">
      <c r="A173" s="1"/>
      <c r="B173" s="1"/>
      <c r="C173" s="1"/>
      <c r="D173" s="1"/>
      <c r="E173" s="1"/>
      <c r="F173" s="1"/>
      <c r="G173" s="1"/>
      <c r="H173" s="1"/>
    </row>
    <row r="174" spans="1:9">
      <c r="A174" s="1"/>
      <c r="B174" s="1"/>
      <c r="C174" s="1"/>
      <c r="D174" s="1"/>
      <c r="E174" s="1"/>
      <c r="F174" s="1"/>
      <c r="G174" s="1"/>
      <c r="H174" s="1"/>
    </row>
    <row r="175" spans="1:9">
      <c r="A175" s="1"/>
      <c r="B175" s="1"/>
      <c r="C175" s="1"/>
      <c r="D175" s="1"/>
      <c r="E175" s="1"/>
      <c r="F175" s="1"/>
      <c r="G175" s="1"/>
      <c r="H175" s="1"/>
    </row>
    <row r="176" spans="1:9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</sheetData>
  <mergeCells count="13">
    <mergeCell ref="F166:H166"/>
    <mergeCell ref="F169:H169"/>
    <mergeCell ref="A2:H2"/>
    <mergeCell ref="A3:H3"/>
    <mergeCell ref="A4:H4"/>
    <mergeCell ref="A5:H5"/>
    <mergeCell ref="A162:G162"/>
    <mergeCell ref="F165:H165"/>
    <mergeCell ref="E168:H168"/>
    <mergeCell ref="B166:D166"/>
    <mergeCell ref="B165:D165"/>
    <mergeCell ref="B167:D167"/>
    <mergeCell ref="B168:D168"/>
  </mergeCells>
  <pageMargins left="0.62992125984251968" right="0.62992125984251968" top="0.15748031496062992" bottom="0.19685039370078741" header="0.15748031496062992" footer="0.15748031496062992"/>
  <pageSetup scale="66" orientation="landscape" r:id="rId1"/>
  <rowBreaks count="5" manualBreakCount="5">
    <brk id="26" max="7" man="1"/>
    <brk id="47" max="7" man="1"/>
    <brk id="63" max="7" man="1"/>
    <brk id="87" max="7" man="1"/>
    <brk id="11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2021</vt:lpstr>
      <vt:lpstr>'FEBRERO 2021'!Área_de_impresión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rosangel.diaz</cp:lastModifiedBy>
  <cp:lastPrinted>2022-04-05T13:38:06Z</cp:lastPrinted>
  <dcterms:created xsi:type="dcterms:W3CDTF">2021-07-01T16:03:12Z</dcterms:created>
  <dcterms:modified xsi:type="dcterms:W3CDTF">2022-04-05T13:42:15Z</dcterms:modified>
</cp:coreProperties>
</file>