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tables/table2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workbookProtection workbookAlgorithmName="SHA-512" workbookHashValue="5+4QZ7CUn2yaDD2nEOkfa1Fm3RYv5Mfi12g3Opc6dOIOM+mug5YgFd9QREcCRSKltgg2VdtvnC9M1arP7l+0Aw==" workbookSaltValue="crgDRbTJGidlOGwqjxoB2A==" workbookSpinCount="100000" lockStructure="1"/>
  <bookViews>
    <workbookView xWindow="0" yWindow="0" windowWidth="20490" windowHeight="7755" tabRatio="606" firstSheet="1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PACC!$A$1:$F$544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539" i="2" l="1"/>
  <c r="I539" i="2"/>
  <c r="H539" i="2"/>
  <c r="C532" i="2"/>
  <c r="C530" i="2"/>
  <c r="F538" i="2"/>
  <c r="F535" i="2"/>
  <c r="B538" i="2"/>
  <c r="B536" i="2"/>
  <c r="F536" i="2"/>
  <c r="F537" i="2"/>
  <c r="B535" i="2"/>
  <c r="B537" i="2"/>
  <c r="F539" i="2" l="1"/>
  <c r="F398" i="2"/>
  <c r="B398" i="2"/>
  <c r="C258" i="2" l="1"/>
  <c r="J525" i="2"/>
  <c r="I525" i="2"/>
  <c r="H525" i="2"/>
  <c r="C513" i="2"/>
  <c r="C511" i="2"/>
  <c r="J506" i="2"/>
  <c r="I506" i="2"/>
  <c r="H506" i="2"/>
  <c r="C498" i="2"/>
  <c r="C496" i="2"/>
  <c r="F521" i="2"/>
  <c r="B516" i="2"/>
  <c r="B517" i="2"/>
  <c r="B503" i="2"/>
  <c r="B519" i="2"/>
  <c r="F517" i="2"/>
  <c r="F518" i="2"/>
  <c r="B521" i="2"/>
  <c r="F504" i="2"/>
  <c r="F523" i="2"/>
  <c r="B523" i="2"/>
  <c r="B502" i="2"/>
  <c r="F503" i="2"/>
  <c r="B505" i="2"/>
  <c r="F519" i="2"/>
  <c r="B524" i="2"/>
  <c r="B258" i="2"/>
  <c r="B522" i="2"/>
  <c r="F258" i="2"/>
  <c r="B520" i="2"/>
  <c r="F502" i="2"/>
  <c r="B501" i="2"/>
  <c r="F524" i="2"/>
  <c r="F501" i="2"/>
  <c r="F522" i="2"/>
  <c r="B504" i="2"/>
  <c r="B518" i="2"/>
  <c r="F516" i="2"/>
  <c r="B190" i="2"/>
  <c r="F520" i="2"/>
  <c r="F190" i="2"/>
  <c r="F505" i="2"/>
  <c r="F525" i="2" l="1"/>
  <c r="F506" i="2"/>
  <c r="C240" i="2" l="1"/>
  <c r="F397" i="2"/>
  <c r="B397" i="2"/>
  <c r="F240" i="2"/>
  <c r="B240" i="2"/>
  <c r="J491" i="2" l="1"/>
  <c r="I491" i="2"/>
  <c r="H491" i="2"/>
  <c r="C487" i="2"/>
  <c r="C485" i="2"/>
  <c r="J480" i="2"/>
  <c r="I480" i="2"/>
  <c r="H480" i="2"/>
  <c r="C476" i="2"/>
  <c r="C474" i="2"/>
  <c r="C257" i="2"/>
  <c r="C256" i="2"/>
  <c r="C255" i="2"/>
  <c r="C254" i="2"/>
  <c r="J469" i="2"/>
  <c r="I469" i="2"/>
  <c r="H469" i="2"/>
  <c r="C465" i="2"/>
  <c r="C463" i="2"/>
  <c r="J458" i="2"/>
  <c r="I458" i="2"/>
  <c r="H458" i="2"/>
  <c r="C454" i="2"/>
  <c r="C452" i="2"/>
  <c r="C188" i="2"/>
  <c r="C187" i="2"/>
  <c r="C186" i="2"/>
  <c r="C91" i="2"/>
  <c r="C90" i="2"/>
  <c r="C185" i="2"/>
  <c r="C184" i="2"/>
  <c r="C183" i="2"/>
  <c r="C182" i="2"/>
  <c r="C181" i="2"/>
  <c r="C180" i="2"/>
  <c r="C178" i="2"/>
  <c r="C177" i="2"/>
  <c r="C176" i="2"/>
  <c r="C290" i="2"/>
  <c r="C320" i="2"/>
  <c r="C319" i="2"/>
  <c r="C318" i="2"/>
  <c r="C289" i="2"/>
  <c r="C175" i="2"/>
  <c r="C174" i="2"/>
  <c r="C173" i="2"/>
  <c r="C172" i="2"/>
  <c r="C138" i="2"/>
  <c r="C317" i="2"/>
  <c r="J447" i="2"/>
  <c r="I447" i="2"/>
  <c r="H447" i="2"/>
  <c r="C440" i="2"/>
  <c r="C438" i="2"/>
  <c r="J433" i="2"/>
  <c r="I433" i="2"/>
  <c r="H433" i="2"/>
  <c r="C429" i="2"/>
  <c r="C427" i="2"/>
  <c r="C316" i="2"/>
  <c r="J422" i="2"/>
  <c r="I422" i="2"/>
  <c r="H422" i="2"/>
  <c r="C417" i="2"/>
  <c r="C415" i="2"/>
  <c r="J410" i="2"/>
  <c r="I410" i="2"/>
  <c r="H410" i="2"/>
  <c r="C406" i="2"/>
  <c r="C404" i="2"/>
  <c r="J399" i="2"/>
  <c r="I399" i="2"/>
  <c r="H399" i="2"/>
  <c r="C393" i="2"/>
  <c r="C391" i="2"/>
  <c r="J386" i="2"/>
  <c r="I386" i="2"/>
  <c r="H386" i="2"/>
  <c r="C360" i="2"/>
  <c r="C358" i="2"/>
  <c r="C352" i="2"/>
  <c r="C351" i="2"/>
  <c r="C350" i="2"/>
  <c r="C273" i="2"/>
  <c r="C272" i="2"/>
  <c r="C253" i="2"/>
  <c r="C252" i="2"/>
  <c r="C171" i="2"/>
  <c r="C170" i="2"/>
  <c r="C169" i="2"/>
  <c r="C168" i="2"/>
  <c r="C167" i="2"/>
  <c r="C166" i="2"/>
  <c r="C153" i="2"/>
  <c r="C152" i="2"/>
  <c r="C137" i="2"/>
  <c r="C89" i="2"/>
  <c r="C88" i="2"/>
  <c r="C63" i="2"/>
  <c r="C62" i="2"/>
  <c r="C61" i="2"/>
  <c r="C60" i="2"/>
  <c r="C59" i="2"/>
  <c r="C57" i="2"/>
  <c r="C136" i="2"/>
  <c r="J10" i="5"/>
  <c r="I10" i="5"/>
  <c r="H10" i="5"/>
  <c r="C6" i="5"/>
  <c r="C4" i="5"/>
  <c r="J353" i="2"/>
  <c r="I353" i="2"/>
  <c r="H353" i="2"/>
  <c r="C349" i="2"/>
  <c r="C348" i="2"/>
  <c r="C345" i="2"/>
  <c r="C343" i="2"/>
  <c r="J338" i="2"/>
  <c r="I338" i="2"/>
  <c r="H338" i="2"/>
  <c r="C315" i="2"/>
  <c r="C313" i="2"/>
  <c r="C312" i="2"/>
  <c r="C309" i="2"/>
  <c r="C307" i="2"/>
  <c r="J302" i="2"/>
  <c r="I302" i="2"/>
  <c r="H302" i="2"/>
  <c r="C287" i="2"/>
  <c r="C286" i="2"/>
  <c r="C285" i="2"/>
  <c r="C284" i="2"/>
  <c r="C281" i="2"/>
  <c r="C279" i="2"/>
  <c r="J274" i="2"/>
  <c r="I274" i="2"/>
  <c r="H274" i="2"/>
  <c r="C271" i="2"/>
  <c r="C270" i="2"/>
  <c r="C269" i="2"/>
  <c r="C266" i="2"/>
  <c r="C264" i="2"/>
  <c r="J259" i="2"/>
  <c r="I259" i="2"/>
  <c r="H259" i="2"/>
  <c r="C251" i="2"/>
  <c r="C248" i="2"/>
  <c r="C246" i="2"/>
  <c r="J241" i="2"/>
  <c r="I241" i="2"/>
  <c r="H241" i="2"/>
  <c r="C239" i="2"/>
  <c r="C238" i="2"/>
  <c r="C235" i="2"/>
  <c r="C233" i="2"/>
  <c r="J228" i="2"/>
  <c r="I228" i="2"/>
  <c r="H228" i="2"/>
  <c r="C227" i="2"/>
  <c r="C224" i="2"/>
  <c r="C222" i="2"/>
  <c r="J217" i="2"/>
  <c r="I217" i="2"/>
  <c r="H217" i="2"/>
  <c r="C207" i="2"/>
  <c r="C204" i="2"/>
  <c r="C201" i="2"/>
  <c r="C198" i="2"/>
  <c r="C196" i="2"/>
  <c r="J191" i="2"/>
  <c r="I191" i="2"/>
  <c r="H191" i="2"/>
  <c r="C165" i="2"/>
  <c r="C164" i="2"/>
  <c r="C161" i="2"/>
  <c r="C159" i="2"/>
  <c r="J154" i="2"/>
  <c r="I154" i="2"/>
  <c r="H154" i="2"/>
  <c r="C151" i="2"/>
  <c r="C150" i="2"/>
  <c r="C149" i="2"/>
  <c r="C146" i="2"/>
  <c r="C144" i="2"/>
  <c r="J139" i="2"/>
  <c r="I139" i="2"/>
  <c r="H139" i="2"/>
  <c r="C135" i="2"/>
  <c r="C131" i="2"/>
  <c r="C129" i="2"/>
  <c r="J124" i="2"/>
  <c r="I124" i="2"/>
  <c r="H124" i="2"/>
  <c r="C115" i="2"/>
  <c r="C114" i="2"/>
  <c r="C113" i="2"/>
  <c r="C112" i="2"/>
  <c r="C110" i="2"/>
  <c r="C109" i="2"/>
  <c r="C108" i="2"/>
  <c r="C106" i="2"/>
  <c r="C103" i="2"/>
  <c r="C102" i="2"/>
  <c r="C99" i="2"/>
  <c r="C97" i="2"/>
  <c r="J92" i="2"/>
  <c r="I92" i="2"/>
  <c r="H92" i="2"/>
  <c r="C87" i="2"/>
  <c r="C86" i="2"/>
  <c r="C84" i="2"/>
  <c r="C83" i="2"/>
  <c r="C82" i="2"/>
  <c r="C79" i="2"/>
  <c r="C77" i="2"/>
  <c r="J72" i="2"/>
  <c r="I72" i="2"/>
  <c r="H72" i="2"/>
  <c r="C55" i="2"/>
  <c r="C53" i="2"/>
  <c r="C52" i="2"/>
  <c r="C51" i="2"/>
  <c r="C50" i="2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1" i="2"/>
  <c r="C30" i="2"/>
  <c r="C29" i="2"/>
  <c r="C28" i="2"/>
  <c r="C27" i="2"/>
  <c r="C26" i="2"/>
  <c r="C25" i="2"/>
  <c r="C24" i="2"/>
  <c r="C23" i="2"/>
  <c r="C20" i="2"/>
  <c r="C18" i="2"/>
  <c r="B3" i="2"/>
  <c r="C14" i="1"/>
  <c r="C13" i="1"/>
  <c r="C12" i="1"/>
  <c r="C11" i="1"/>
  <c r="C10" i="1"/>
  <c r="C9" i="1"/>
  <c r="B336" i="2"/>
  <c r="F336" i="2"/>
  <c r="F337" i="2"/>
  <c r="B337" i="2"/>
  <c r="C35" i="1" l="1"/>
  <c r="C20" i="1"/>
  <c r="C33" i="1"/>
  <c r="C22" i="1"/>
  <c r="C34" i="1"/>
  <c r="C17" i="1"/>
  <c r="C23" i="1"/>
  <c r="C31" i="1"/>
  <c r="C19" i="1"/>
  <c r="C39" i="1"/>
  <c r="C38" i="1"/>
  <c r="C36" i="1"/>
  <c r="C37" i="1"/>
  <c r="C32" i="1"/>
  <c r="B331" i="2"/>
  <c r="F30" i="2"/>
  <c r="F213" i="2"/>
  <c r="F291" i="2"/>
  <c r="F383" i="2"/>
  <c r="B313" i="2"/>
  <c r="B179" i="2"/>
  <c r="B23" i="2"/>
  <c r="B377" i="2"/>
  <c r="F24" i="2"/>
  <c r="B41" i="2"/>
  <c r="B349" i="2"/>
  <c r="B367" i="2"/>
  <c r="B32" i="2"/>
  <c r="F319" i="2"/>
  <c r="F208" i="2"/>
  <c r="B175" i="2"/>
  <c r="F325" i="2"/>
  <c r="F121" i="2"/>
  <c r="B166" i="2"/>
  <c r="F288" i="2"/>
  <c r="F120" i="2"/>
  <c r="B292" i="2"/>
  <c r="B252" i="2"/>
  <c r="B294" i="2"/>
  <c r="B51" i="2"/>
  <c r="F91" i="2"/>
  <c r="F321" i="2"/>
  <c r="B382" i="2"/>
  <c r="B202" i="2"/>
  <c r="B350" i="2"/>
  <c r="F181" i="2"/>
  <c r="B70" i="2"/>
  <c r="B115" i="2"/>
  <c r="F326" i="2"/>
  <c r="F68" i="2"/>
  <c r="B322" i="2"/>
  <c r="B239" i="2"/>
  <c r="B152" i="2"/>
  <c r="F88" i="2"/>
  <c r="F204" i="2"/>
  <c r="F85" i="2"/>
  <c r="F320" i="2"/>
  <c r="F56" i="2"/>
  <c r="B380" i="2"/>
  <c r="F173" i="2"/>
  <c r="F432" i="2"/>
  <c r="F289" i="2"/>
  <c r="B89" i="2"/>
  <c r="F47" i="2"/>
  <c r="B348" i="2"/>
  <c r="F205" i="2"/>
  <c r="B328" i="2"/>
  <c r="B446" i="2"/>
  <c r="F294" i="2"/>
  <c r="B167" i="2"/>
  <c r="B257" i="2"/>
  <c r="B181" i="2"/>
  <c r="B184" i="2"/>
  <c r="B269" i="2"/>
  <c r="F385" i="2"/>
  <c r="F106" i="2"/>
  <c r="F314" i="2"/>
  <c r="F287" i="2"/>
  <c r="F293" i="2"/>
  <c r="F210" i="2"/>
  <c r="F46" i="2"/>
  <c r="F166" i="2"/>
  <c r="B288" i="2"/>
  <c r="B189" i="2"/>
  <c r="F214" i="2"/>
  <c r="F105" i="2"/>
  <c r="B301" i="2"/>
  <c r="B47" i="2"/>
  <c r="F271" i="2"/>
  <c r="F333" i="2"/>
  <c r="F349" i="2"/>
  <c r="F209" i="2"/>
  <c r="F184" i="2"/>
  <c r="B253" i="2"/>
  <c r="F176" i="2"/>
  <c r="B86" i="2"/>
  <c r="B445" i="2"/>
  <c r="F327" i="2"/>
  <c r="B40" i="2"/>
  <c r="F256" i="2"/>
  <c r="F295" i="2"/>
  <c r="B201" i="2"/>
  <c r="F273" i="2"/>
  <c r="B134" i="2"/>
  <c r="F301" i="2"/>
  <c r="B56" i="2"/>
  <c r="B216" i="2"/>
  <c r="F372" i="2"/>
  <c r="B121" i="2"/>
  <c r="F420" i="2"/>
  <c r="B137" i="2"/>
  <c r="F44" i="2"/>
  <c r="F34" i="2"/>
  <c r="B173" i="2"/>
  <c r="B318" i="2"/>
  <c r="F188" i="2"/>
  <c r="F38" i="2"/>
  <c r="F65" i="2"/>
  <c r="B87" i="2"/>
  <c r="B364" i="2"/>
  <c r="B112" i="2"/>
  <c r="F111" i="2"/>
  <c r="B66" i="2"/>
  <c r="B468" i="2"/>
  <c r="F318" i="2"/>
  <c r="F42" i="2"/>
  <c r="B330" i="2"/>
  <c r="F48" i="2"/>
  <c r="B385" i="2"/>
  <c r="B457" i="2"/>
  <c r="F364" i="2"/>
  <c r="F149" i="2"/>
  <c r="B39" i="2"/>
  <c r="F119" i="2"/>
  <c r="F252" i="2"/>
  <c r="B286" i="2"/>
  <c r="B118" i="2"/>
  <c r="B105" i="2"/>
  <c r="F185" i="2"/>
  <c r="F376" i="2"/>
  <c r="B119" i="2"/>
  <c r="B104" i="2"/>
  <c r="B90" i="2"/>
  <c r="B109" i="2"/>
  <c r="B319" i="2"/>
  <c r="F446" i="2"/>
  <c r="B117" i="2"/>
  <c r="F329" i="2"/>
  <c r="F116" i="2"/>
  <c r="F445" i="2"/>
  <c r="B365" i="2"/>
  <c r="F490" i="2"/>
  <c r="F257" i="2"/>
  <c r="F211" i="2"/>
  <c r="B53" i="2"/>
  <c r="B44" i="2"/>
  <c r="B150" i="2"/>
  <c r="F169" i="2"/>
  <c r="B211" i="2"/>
  <c r="F377" i="2"/>
  <c r="B324" i="2"/>
  <c r="F150" i="2"/>
  <c r="B49" i="2"/>
  <c r="F62" i="2"/>
  <c r="B381" i="2"/>
  <c r="F375" i="2"/>
  <c r="F52" i="2"/>
  <c r="F108" i="2"/>
  <c r="B58" i="2"/>
  <c r="B83" i="2"/>
  <c r="B297" i="2"/>
  <c r="B172" i="2"/>
  <c r="B170" i="2"/>
  <c r="F409" i="2"/>
  <c r="B9" i="5"/>
  <c r="B295" i="2"/>
  <c r="B363" i="2"/>
  <c r="F41" i="2"/>
  <c r="B29" i="2"/>
  <c r="B327" i="2"/>
  <c r="B315" i="2"/>
  <c r="F373" i="2"/>
  <c r="F380" i="2"/>
  <c r="B164" i="2"/>
  <c r="F32" i="2"/>
  <c r="F60" i="2"/>
  <c r="F23" i="2"/>
  <c r="F135" i="2"/>
  <c r="B91" i="2"/>
  <c r="B372" i="2"/>
  <c r="F363" i="2"/>
  <c r="B238" i="2"/>
  <c r="B102" i="2"/>
  <c r="F216" i="2"/>
  <c r="B52" i="2"/>
  <c r="B212" i="2"/>
  <c r="F334" i="2"/>
  <c r="F168" i="2"/>
  <c r="F179" i="2"/>
  <c r="B300" i="2"/>
  <c r="B291" i="2"/>
  <c r="B273" i="2"/>
  <c r="F82" i="2"/>
  <c r="F443" i="2"/>
  <c r="F313" i="2"/>
  <c r="B299" i="2"/>
  <c r="B82" i="2"/>
  <c r="F368" i="2"/>
  <c r="B204" i="2"/>
  <c r="B325" i="2"/>
  <c r="B209" i="2"/>
  <c r="F457" i="2"/>
  <c r="B479" i="2"/>
  <c r="F118" i="2"/>
  <c r="B370" i="2"/>
  <c r="B106" i="2"/>
  <c r="F300" i="2"/>
  <c r="F378" i="2"/>
  <c r="B37" i="2"/>
  <c r="F315" i="2"/>
  <c r="F328" i="2"/>
  <c r="F299" i="2"/>
  <c r="F238" i="2"/>
  <c r="B71" i="2"/>
  <c r="B55" i="2"/>
  <c r="B61" i="2"/>
  <c r="B46" i="2"/>
  <c r="B188" i="2"/>
  <c r="B368" i="2"/>
  <c r="F86" i="2"/>
  <c r="B205" i="2"/>
  <c r="F152" i="2"/>
  <c r="B289" i="2"/>
  <c r="F70" i="2"/>
  <c r="B287" i="2"/>
  <c r="B298" i="2"/>
  <c r="F58" i="2"/>
  <c r="F102" i="2"/>
  <c r="F296" i="2"/>
  <c r="F298" i="2"/>
  <c r="F348" i="2"/>
  <c r="B33" i="2"/>
  <c r="F177" i="2"/>
  <c r="F136" i="2"/>
  <c r="F187" i="2"/>
  <c r="B111" i="2"/>
  <c r="B213" i="2"/>
  <c r="F69" i="2"/>
  <c r="F165" i="2"/>
  <c r="B26" i="2"/>
  <c r="B114" i="2"/>
  <c r="F117" i="2"/>
  <c r="B210" i="2"/>
  <c r="F183" i="2"/>
  <c r="B88" i="2"/>
  <c r="B215" i="2"/>
  <c r="F59" i="2"/>
  <c r="F444" i="2"/>
  <c r="B251" i="2"/>
  <c r="B409" i="2"/>
  <c r="B383" i="2"/>
  <c r="F134" i="2"/>
  <c r="F35" i="2"/>
  <c r="F370" i="2"/>
  <c r="B369" i="2"/>
  <c r="F174" i="2"/>
  <c r="B123" i="2"/>
  <c r="B432" i="2"/>
  <c r="F270" i="2"/>
  <c r="B186" i="2"/>
  <c r="B174" i="2"/>
  <c r="F366" i="2"/>
  <c r="F113" i="2"/>
  <c r="F170" i="2"/>
  <c r="B352" i="2"/>
  <c r="F322" i="2"/>
  <c r="B85" i="2"/>
  <c r="F316" i="2"/>
  <c r="F28" i="2"/>
  <c r="F55" i="2"/>
  <c r="F37" i="2"/>
  <c r="B187" i="2"/>
  <c r="F25" i="2"/>
  <c r="F83" i="2"/>
  <c r="B320" i="2"/>
  <c r="B54" i="2"/>
  <c r="F40" i="2"/>
  <c r="F39" i="2"/>
  <c r="B323" i="2"/>
  <c r="B290" i="2"/>
  <c r="F379" i="2"/>
  <c r="B38" i="2"/>
  <c r="B84" i="2"/>
  <c r="F255" i="2"/>
  <c r="B110" i="2"/>
  <c r="F203" i="2"/>
  <c r="B333" i="2"/>
  <c r="B149" i="2"/>
  <c r="F312" i="2"/>
  <c r="F29" i="2"/>
  <c r="B50" i="2"/>
  <c r="F9" i="5"/>
  <c r="B28" i="2"/>
  <c r="F253" i="2"/>
  <c r="B65" i="2"/>
  <c r="F137" i="2"/>
  <c r="B113" i="2"/>
  <c r="F285" i="2"/>
  <c r="F164" i="2"/>
  <c r="B293" i="2"/>
  <c r="B177" i="2"/>
  <c r="F26" i="2"/>
  <c r="F239" i="2"/>
  <c r="F153" i="2"/>
  <c r="F207" i="2"/>
  <c r="B256" i="2"/>
  <c r="B182" i="2"/>
  <c r="B420" i="2"/>
  <c r="B183" i="2"/>
  <c r="F114" i="2"/>
  <c r="F71" i="2"/>
  <c r="F180" i="2"/>
  <c r="B272" i="2"/>
  <c r="F66" i="2"/>
  <c r="F421" i="2"/>
  <c r="B270" i="2"/>
  <c r="F227" i="2"/>
  <c r="B43" i="2"/>
  <c r="F112" i="2"/>
  <c r="B206" i="2"/>
  <c r="B138" i="2"/>
  <c r="B180" i="2"/>
  <c r="F36" i="2"/>
  <c r="B36" i="2"/>
  <c r="B27" i="2"/>
  <c r="F138" i="2"/>
  <c r="F468" i="2"/>
  <c r="F151" i="2"/>
  <c r="B169" i="2"/>
  <c r="B203" i="2"/>
  <c r="B120" i="2"/>
  <c r="B151" i="2"/>
  <c r="F109" i="2"/>
  <c r="B42" i="2"/>
  <c r="F167" i="2"/>
  <c r="B153" i="2"/>
  <c r="F27" i="2"/>
  <c r="F215" i="2"/>
  <c r="B62" i="2"/>
  <c r="F367" i="2"/>
  <c r="F292" i="2"/>
  <c r="B379" i="2"/>
  <c r="F171" i="2"/>
  <c r="B67" i="2"/>
  <c r="B24" i="2"/>
  <c r="F272" i="2"/>
  <c r="F332" i="2"/>
  <c r="B366" i="2"/>
  <c r="F374" i="2"/>
  <c r="B185" i="2"/>
  <c r="F50" i="2"/>
  <c r="F172" i="2"/>
  <c r="F290" i="2"/>
  <c r="F352" i="2"/>
  <c r="F104" i="2"/>
  <c r="B374" i="2"/>
  <c r="B107" i="2"/>
  <c r="F57" i="2"/>
  <c r="B227" i="2"/>
  <c r="F64" i="2"/>
  <c r="F90" i="2"/>
  <c r="B378" i="2"/>
  <c r="B335" i="2"/>
  <c r="B421" i="2"/>
  <c r="F49" i="2"/>
  <c r="B214" i="2"/>
  <c r="F63" i="2"/>
  <c r="F45" i="2"/>
  <c r="B135" i="2"/>
  <c r="F67" i="2"/>
  <c r="B60" i="2"/>
  <c r="B165" i="2"/>
  <c r="B329" i="2"/>
  <c r="F251" i="2"/>
  <c r="F178" i="2"/>
  <c r="B296" i="2"/>
  <c r="B376" i="2"/>
  <c r="F382" i="2"/>
  <c r="F331" i="2"/>
  <c r="F54" i="2"/>
  <c r="B396" i="2"/>
  <c r="B171" i="2"/>
  <c r="B108" i="2"/>
  <c r="F365" i="2"/>
  <c r="B371" i="2"/>
  <c r="B255" i="2"/>
  <c r="F202" i="2"/>
  <c r="B443" i="2"/>
  <c r="F33" i="2"/>
  <c r="B334" i="2"/>
  <c r="F350" i="2"/>
  <c r="F175" i="2"/>
  <c r="F323" i="2"/>
  <c r="F122" i="2"/>
  <c r="F61" i="2"/>
  <c r="B271" i="2"/>
  <c r="B375" i="2"/>
  <c r="F84" i="2"/>
  <c r="B314" i="2"/>
  <c r="F31" i="2"/>
  <c r="B168" i="2"/>
  <c r="F324" i="2"/>
  <c r="F297" i="2"/>
  <c r="B64" i="2"/>
  <c r="B63" i="2"/>
  <c r="B69" i="2"/>
  <c r="B30" i="2"/>
  <c r="F286" i="2"/>
  <c r="F330" i="2"/>
  <c r="B176" i="2"/>
  <c r="B373" i="2"/>
  <c r="B312" i="2"/>
  <c r="B207" i="2"/>
  <c r="B103" i="2"/>
  <c r="B490" i="2"/>
  <c r="B136" i="2"/>
  <c r="F284" i="2"/>
  <c r="F189" i="2"/>
  <c r="F89" i="2"/>
  <c r="F182" i="2"/>
  <c r="B285" i="2"/>
  <c r="B45" i="2"/>
  <c r="F186" i="2"/>
  <c r="F51" i="2"/>
  <c r="B326" i="2"/>
  <c r="B317" i="2"/>
  <c r="F103" i="2"/>
  <c r="B208" i="2"/>
  <c r="B444" i="2"/>
  <c r="B254" i="2"/>
  <c r="F369" i="2"/>
  <c r="F381" i="2"/>
  <c r="B332" i="2"/>
  <c r="F335" i="2"/>
  <c r="B351" i="2"/>
  <c r="B384" i="2"/>
  <c r="F201" i="2"/>
  <c r="F115" i="2"/>
  <c r="B31" i="2"/>
  <c r="F123" i="2"/>
  <c r="B35" i="2"/>
  <c r="B34" i="2"/>
  <c r="B57" i="2"/>
  <c r="F87" i="2"/>
  <c r="B321" i="2"/>
  <c r="F371" i="2"/>
  <c r="B284" i="2"/>
  <c r="B25" i="2"/>
  <c r="F254" i="2"/>
  <c r="F53" i="2"/>
  <c r="B316" i="2"/>
  <c r="F351" i="2"/>
  <c r="B68" i="2"/>
  <c r="F317" i="2"/>
  <c r="F479" i="2"/>
  <c r="F396" i="2"/>
  <c r="F212" i="2"/>
  <c r="F110" i="2"/>
  <c r="B178" i="2"/>
  <c r="B116" i="2"/>
  <c r="B122" i="2"/>
  <c r="F269" i="2"/>
  <c r="B48" i="2"/>
  <c r="F43" i="2"/>
  <c r="F206" i="2"/>
  <c r="F107" i="2"/>
  <c r="F384" i="2"/>
  <c r="B59" i="2"/>
  <c r="F274" i="2" l="1"/>
  <c r="C26" i="1" s="1"/>
  <c r="F399" i="2"/>
  <c r="F480" i="2"/>
  <c r="F217" i="2"/>
  <c r="F302" i="2"/>
  <c r="F259" i="2"/>
  <c r="F469" i="2"/>
  <c r="C30" i="1" s="1"/>
  <c r="F228" i="2"/>
  <c r="F191" i="2"/>
  <c r="F10" i="5"/>
  <c r="F338" i="2"/>
  <c r="F139" i="2"/>
  <c r="F353" i="2"/>
  <c r="F124" i="2"/>
  <c r="F241" i="2"/>
  <c r="F458" i="2"/>
  <c r="C18" i="1" s="1"/>
  <c r="F447" i="2"/>
  <c r="F92" i="2"/>
  <c r="F386" i="2"/>
  <c r="F72" i="2"/>
  <c r="F410" i="2"/>
  <c r="F491" i="2"/>
  <c r="F154" i="2"/>
  <c r="F422" i="2"/>
  <c r="F433" i="2"/>
  <c r="B9" i="2" l="1"/>
  <c r="C8" i="1" s="1"/>
  <c r="B10" i="2"/>
  <c r="C7" i="1" s="1"/>
  <c r="C24" i="1"/>
  <c r="C29" i="1"/>
  <c r="C16" i="1"/>
  <c r="C27" i="1"/>
  <c r="C28" i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" authorId="1" shapeId="0">
      <text/>
    </comment>
    <comment ref="C7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8" authorId="1" shapeId="0">
      <text/>
    </comment>
    <comment ref="F79" authorId="1" shapeId="0">
      <text/>
    </comment>
    <comment ref="A8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" authorId="1" shapeId="0">
      <text/>
    </comment>
    <comment ref="C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" authorId="1" shapeId="0">
      <text/>
    </comment>
    <comment ref="F99" authorId="1" shapeId="0">
      <text/>
    </comment>
    <comment ref="A1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9" authorId="1" shapeId="0">
      <text/>
    </comment>
    <comment ref="C1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0" authorId="1" shapeId="0">
      <text/>
    </comment>
    <comment ref="F131" authorId="1" shapeId="0">
      <text/>
    </comment>
    <comment ref="A1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4" authorId="1" shapeId="0">
      <text/>
    </comment>
    <comment ref="C1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5" authorId="1" shapeId="0">
      <text/>
    </comment>
    <comment ref="F146" authorId="1" shapeId="0">
      <text/>
    </comment>
    <comment ref="A1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9" authorId="1" shapeId="0">
      <text/>
    </comment>
    <comment ref="C1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0" authorId="1" shapeId="0">
      <text/>
    </comment>
    <comment ref="F161" authorId="1" shapeId="0">
      <text/>
    </comment>
    <comment ref="A1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6" authorId="1" shapeId="0">
      <text/>
    </comment>
    <comment ref="C19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7" authorId="1" shapeId="0">
      <text/>
    </comment>
    <comment ref="F198" authorId="1" shapeId="0">
      <text/>
    </comment>
    <comment ref="A20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 shapeId="0">
      <text/>
    </comment>
    <comment ref="C2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3" authorId="1" shapeId="0">
      <text/>
    </comment>
    <comment ref="F224" authorId="1" shapeId="0">
      <text/>
    </comment>
    <comment ref="A2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3" authorId="1" shapeId="0">
      <text/>
    </comment>
    <comment ref="C2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4" authorId="1" shapeId="0">
      <text/>
    </comment>
    <comment ref="F235" authorId="1" shapeId="0">
      <text/>
    </comment>
    <comment ref="A2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6" authorId="1" shapeId="0">
      <text/>
    </comment>
    <comment ref="C2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7" authorId="1" shapeId="0">
      <text/>
    </comment>
    <comment ref="F248" authorId="1" shapeId="0">
      <text/>
    </comment>
    <comment ref="A2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4" authorId="1" shapeId="0">
      <text/>
    </comment>
    <comment ref="C2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5" authorId="1" shapeId="0">
      <text/>
    </comment>
    <comment ref="F266" authorId="1" shapeId="0">
      <text/>
    </comment>
    <comment ref="A2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9" authorId="1" shapeId="0">
      <text/>
    </comment>
    <comment ref="C2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0" authorId="1" shapeId="0">
      <text/>
    </comment>
    <comment ref="F281" authorId="1" shapeId="0">
      <text/>
    </comment>
    <comment ref="A2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7" authorId="1" shapeId="0">
      <text/>
    </comment>
    <comment ref="C3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8" authorId="1" shapeId="0">
      <text/>
    </comment>
    <comment ref="F309" authorId="1" shapeId="0">
      <text/>
    </comment>
    <comment ref="A3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3" authorId="1" shapeId="0">
      <text/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4" authorId="1" shapeId="0">
      <text/>
    </comment>
    <comment ref="F345" authorId="1" shapeId="0">
      <text/>
    </comment>
    <comment ref="A3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8" authorId="2" shapeId="0">
      <text/>
    </comment>
    <comment ref="C35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9" authorId="2" shapeId="0">
      <text/>
    </comment>
    <comment ref="F360" authorId="2" shapeId="0">
      <text/>
    </comment>
    <comment ref="A36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1" authorId="2" shapeId="0">
      <text/>
    </comment>
    <comment ref="C39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2" authorId="2" shapeId="0">
      <text/>
    </comment>
    <comment ref="F393" authorId="2" shapeId="0">
      <text/>
    </comment>
    <comment ref="A39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4" authorId="2" shapeId="0">
      <text/>
    </comment>
    <comment ref="C40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5" authorId="2" shapeId="0">
      <text/>
    </comment>
    <comment ref="F406" authorId="2" shapeId="0">
      <text/>
    </comment>
    <comment ref="A40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3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4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5" authorId="2" shapeId="0">
      <text/>
    </comment>
    <comment ref="C416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6" authorId="2" shapeId="0">
      <text/>
    </comment>
    <comment ref="F417" authorId="2" shapeId="0">
      <text/>
    </comment>
    <comment ref="A41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6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7" authorId="2" shapeId="0">
      <text/>
    </comment>
    <comment ref="C428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8" authorId="2" shapeId="0">
      <text/>
    </comment>
    <comment ref="F429" authorId="2" shapeId="0">
      <text/>
    </comment>
    <comment ref="A43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8" authorId="2" shapeId="0">
      <text/>
    </comment>
    <comment ref="C43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9" authorId="2" shapeId="0">
      <text/>
    </comment>
    <comment ref="F440" authorId="2" shapeId="0">
      <text/>
    </comment>
    <comment ref="A44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2" authorId="2" shapeId="0">
      <text/>
    </comment>
    <comment ref="C45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3" authorId="2" shapeId="0">
      <text/>
    </comment>
    <comment ref="F454" authorId="2" shapeId="0">
      <text/>
    </comment>
    <comment ref="A45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2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3" authorId="2" shapeId="0">
      <text/>
    </comment>
    <comment ref="C464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4" authorId="2" shapeId="0">
      <text/>
    </comment>
    <comment ref="F465" authorId="2" shapeId="0">
      <text/>
    </comment>
    <comment ref="A46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4" authorId="2" shapeId="0">
      <text/>
    </comment>
    <comment ref="C47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5" authorId="2" shapeId="0">
      <text/>
    </comment>
    <comment ref="F476" authorId="2" shapeId="0">
      <text/>
    </comment>
    <comment ref="A47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3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8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84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5" authorId="2" shapeId="0">
      <text/>
    </comment>
    <comment ref="C486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6" authorId="2" shapeId="0">
      <text/>
    </comment>
    <comment ref="F487" authorId="2" shapeId="0">
      <text/>
    </comment>
    <comment ref="A48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6" authorId="2" shapeId="0">
      <text/>
    </comment>
    <comment ref="C49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7" authorId="2" shapeId="0">
      <text/>
    </comment>
    <comment ref="F498" authorId="2" shapeId="0">
      <text/>
    </comment>
    <comment ref="A50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1" authorId="2" shapeId="0">
      <text/>
    </comment>
    <comment ref="C51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2" authorId="2" shapeId="0">
      <text/>
    </comment>
    <comment ref="F513" authorId="2" shapeId="0">
      <text/>
    </comment>
    <comment ref="A51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0" authorId="2" shapeId="0">
      <text/>
    </comment>
    <comment ref="C53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1" authorId="2" shapeId="0">
      <text/>
    </comment>
    <comment ref="F532" authorId="2" shapeId="0">
      <text/>
    </comment>
    <comment ref="A53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<sst xmlns="http://schemas.openxmlformats.org/spreadsheetml/2006/main" count="54376" uniqueCount="18916">
  <si>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</si>
  <si>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</si>
  <si>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</si>
  <si>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</si>
  <si>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</si>
  <si>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</si>
  <si>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</si>
  <si>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</si>
  <si>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</si>
  <si>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</si>
  <si>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</si>
  <si>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</si>
  <si>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</si>
  <si>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</si>
  <si>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</si>
  <si>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</si>
  <si>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</si>
  <si>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</si>
  <si>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</si>
  <si>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</si>
  <si>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</si>
  <si>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</si>
  <si>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</si>
  <si>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</si>
  <si>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</si>
  <si>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</si>
  <si>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</si>
  <si>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</si>
  <si>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</si>
  <si>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</si>
  <si>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</si>
  <si>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</si>
  <si>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</si>
  <si>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</si>
  <si>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</si>
  <si>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</si>
  <si>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</si>
  <si>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</si>
  <si>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</si>
  <si>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</si>
  <si>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</si>
  <si>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</si>
  <si>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</si>
  <si>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</si>
  <si>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</si>
  <si>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</si>
  <si>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</si>
  <si>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</si>
  <si>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</si>
  <si>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</si>
  <si>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</si>
  <si>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</si>
  <si>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</si>
  <si>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</si>
  <si>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</si>
  <si>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</si>
  <si>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</si>
  <si>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</si>
  <si>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</si>
  <si>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</si>
  <si>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</si>
  <si>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</si>
  <si>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</si>
  <si>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</si>
  <si>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</si>
  <si>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</si>
  <si>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</si>
  <si>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</si>
  <si>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</si>
  <si>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</si>
  <si>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</si>
  <si>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</si>
  <si>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</si>
  <si>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</si>
  <si>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</si>
  <si>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</si>
  <si>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</si>
  <si>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</si>
  <si>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</si>
  <si>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</si>
  <si>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</si>
  <si>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</si>
  <si>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</si>
  <si>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</si>
  <si>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</si>
  <si>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</si>
  <si>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</si>
  <si>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</si>
  <si>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</si>
  <si>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</si>
  <si>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</si>
  <si>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</si>
  <si>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</si>
  <si>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</si>
  <si>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</si>
  <si>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</si>
  <si>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</si>
  <si>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</si>
  <si>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</si>
  <si>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</si>
  <si>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</si>
  <si>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</si>
  <si>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</si>
  <si>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</si>
  <si>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</si>
  <si>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</si>
  <si>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</si>
  <si>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</si>
  <si>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</si>
  <si>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</si>
  <si>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</si>
  <si>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</si>
  <si>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</si>
  <si>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</si>
  <si>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</si>
  <si>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</si>
  <si>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</si>
  <si>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</si>
  <si>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</si>
  <si>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</si>
  <si>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</si>
  <si>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</si>
  <si>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</si>
  <si>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</si>
  <si>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</si>
  <si>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</si>
  <si>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</si>
  <si>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</si>
  <si>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</si>
  <si>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</si>
  <si>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</si>
  <si>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</si>
  <si>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</si>
  <si>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</si>
  <si>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</si>
  <si>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</si>
  <si>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</si>
  <si>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</si>
  <si>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</si>
  <si>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</si>
  <si>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</si>
  <si>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</si>
  <si>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</si>
  <si>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</si>
  <si>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</si>
  <si>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</si>
  <si>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</si>
  <si>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</si>
  <si>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</si>
  <si>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</si>
  <si>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</si>
  <si>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</si>
  <si>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</si>
  <si>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</si>
  <si>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</si>
  <si>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</si>
  <si>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</si>
  <si>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</si>
  <si>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</si>
  <si>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</si>
  <si>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</si>
  <si>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</si>
  <si>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</si>
  <si>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</si>
  <si>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</si>
  <si>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</si>
  <si>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</si>
  <si>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</si>
  <si>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</si>
  <si>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</si>
  <si>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</si>
  <si>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</si>
  <si>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</si>
  <si>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</si>
  <si>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</si>
  <si>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</si>
  <si>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</si>
  <si>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</si>
  <si>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</si>
  <si>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</si>
  <si>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</si>
  <si>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</si>
  <si>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</si>
  <si>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</si>
  <si>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</si>
  <si>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</si>
  <si>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</si>
  <si>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</si>
  <si>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</si>
  <si>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</si>
  <si>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</si>
  <si>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</si>
  <si>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</si>
  <si>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</si>
  <si>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</si>
  <si>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</si>
  <si>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</si>
  <si>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</si>
  <si>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</si>
  <si>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</si>
  <si>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</si>
  <si>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</si>
  <si>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</si>
  <si>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</si>
  <si>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</si>
  <si>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</si>
  <si>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</si>
  <si>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</si>
  <si>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</si>
  <si>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</si>
  <si>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</si>
  <si>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</si>
  <si>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</si>
  <si>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</si>
  <si>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</si>
  <si>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</si>
  <si>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</si>
  <si>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</si>
  <si>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</si>
  <si>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</si>
  <si>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</si>
  <si>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</si>
  <si>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</si>
  <si>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</si>
  <si>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</si>
  <si>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</si>
  <si>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</si>
  <si>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</si>
  <si>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</si>
  <si>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</si>
  <si>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</si>
  <si>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</si>
  <si>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</si>
  <si>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</si>
  <si>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</si>
  <si>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</si>
  <si>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</si>
  <si>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</si>
  <si>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</si>
  <si>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</si>
  <si>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</si>
  <si>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</si>
  <si>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</si>
  <si>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</si>
  <si>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</si>
  <si>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</si>
  <si>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</si>
  <si>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</si>
  <si>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</si>
  <si>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</si>
  <si>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</si>
  <si>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</si>
  <si>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</si>
  <si>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</si>
  <si>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</si>
  <si>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</si>
  <si>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</si>
  <si>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</si>
  <si>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</si>
  <si>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</si>
  <si>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</si>
  <si>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</si>
  <si>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</si>
  <si>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</si>
  <si>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</si>
  <si>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</si>
  <si>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</si>
  <si>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</si>
  <si>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</si>
  <si>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</si>
  <si>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</si>
  <si>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</si>
  <si>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</si>
  <si>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</si>
  <si>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</si>
  <si>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</si>
  <si>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</si>
  <si>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</si>
  <si>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</si>
  <si>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</si>
  <si>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</si>
  <si>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</si>
  <si>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</si>
  <si>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</si>
  <si>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</si>
  <si>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</si>
  <si>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</si>
  <si>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</si>
  <si>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</si>
  <si>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</si>
  <si>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</si>
  <si>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</si>
  <si>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</si>
  <si>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</si>
  <si>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</si>
  <si>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</si>
  <si>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</si>
  <si>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</si>
  <si>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</si>
  <si>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</si>
  <si>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</si>
  <si>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</si>
  <si>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</si>
  <si>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</si>
  <si>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</si>
  <si>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</si>
  <si>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</si>
  <si>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</si>
  <si>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</si>
  <si>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</si>
  <si>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</si>
  <si>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</si>
  <si>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</si>
  <si>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</si>
  <si>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</si>
  <si>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</si>
  <si>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</si>
  <si>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</si>
  <si>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</si>
  <si>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</si>
  <si>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</si>
  <si>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</si>
  <si>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</si>
  <si>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</si>
  <si>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</si>
  <si>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</si>
  <si>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</si>
  <si>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</si>
  <si>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</si>
  <si>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</si>
  <si>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</si>
  <si>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</si>
  <si>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</si>
  <si>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</si>
  <si>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</si>
  <si>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</si>
  <si>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</si>
  <si>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</si>
  <si>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</si>
  <si>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</si>
  <si>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</si>
  <si>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</si>
  <si>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</si>
  <si>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</si>
  <si>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</si>
  <si>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</si>
  <si>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</si>
  <si>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</si>
  <si>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</si>
  <si>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</si>
  <si>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</si>
  <si>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</si>
  <si>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</si>
  <si>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</si>
  <si>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</si>
  <si>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</si>
  <si>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</si>
  <si>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</si>
  <si>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</si>
  <si>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</si>
  <si>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</si>
  <si>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</si>
  <si>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</si>
  <si>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</si>
  <si>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</si>
  <si>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</si>
  <si>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</si>
  <si>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</si>
  <si>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</si>
  <si>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</si>
  <si>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</si>
  <si>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</si>
  <si>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</si>
  <si>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</si>
  <si>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</si>
  <si>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</si>
  <si>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</si>
  <si>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</si>
  <si>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</si>
  <si>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</si>
  <si>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</si>
  <si>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</si>
  <si>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</si>
  <si>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</si>
  <si>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</si>
  <si>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</si>
  <si>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</si>
  <si>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</si>
  <si>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</si>
  <si>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</si>
  <si>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</si>
  <si>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</si>
  <si>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</si>
  <si>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</si>
  <si>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</si>
  <si>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</si>
  <si>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</si>
  <si>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</si>
  <si>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</si>
  <si>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</si>
  <si>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</si>
  <si>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</si>
  <si>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</si>
  <si>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</si>
  <si>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</si>
  <si>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</si>
  <si>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</si>
  <si>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</si>
  <si>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</si>
  <si>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</si>
  <si>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</si>
  <si>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</si>
  <si>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</si>
  <si>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</si>
  <si>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</si>
  <si>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</si>
  <si>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</si>
  <si>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</si>
  <si>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</si>
  <si>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</si>
  <si>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</si>
  <si>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</si>
  <si>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</si>
  <si>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</si>
  <si>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</si>
  <si>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</si>
  <si>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</si>
  <si>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</si>
  <si>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</si>
  <si>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</si>
  <si>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</si>
  <si>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</si>
  <si>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</si>
  <si>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</si>
  <si>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</si>
  <si>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</si>
  <si>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</si>
  <si>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</si>
  <si>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</si>
  <si>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</si>
  <si>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</si>
  <si>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</si>
  <si>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</si>
  <si>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</si>
  <si>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</si>
  <si>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</si>
  <si>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</si>
  <si>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</si>
  <si>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</si>
  <si>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</si>
  <si>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</si>
  <si>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</si>
  <si>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</si>
  <si>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</si>
  <si>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</si>
  <si>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</si>
  <si>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</si>
  <si>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</si>
  <si>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</si>
  <si>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</si>
  <si>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</si>
  <si>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</si>
  <si>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</si>
  <si>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</si>
  <si>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</si>
  <si>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</si>
  <si>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</si>
  <si>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</si>
  <si>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</si>
  <si>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</si>
  <si>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</si>
  <si>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</si>
  <si>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</si>
  <si>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</si>
  <si>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</si>
  <si>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</si>
  <si>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</si>
  <si>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</si>
  <si>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</si>
  <si>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</si>
  <si>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</si>
  <si>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</si>
  <si>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</si>
  <si>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</si>
  <si>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</si>
  <si>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</si>
  <si>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</si>
  <si>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</si>
  <si>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</si>
  <si>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</si>
  <si>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</si>
  <si>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</si>
  <si>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</si>
  <si>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</si>
  <si>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</si>
  <si>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</si>
  <si>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</si>
  <si>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</si>
  <si>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</si>
  <si>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</si>
  <si>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</si>
  <si>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</si>
  <si>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</si>
  <si>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</si>
  <si>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</si>
  <si>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</si>
  <si>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</si>
  <si>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</si>
  <si>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</si>
  <si>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</si>
  <si>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</si>
  <si>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</si>
  <si>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</si>
  <si>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</si>
  <si>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</si>
  <si>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</si>
  <si>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</si>
  <si>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</si>
  <si>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</si>
  <si>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</si>
  <si>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</si>
  <si>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</si>
  <si>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</si>
  <si>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</si>
  <si>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</si>
  <si>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</si>
  <si>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</si>
  <si>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</si>
  <si>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</si>
  <si>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</si>
  <si>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</si>
  <si>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</si>
  <si>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</si>
  <si>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</si>
  <si>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</si>
  <si>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</si>
  <si>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</si>
  <si>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</si>
  <si>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</si>
  <si>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</si>
  <si>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43191504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</si>
  <si>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</si>
  <si>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</si>
  <si>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</si>
  <si>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</si>
  <si>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</si>
  <si>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</si>
  <si>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</si>
  <si>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</si>
  <si>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</si>
  <si>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</si>
  <si>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</si>
  <si>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</si>
  <si>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</si>
  <si>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</si>
  <si>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</si>
  <si>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</si>
  <si>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</si>
  <si>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</si>
  <si>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</si>
  <si>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</si>
  <si>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</si>
  <si>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</si>
  <si>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</si>
  <si>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</si>
  <si>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</si>
  <si>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</si>
  <si>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</si>
  <si>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</si>
  <si>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</si>
  <si>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</si>
  <si>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</si>
  <si>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</si>
  <si>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</si>
  <si>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</si>
  <si>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</si>
  <si>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</si>
  <si>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</si>
  <si>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</si>
  <si>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</si>
  <si>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</si>
  <si>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</si>
  <si>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</si>
  <si>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</si>
  <si>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</si>
  <si>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</si>
  <si>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</si>
  <si>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</si>
  <si>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</si>
  <si>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</si>
  <si>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</si>
  <si>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</si>
  <si>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</si>
  <si>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</si>
  <si>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</si>
  <si>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</si>
  <si>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</si>
  <si>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</si>
  <si>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</si>
  <si>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</si>
  <si>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</si>
  <si>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</si>
  <si>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</si>
  <si>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</si>
  <si>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</si>
  <si>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</si>
  <si>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</si>
  <si>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</si>
  <si>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</si>
  <si>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</si>
  <si>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</si>
  <si>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</si>
  <si>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</si>
  <si>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</si>
  <si>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</si>
  <si>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</si>
  <si>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</si>
  <si>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</si>
  <si>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</si>
  <si>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</si>
  <si>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</si>
  <si>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</si>
  <si>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</si>
  <si>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</si>
  <si>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</si>
  <si>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</si>
  <si>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</si>
  <si>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</si>
  <si>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</si>
  <si>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</si>
  <si>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</si>
  <si>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</si>
  <si>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</si>
  <si>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</si>
  <si>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</si>
  <si>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</si>
  <si>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</si>
  <si>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</si>
  <si>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</si>
  <si>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</si>
  <si>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</si>
  <si>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</si>
  <si>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</si>
  <si>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</si>
  <si>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</si>
  <si>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</si>
  <si>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</si>
  <si>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</si>
  <si>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</si>
  <si>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</si>
  <si>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</si>
  <si>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</si>
  <si>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</si>
  <si>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</si>
  <si>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</si>
  <si>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</si>
  <si>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</si>
  <si>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</si>
  <si>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</si>
  <si>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</si>
  <si>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</si>
  <si>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</si>
  <si>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</si>
  <si>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</si>
  <si>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</si>
  <si>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</si>
  <si>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</si>
  <si>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</si>
  <si>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</si>
  <si>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</si>
  <si>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</si>
  <si>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</si>
  <si>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</si>
  <si>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</si>
  <si>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</si>
  <si>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</si>
  <si>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</si>
  <si>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</si>
  <si>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</si>
  <si>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</si>
  <si>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</si>
  <si>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</si>
  <si>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</si>
  <si>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</si>
  <si>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</si>
  <si>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</si>
  <si>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</si>
  <si>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</si>
  <si>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</si>
  <si>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</si>
  <si>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</si>
  <si>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</si>
  <si>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</si>
  <si>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</si>
  <si>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</si>
  <si>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</si>
  <si>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</si>
  <si>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</si>
  <si>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</si>
  <si>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</si>
  <si>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</si>
  <si>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</si>
  <si>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</si>
  <si>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</si>
  <si>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</si>
  <si>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</si>
  <si>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</si>
  <si>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</si>
  <si>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</si>
  <si>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</si>
  <si>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</si>
  <si>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</si>
  <si>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</si>
  <si>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Formación Profesional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</si>
  <si>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</si>
  <si>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</si>
  <si>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</si>
  <si>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</si>
  <si>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</si>
  <si>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</si>
  <si>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</si>
  <si>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</si>
  <si>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</si>
  <si>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</si>
  <si>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</si>
  <si>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</si>
  <si>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</si>
  <si>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</si>
  <si>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</si>
  <si>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</si>
  <si>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</si>
  <si>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</si>
  <si>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</si>
  <si>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</si>
  <si>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</si>
  <si>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</si>
  <si>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</si>
  <si>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</si>
  <si>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</si>
  <si>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</si>
  <si>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</si>
  <si>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</si>
  <si>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</si>
  <si>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</si>
  <si>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</si>
  <si>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</si>
  <si>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</si>
  <si>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</si>
  <si>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</si>
  <si>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</si>
  <si>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</si>
  <si>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</si>
  <si>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</si>
  <si>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</si>
  <si>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</si>
  <si>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</si>
  <si>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</si>
  <si>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</si>
  <si>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</si>
  <si>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</si>
  <si>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</si>
  <si>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</si>
  <si>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</si>
  <si>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</si>
  <si>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</si>
  <si>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</si>
  <si>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</si>
  <si>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</si>
  <si>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</si>
  <si>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</si>
  <si>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</si>
  <si>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</si>
  <si>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</si>
  <si>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</si>
  <si>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</si>
  <si>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</si>
  <si>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</si>
  <si>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</si>
  <si>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</si>
  <si>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</si>
  <si>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</si>
  <si>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</si>
  <si>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</si>
  <si>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</si>
  <si>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</si>
  <si>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</si>
  <si>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</si>
  <si>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</si>
  <si>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</si>
  <si>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</si>
  <si>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</si>
  <si>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</si>
  <si>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</si>
  <si>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</si>
  <si>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</si>
  <si>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</si>
  <si>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</si>
  <si>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</si>
  <si>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</si>
  <si>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</si>
  <si>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</si>
  <si>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</si>
  <si>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</si>
  <si>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</si>
  <si>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</si>
  <si>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</si>
  <si>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</si>
  <si>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</si>
  <si>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</si>
  <si>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</si>
  <si>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</si>
  <si>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</si>
  <si>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</si>
  <si>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</si>
  <si>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</si>
  <si>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</si>
  <si>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</si>
  <si>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</si>
  <si>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</si>
  <si>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</si>
  <si>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</si>
  <si>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</si>
  <si>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</si>
  <si>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</si>
  <si>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</si>
  <si>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</si>
  <si>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</si>
  <si>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</si>
  <si>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</si>
  <si>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</si>
  <si>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</si>
  <si>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</si>
  <si>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</si>
  <si>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</si>
  <si>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</si>
  <si>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</si>
  <si>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</si>
  <si>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</si>
  <si>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</si>
  <si>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</si>
  <si>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</si>
  <si>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</si>
  <si>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</si>
  <si>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</si>
  <si>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</si>
  <si>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</si>
  <si>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</si>
  <si>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</si>
  <si>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</si>
  <si>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</si>
  <si>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</si>
  <si>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</si>
  <si>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</si>
  <si>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</si>
  <si>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</si>
  <si>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</si>
  <si>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</si>
  <si>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</si>
  <si>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</si>
  <si>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</si>
  <si>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</si>
  <si>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</si>
  <si>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</si>
  <si>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</si>
  <si>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</si>
  <si>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</si>
  <si>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</si>
  <si>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</si>
  <si>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</si>
  <si>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</si>
  <si>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</si>
  <si>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</si>
  <si>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</si>
  <si>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</si>
  <si>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</si>
  <si>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</si>
  <si>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</si>
  <si>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</si>
  <si>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</si>
  <si>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</si>
  <si>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</si>
  <si>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</si>
  <si>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</si>
  <si>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</si>
  <si>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</si>
  <si>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</si>
  <si>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</si>
  <si>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</si>
  <si>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</si>
  <si>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</si>
  <si>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</si>
  <si>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</si>
  <si>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</si>
  <si>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</si>
  <si>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</si>
  <si>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</si>
  <si>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</si>
  <si>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</si>
  <si>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</si>
  <si>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</si>
  <si>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</si>
  <si>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</si>
  <si>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</si>
  <si>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</si>
  <si>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</si>
  <si>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</si>
  <si>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</si>
  <si>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</si>
  <si>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</si>
  <si>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</si>
  <si>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</si>
  <si>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</si>
  <si>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</si>
  <si>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</si>
  <si>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</si>
  <si>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</si>
  <si>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</si>
  <si>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</si>
  <si>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</si>
  <si>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</si>
  <si>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</si>
  <si>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</si>
  <si>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</si>
  <si>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</si>
  <si>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</si>
  <si>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</si>
  <si>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</si>
  <si>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</si>
  <si>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</si>
  <si>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</si>
  <si>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</si>
  <si>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</si>
  <si>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</si>
  <si>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</si>
  <si>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</si>
  <si>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</si>
  <si>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</si>
  <si>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</si>
  <si>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</si>
  <si>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</si>
  <si>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</si>
  <si>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</si>
  <si>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</si>
  <si>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</si>
  <si>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</si>
  <si>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</si>
  <si>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</si>
  <si>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</si>
  <si>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</si>
  <si>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</si>
  <si>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</si>
  <si>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</si>
  <si>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</si>
  <si>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</si>
  <si>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</si>
  <si>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</si>
  <si>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</si>
  <si>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</si>
  <si>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</si>
  <si>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</si>
  <si>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</si>
  <si>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</si>
  <si>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</si>
  <si>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</si>
  <si>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</si>
  <si>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</si>
  <si>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</si>
  <si>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</si>
  <si>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</si>
  <si>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</si>
  <si>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</si>
  <si>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</si>
  <si>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</si>
  <si>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</si>
  <si>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</si>
  <si>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</si>
  <si>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</si>
  <si>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</si>
  <si>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</si>
  <si>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</si>
  <si>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</si>
  <si>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</si>
  <si>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</si>
  <si>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</si>
  <si>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</si>
  <si>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</si>
  <si>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</si>
  <si>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</si>
  <si>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</si>
  <si>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</si>
  <si>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</si>
  <si>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</si>
  <si>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</si>
  <si>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</si>
  <si>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</si>
  <si>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</si>
  <si>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</si>
  <si>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</si>
  <si>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</si>
  <si>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</si>
  <si>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</si>
  <si>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</si>
  <si>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</si>
  <si>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</si>
  <si>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</si>
  <si>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</si>
  <si>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</si>
  <si>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</si>
  <si>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</si>
  <si>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</si>
  <si>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</si>
  <si>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</si>
  <si>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</si>
  <si>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</si>
  <si>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</si>
  <si>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</si>
  <si>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</si>
  <si>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</si>
  <si>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</si>
  <si>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</si>
  <si>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</si>
  <si>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</si>
  <si>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</si>
  <si>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</si>
  <si>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</si>
  <si>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</si>
  <si>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</si>
  <si>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</si>
  <si>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</si>
  <si>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</si>
  <si>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</si>
  <si>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</si>
  <si>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</si>
  <si>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</si>
  <si>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</si>
  <si>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</si>
  <si>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</si>
  <si>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</si>
  <si>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</si>
  <si>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</si>
  <si>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</si>
  <si>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</si>
  <si>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</si>
  <si>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</si>
  <si>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</si>
  <si>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</si>
  <si>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</si>
  <si>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</si>
  <si>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</si>
  <si>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</si>
  <si>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</si>
  <si>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</si>
  <si>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</si>
  <si>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</si>
  <si>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</si>
  <si>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</si>
  <si>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</si>
  <si>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</si>
  <si>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</si>
  <si>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</si>
  <si>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</si>
  <si>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</si>
  <si>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</si>
  <si>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</si>
  <si>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</si>
  <si>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</si>
  <si>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</si>
  <si>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</si>
  <si>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</si>
  <si>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</si>
  <si>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</si>
  <si>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</si>
  <si>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</si>
  <si>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</si>
  <si>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</si>
  <si>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</si>
  <si>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</si>
  <si>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</si>
  <si>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</si>
  <si>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</si>
  <si>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</si>
  <si>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</si>
  <si>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</si>
  <si>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</si>
  <si>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</si>
  <si>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</si>
  <si>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</si>
  <si>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</si>
  <si>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</si>
  <si>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</si>
  <si>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</si>
  <si>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</si>
  <si>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</si>
  <si>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</si>
  <si>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</si>
  <si>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</si>
  <si>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</si>
  <si>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</si>
  <si>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</si>
  <si>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</si>
  <si>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</si>
  <si>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</si>
  <si>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</si>
  <si>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</si>
  <si>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</si>
  <si>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</si>
  <si>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</si>
  <si>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</si>
  <si>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</si>
  <si>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</si>
  <si>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</si>
  <si>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</si>
  <si>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</si>
  <si>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</si>
  <si>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</si>
  <si>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</si>
  <si>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</si>
  <si>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</si>
  <si>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</si>
  <si>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</si>
  <si>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</si>
  <si>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</si>
  <si>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</si>
  <si>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</si>
  <si>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</si>
  <si>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</si>
  <si>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</si>
  <si>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</si>
  <si>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</si>
  <si>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</si>
  <si>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</si>
  <si>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</si>
  <si>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</si>
  <si>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</si>
  <si>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</si>
  <si>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</si>
  <si>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</si>
  <si>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</si>
  <si>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</si>
  <si>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</si>
  <si>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</si>
  <si>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</si>
  <si>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</si>
  <si>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</si>
  <si>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</si>
  <si>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</si>
  <si>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</si>
  <si>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</si>
  <si>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</si>
  <si>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</si>
  <si>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</si>
  <si>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</si>
  <si>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</si>
  <si>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</si>
  <si>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</si>
  <si>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</si>
  <si>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</si>
  <si>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</si>
  <si>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</si>
  <si>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</si>
  <si>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</si>
  <si>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</si>
  <si>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</si>
  <si>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</si>
  <si>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</si>
  <si>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</si>
  <si>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</si>
  <si>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</si>
  <si>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</si>
  <si>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</si>
  <si>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</si>
  <si>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</si>
  <si>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</si>
  <si>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</si>
  <si>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</si>
  <si>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</si>
  <si>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</si>
  <si>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</si>
  <si>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</si>
  <si>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</si>
  <si>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</si>
  <si>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</si>
  <si>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</si>
  <si>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</si>
  <si>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</si>
  <si>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</si>
  <si>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</si>
  <si>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</si>
  <si>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</si>
  <si>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</si>
  <si>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</si>
  <si>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</si>
  <si>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</si>
  <si>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</si>
  <si>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</si>
  <si>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</si>
  <si>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</si>
  <si>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</si>
  <si>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</si>
  <si>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Suministro de limpieza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</si>
  <si>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</si>
  <si>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</si>
  <si>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</si>
  <si>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</si>
  <si>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</si>
  <si>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</si>
  <si>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</si>
  <si>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</si>
  <si>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</si>
  <si>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</si>
  <si>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</si>
  <si>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</si>
  <si>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</si>
  <si>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</si>
  <si>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</si>
  <si>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</si>
  <si>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</si>
  <si>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</si>
  <si>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</si>
  <si>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</si>
  <si>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</si>
  <si>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</si>
  <si>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</si>
  <si>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</si>
  <si>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</si>
  <si>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</si>
  <si>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</si>
  <si>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</si>
  <si>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</si>
  <si>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</si>
  <si>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</si>
  <si>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</si>
  <si>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</si>
  <si>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</si>
  <si>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</si>
  <si>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</si>
  <si>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</si>
  <si>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</si>
  <si>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</si>
  <si>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</si>
  <si>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</si>
  <si>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</si>
  <si>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</si>
  <si>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</si>
  <si>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</si>
  <si>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</si>
  <si>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</si>
  <si>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</si>
  <si>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</si>
  <si>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</si>
  <si>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</si>
  <si>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</si>
  <si>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</si>
  <si>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</si>
  <si>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</si>
  <si>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</si>
  <si>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</si>
  <si>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</si>
  <si>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</si>
  <si>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</si>
  <si>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</si>
  <si>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</si>
  <si>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</si>
  <si>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</si>
  <si>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</si>
  <si>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</si>
  <si>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</si>
  <si>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</si>
  <si>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</si>
  <si>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</si>
  <si>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</si>
  <si>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</si>
  <si>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</si>
  <si>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</si>
  <si>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</si>
  <si>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</si>
  <si>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</si>
  <si>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</si>
  <si>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</si>
  <si>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</si>
  <si>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</si>
  <si>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</si>
  <si>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</si>
  <si>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</si>
  <si>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</si>
  <si>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</si>
  <si>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</si>
  <si>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</si>
  <si>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</si>
  <si>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</si>
  <si>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</si>
  <si>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</si>
  <si>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</si>
  <si>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</si>
  <si>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</si>
  <si>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</si>
  <si>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</si>
  <si>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</si>
  <si>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</si>
  <si>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</si>
  <si>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</si>
  <si>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</si>
  <si>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</si>
  <si>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</si>
  <si>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</si>
  <si>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</si>
  <si>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</si>
  <si>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</si>
  <si>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</si>
  <si>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</si>
  <si>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</si>
  <si>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</si>
  <si>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</si>
  <si>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</si>
  <si>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</si>
  <si>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</si>
  <si>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</si>
  <si>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</si>
  <si>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</si>
  <si>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</si>
  <si>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</si>
  <si>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</si>
  <si>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</si>
  <si>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</si>
  <si>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</si>
  <si>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</si>
  <si>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</si>
  <si>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</si>
  <si>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</si>
  <si>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</si>
  <si>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</si>
  <si>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</si>
  <si>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</si>
  <si>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</si>
  <si>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</si>
  <si>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</si>
  <si>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</si>
  <si>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</si>
  <si>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</si>
  <si>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</si>
  <si>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</si>
  <si>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</si>
  <si>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</si>
  <si>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</si>
  <si>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</si>
  <si>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</si>
  <si>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</si>
  <si>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</si>
  <si>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</si>
  <si>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</si>
  <si>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</si>
  <si>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</si>
  <si>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</si>
  <si>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</si>
  <si>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</si>
  <si>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</si>
  <si>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</si>
  <si>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</si>
  <si>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</si>
  <si>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</si>
  <si>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</si>
  <si>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</si>
  <si>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</si>
  <si>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</si>
  <si>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</si>
  <si>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</si>
  <si>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Componentes para Tecnologia de la Información, difunción o Telecomunicaciones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</si>
  <si>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</si>
  <si>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</si>
  <si>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</si>
  <si>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</si>
  <si>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</si>
  <si>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</si>
  <si>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</si>
  <si>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</si>
  <si>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</si>
  <si>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</si>
  <si>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</si>
  <si>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</si>
  <si>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</si>
  <si>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</si>
  <si>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</si>
  <si>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</si>
  <si>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</si>
  <si>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</si>
  <si>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</si>
  <si>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</si>
  <si>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</si>
  <si>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</si>
  <si>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</si>
  <si>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</si>
  <si>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</si>
  <si>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</si>
  <si>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</si>
  <si>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</si>
  <si>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</si>
  <si>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</si>
  <si>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</si>
  <si>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</si>
  <si>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</si>
  <si>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</si>
  <si>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</si>
  <si>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</si>
  <si>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</si>
  <si>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</si>
  <si>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</si>
  <si>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</si>
  <si>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</si>
  <si>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</si>
  <si>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</si>
  <si>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</si>
  <si>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</si>
  <si>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</si>
  <si>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</si>
  <si>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</si>
  <si>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</si>
  <si>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</si>
  <si>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</si>
  <si>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</si>
  <si>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</si>
  <si>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</si>
  <si>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</si>
  <si>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</si>
  <si>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</si>
  <si>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</si>
  <si>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</si>
  <si>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</si>
  <si>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</si>
  <si>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</si>
  <si>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</si>
  <si>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</si>
  <si>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</si>
  <si>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</si>
  <si>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</si>
  <si>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</si>
  <si>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</si>
  <si>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</si>
  <si>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</si>
  <si>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</si>
  <si>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</si>
  <si>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</si>
  <si>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</si>
  <si>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</si>
  <si>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</si>
  <si>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</si>
  <si>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</si>
  <si>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</si>
  <si>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</si>
  <si>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</si>
  <si>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</si>
  <si>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</si>
  <si>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</si>
  <si>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</si>
  <si>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</si>
  <si>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</si>
  <si>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</si>
  <si>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</si>
  <si>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</si>
  <si>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</si>
  <si>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</si>
  <si>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</si>
  <si>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</si>
  <si>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</si>
  <si>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</si>
  <si>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</si>
  <si>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</si>
  <si>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</si>
  <si>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</si>
  <si>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</si>
  <si>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</si>
  <si>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</si>
  <si>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</si>
  <si>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</si>
  <si>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</si>
  <si>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</si>
  <si>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</si>
  <si>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</si>
  <si>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</si>
  <si>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</si>
  <si>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</si>
  <si>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</si>
  <si>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</si>
  <si>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</si>
  <si>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</si>
  <si>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</si>
  <si>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</si>
  <si>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</si>
  <si>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</si>
  <si>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</si>
  <si>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</si>
  <si>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</si>
  <si>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</si>
  <si>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</si>
  <si>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</si>
  <si>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</si>
  <si>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</si>
  <si>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</si>
  <si>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</si>
  <si>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</si>
  <si>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</si>
  <si>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</si>
  <si>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</si>
  <si>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</si>
  <si>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</si>
  <si>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</si>
  <si>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</si>
  <si>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</si>
  <si>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</si>
  <si>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</si>
  <si>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</si>
  <si>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</si>
  <si>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</si>
  <si>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</si>
  <si>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</si>
  <si>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</si>
  <si>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</si>
  <si>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</si>
  <si>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</si>
  <si>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</si>
  <si>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</si>
  <si>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</si>
  <si>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</si>
  <si>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</si>
  <si>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</si>
  <si>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</si>
  <si>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</si>
  <si>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</si>
  <si>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</si>
  <si>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</si>
  <si>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</si>
  <si>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</si>
  <si>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</si>
  <si>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</si>
  <si>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</si>
  <si>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</si>
  <si>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</si>
  <si>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</si>
  <si>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</si>
  <si>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</si>
  <si>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</si>
  <si>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</si>
  <si>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</si>
  <si>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</si>
  <si>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</si>
  <si>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</si>
  <si>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</si>
  <si>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</si>
  <si>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</si>
  <si>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</si>
  <si>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</si>
  <si>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</si>
  <si>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</si>
  <si>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</si>
  <si>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</si>
  <si>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</si>
  <si>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</si>
  <si>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</si>
  <si>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14111604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</si>
  <si>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</si>
  <si>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</si>
  <si>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</si>
  <si>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</si>
  <si>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</si>
  <si>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</si>
  <si>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</si>
  <si>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</si>
  <si>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</si>
  <si>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</si>
  <si>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</si>
  <si>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</si>
  <si>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</si>
  <si>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</si>
  <si>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</si>
  <si>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</si>
  <si>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</si>
  <si>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</si>
  <si>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</si>
  <si>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</si>
  <si>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</si>
  <si>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</si>
  <si>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</si>
  <si>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</si>
  <si>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</si>
  <si>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</si>
  <si>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</si>
  <si>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</si>
  <si>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</si>
  <si>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</si>
  <si>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</si>
  <si>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</si>
  <si>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</si>
  <si>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</si>
  <si>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</si>
  <si>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</si>
  <si>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</si>
  <si>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</si>
  <si>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</si>
  <si>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</si>
  <si>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</si>
  <si>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</si>
  <si>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PARA FUNCIONAMIENTOS DE LAS DIVERSAS AREAS DE ESTA DGP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</si>
  <si>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</si>
  <si>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</si>
  <si>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</si>
  <si>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</si>
  <si>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</si>
  <si>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</si>
  <si>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</si>
  <si>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</si>
  <si>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</si>
  <si>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</si>
  <si>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</si>
  <si>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</si>
  <si>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</si>
  <si>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</si>
  <si>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</si>
  <si>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</si>
  <si>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</si>
  <si>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</si>
  <si>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</si>
  <si>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</si>
  <si>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</si>
  <si>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</si>
  <si>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</si>
  <si>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</si>
  <si>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</si>
  <si>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</si>
  <si>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</si>
  <si>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</si>
  <si>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</si>
  <si>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</si>
  <si>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</si>
  <si>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</si>
  <si>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</si>
  <si>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</si>
  <si>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</si>
  <si>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</si>
  <si>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</si>
  <si>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</si>
  <si>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</si>
  <si>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</si>
  <si>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</si>
  <si>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</si>
  <si>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</si>
  <si>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</si>
  <si>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</si>
  <si>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</si>
  <si>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</si>
  <si>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</si>
  <si>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</si>
  <si>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</si>
  <si>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</si>
  <si>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</si>
  <si>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</si>
  <si>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</si>
  <si>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</si>
  <si>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</si>
  <si>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</si>
  <si>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</si>
  <si>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</si>
  <si>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</si>
  <si>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</si>
  <si>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</si>
  <si>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</si>
  <si>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</si>
  <si>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</si>
  <si>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</si>
  <si>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</si>
  <si>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</si>
  <si>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</si>
  <si>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</si>
  <si>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</si>
  <si>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</si>
  <si>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</si>
  <si>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</si>
  <si>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</si>
  <si>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</si>
  <si>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</si>
  <si>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</si>
  <si>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</si>
  <si>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</si>
  <si>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</si>
  <si>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</si>
  <si>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</si>
  <si>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</si>
  <si>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</si>
  <si>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</si>
  <si>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</si>
  <si>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</si>
  <si>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</si>
  <si>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</si>
  <si>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</si>
  <si>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</si>
  <si>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</si>
  <si>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</si>
  <si>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</si>
  <si>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</si>
  <si>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</si>
  <si>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</si>
  <si>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</si>
  <si>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</si>
  <si>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</si>
  <si>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</si>
  <si>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</si>
  <si>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</si>
  <si>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</si>
  <si>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44122002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</si>
  <si>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</si>
  <si>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</si>
  <si>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</si>
  <si>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</si>
  <si>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</si>
  <si>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</si>
  <si>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</si>
  <si>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</si>
  <si>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</si>
  <si>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</si>
  <si>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</si>
  <si>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</si>
  <si>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</si>
  <si>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</si>
  <si>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</si>
  <si>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</si>
  <si>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</si>
  <si>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</si>
  <si>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</si>
  <si>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</si>
  <si>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</si>
  <si>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</si>
  <si>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</si>
  <si>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</si>
  <si>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</si>
  <si>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</si>
  <si>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</si>
  <si>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</si>
  <si>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</si>
  <si>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</si>
  <si>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</si>
  <si>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</si>
  <si>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</si>
  <si>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</si>
  <si>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</si>
  <si>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</si>
  <si>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</si>
  <si>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</si>
  <si>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</si>
  <si>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</si>
  <si>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</si>
  <si>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</si>
  <si>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</si>
  <si>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</si>
  <si>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</si>
  <si>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</si>
  <si>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</si>
  <si>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</si>
  <si>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</si>
  <si>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</si>
  <si>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</si>
  <si>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</si>
  <si>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</si>
  <si>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</si>
  <si>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</si>
  <si>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</si>
  <si>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</si>
  <si>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</si>
  <si>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</si>
  <si>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</si>
  <si>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</si>
  <si>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</si>
  <si>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</si>
  <si>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</si>
  <si>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</si>
  <si>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</si>
  <si>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</si>
  <si>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</si>
  <si>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</si>
  <si>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</si>
  <si>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</si>
  <si>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</si>
  <si>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</si>
  <si>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</si>
  <si>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</si>
  <si>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</si>
  <si>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</si>
  <si>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</si>
  <si>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</si>
  <si>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</si>
  <si>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</si>
  <si>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</si>
  <si>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</si>
  <si>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</si>
  <si>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</si>
  <si>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</si>
  <si>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</si>
  <si>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</si>
  <si>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</si>
  <si>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</si>
  <si>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</si>
  <si>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</si>
  <si>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</si>
  <si>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</si>
  <si>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</si>
  <si>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</si>
  <si>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</si>
  <si>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</si>
  <si>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</si>
  <si>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</si>
  <si>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</si>
  <si>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</si>
  <si>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</si>
  <si>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</si>
  <si>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</si>
  <si>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</si>
  <si>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</si>
  <si>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</si>
  <si>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</si>
  <si>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</si>
  <si>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</si>
  <si>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</si>
  <si>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</si>
  <si>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</si>
  <si>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</si>
  <si>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</si>
  <si>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</si>
  <si>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</si>
  <si>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</si>
  <si>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</si>
  <si>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</si>
  <si>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</si>
  <si>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</si>
  <si>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</si>
  <si>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</si>
  <si>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</si>
  <si>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</si>
  <si>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</si>
  <si>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</si>
  <si>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</si>
  <si>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</si>
  <si>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</si>
  <si>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</si>
  <si>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</si>
  <si>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</si>
  <si>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</si>
  <si>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</si>
  <si>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</si>
  <si>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</si>
  <si>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</si>
  <si>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</si>
  <si>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</si>
  <si>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</si>
  <si>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</si>
  <si>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</si>
  <si>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</si>
  <si>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</si>
  <si>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</si>
  <si>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</si>
  <si>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</si>
  <si>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</si>
  <si>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</si>
  <si>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</si>
  <si>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</si>
  <si>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</si>
  <si>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</si>
  <si>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</si>
  <si>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</si>
  <si>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</si>
  <si>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</si>
  <si>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</si>
  <si>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</si>
  <si>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</si>
  <si>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</si>
  <si>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</si>
  <si>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</si>
  <si>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</si>
  <si>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</si>
  <si>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</si>
  <si>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</si>
  <si>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</si>
  <si>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</si>
  <si>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</si>
  <si>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</si>
  <si>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</si>
  <si>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</si>
  <si>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</si>
  <si>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</si>
  <si>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</si>
  <si>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</si>
  <si>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</si>
  <si>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</si>
  <si>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</si>
  <si>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</si>
  <si>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</si>
  <si>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</si>
  <si>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</si>
  <si>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</si>
  <si>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</si>
  <si>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</si>
  <si>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</si>
  <si>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</si>
  <si>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</si>
  <si>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</si>
  <si>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</si>
  <si>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</si>
  <si>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</si>
  <si>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</si>
  <si>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</si>
  <si>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</si>
  <si>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</si>
  <si>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</si>
  <si>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</si>
  <si>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</si>
  <si>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</si>
  <si>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</si>
  <si>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</si>
  <si>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</si>
  <si>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</si>
  <si>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</si>
  <si>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</si>
  <si>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</si>
  <si>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</si>
  <si>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</si>
  <si>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</si>
  <si>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</si>
  <si>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</si>
  <si>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</si>
  <si>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</si>
  <si>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</si>
  <si>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</si>
  <si>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</si>
  <si>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</si>
  <si>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</si>
  <si>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</si>
  <si>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</si>
  <si>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</si>
  <si>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</si>
  <si>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</si>
  <si>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</si>
  <si>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</si>
  <si>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</si>
  <si>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</si>
  <si>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</si>
  <si>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</si>
  <si>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</si>
  <si>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</si>
  <si>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</si>
  <si>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</si>
  <si>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</si>
  <si>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</si>
  <si>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</si>
  <si>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</si>
  <si>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</si>
  <si>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</si>
  <si>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</si>
  <si>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</si>
  <si>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</si>
  <si>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</si>
  <si>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</si>
  <si>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</si>
  <si>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</si>
  <si>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</si>
  <si>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</si>
  <si>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</si>
  <si>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</si>
  <si>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</si>
  <si>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</si>
  <si>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</si>
  <si>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</si>
  <si>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</si>
  <si>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</si>
  <si>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</si>
  <si>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</si>
  <si>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</si>
  <si>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</si>
  <si>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</si>
  <si>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</si>
  <si>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</si>
  <si>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</si>
  <si>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</si>
  <si>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</si>
  <si>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</si>
  <si>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</si>
  <si>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</si>
  <si>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</si>
  <si>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</si>
  <si>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</si>
  <si>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</si>
  <si>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</si>
  <si>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</si>
  <si>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</si>
  <si>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</si>
  <si>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</si>
  <si>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</si>
  <si>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</si>
  <si>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</si>
  <si>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</si>
  <si>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</si>
  <si>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</si>
  <si>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</si>
  <si>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</si>
  <si>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</si>
  <si>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</si>
  <si>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</si>
  <si>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</si>
  <si>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</si>
  <si>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</si>
  <si>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</si>
  <si>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</si>
  <si>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</si>
  <si>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</si>
  <si>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</si>
  <si>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</si>
  <si>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</si>
  <si>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</si>
  <si>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</si>
  <si>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</si>
  <si>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</si>
  <si>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</si>
  <si>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</si>
  <si>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</si>
  <si>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</si>
  <si>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</si>
  <si>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</si>
  <si>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</si>
  <si>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</si>
  <si>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</si>
  <si>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</si>
  <si>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</si>
  <si>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</si>
  <si>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</si>
  <si>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</si>
  <si>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</si>
  <si>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</si>
  <si>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</si>
  <si>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</si>
  <si>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</si>
  <si>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</si>
  <si>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</si>
  <si>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</si>
  <si>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</si>
  <si>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</si>
  <si>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</si>
  <si>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</si>
  <si>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</si>
  <si>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</si>
  <si>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</si>
  <si>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</si>
  <si>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</si>
  <si>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</si>
  <si>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</si>
  <si>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</si>
  <si>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</si>
  <si>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</si>
  <si>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</si>
  <si>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</si>
  <si>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</si>
  <si>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</si>
  <si>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</si>
  <si>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</si>
  <si>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</si>
  <si>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</si>
  <si>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</si>
  <si>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</si>
  <si>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</si>
  <si>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</si>
  <si>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</si>
  <si>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</si>
  <si>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</si>
  <si>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</si>
  <si>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</si>
  <si>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</si>
  <si>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</si>
  <si>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</si>
  <si>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</si>
  <si>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</si>
  <si>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</si>
  <si>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</si>
  <si>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</si>
  <si>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</si>
  <si>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</si>
  <si>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</si>
  <si>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</si>
  <si>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</si>
  <si>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</si>
  <si>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</si>
  <si>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</si>
  <si>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</si>
  <si>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</si>
  <si>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</si>
  <si>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</si>
  <si>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Equipos Informaticos y Accesorios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</si>
  <si>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</si>
  <si>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</si>
  <si>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</si>
  <si>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</si>
  <si>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</si>
  <si>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</si>
  <si>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</si>
  <si>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</si>
  <si>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</si>
  <si>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</si>
  <si>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</si>
  <si>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</si>
  <si>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</si>
  <si>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</si>
  <si>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</si>
  <si>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</si>
  <si>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</si>
  <si>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</si>
  <si>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</si>
  <si>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</si>
  <si>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</si>
  <si>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</si>
  <si>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</si>
  <si>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</si>
  <si>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</si>
  <si>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</si>
  <si>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</si>
  <si>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</si>
  <si>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</si>
  <si>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</si>
  <si>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</si>
  <si>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</si>
  <si>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</si>
  <si>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</si>
  <si>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</si>
  <si>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</si>
  <si>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</si>
  <si>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</si>
  <si>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</si>
  <si>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</si>
  <si>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</si>
  <si>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</si>
  <si>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</si>
  <si>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</si>
  <si>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</si>
  <si>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</si>
  <si>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</si>
  <si>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</si>
  <si>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</si>
  <si>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</si>
  <si>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</si>
  <si>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</si>
  <si>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</si>
  <si>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</si>
  <si>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</si>
  <si>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</si>
  <si>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</si>
  <si>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</si>
  <si>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</si>
  <si>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</si>
  <si>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</si>
  <si>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</si>
  <si>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</si>
  <si>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</si>
  <si>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</si>
  <si>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</si>
  <si>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</si>
  <si>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</si>
  <si>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</si>
  <si>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</si>
  <si>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</si>
  <si>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</si>
  <si>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</si>
  <si>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</si>
  <si>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</si>
  <si>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</si>
  <si>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</si>
  <si>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</si>
  <si>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</si>
  <si>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</si>
  <si>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</si>
  <si>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</si>
  <si>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</si>
  <si>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</si>
  <si>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</si>
  <si>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</si>
  <si>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</si>
  <si>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</si>
  <si>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</si>
  <si>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</si>
  <si>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</si>
  <si>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</si>
  <si>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</si>
  <si>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</si>
  <si>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</si>
  <si>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</si>
  <si>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</si>
  <si>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</si>
  <si>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</si>
  <si>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</si>
  <si>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</si>
  <si>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</si>
  <si>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</si>
  <si>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</si>
  <si>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</si>
  <si>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</si>
  <si>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</si>
  <si>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</si>
  <si>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</si>
  <si>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</si>
  <si>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</si>
  <si>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</si>
  <si>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</si>
  <si>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</si>
  <si>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</si>
  <si>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</si>
  <si>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</si>
  <si>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</si>
  <si>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</si>
  <si>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</si>
  <si>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</si>
  <si>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</si>
  <si>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</si>
  <si>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</si>
  <si>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</si>
  <si>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</si>
  <si>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</si>
  <si>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</si>
  <si>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</si>
  <si>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</si>
  <si>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</si>
  <si>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</si>
  <si>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</si>
  <si>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</si>
  <si>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</si>
  <si>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</si>
  <si>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</si>
  <si>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</si>
  <si>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</si>
  <si>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</si>
  <si>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</si>
  <si>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</si>
  <si>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</si>
  <si>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</si>
  <si>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</si>
  <si>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</si>
  <si>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</si>
  <si>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</si>
  <si>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</si>
  <si>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</si>
  <si>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</si>
  <si>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</si>
  <si>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</si>
  <si>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</si>
  <si>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</si>
  <si>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</si>
  <si>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</si>
  <si>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</si>
  <si>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</si>
  <si>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</si>
  <si>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</si>
  <si>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</si>
  <si>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</si>
  <si>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</si>
  <si>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</si>
  <si>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</si>
  <si>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</si>
  <si>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</si>
  <si>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</si>
  <si>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</si>
  <si>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</si>
  <si>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</si>
  <si>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</si>
  <si>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</si>
  <si>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</si>
  <si>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</si>
  <si>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</si>
  <si>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</si>
  <si>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</si>
  <si>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</si>
  <si>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</si>
  <si>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</si>
  <si>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</si>
  <si>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</si>
  <si>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</si>
  <si>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</si>
  <si>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</si>
  <si>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</si>
  <si>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</si>
  <si>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</si>
  <si>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</si>
  <si>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</si>
  <si>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</si>
  <si>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</si>
  <si>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</si>
  <si>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</si>
  <si>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</si>
  <si>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</si>
  <si>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</si>
  <si>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</si>
  <si>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</si>
  <si>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</si>
  <si>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</si>
  <si>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</si>
  <si>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</si>
  <si>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</si>
  <si>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</si>
  <si>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</si>
  <si>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</si>
  <si>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</si>
  <si>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</si>
  <si>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</si>
  <si>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</si>
  <si>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</si>
  <si>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</si>
  <si>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</si>
  <si>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</si>
  <si>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</si>
  <si>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</si>
  <si>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</si>
  <si>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</si>
  <si>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</si>
  <si>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</si>
  <si>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</si>
  <si>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</si>
  <si>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</si>
  <si>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</si>
  <si>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</si>
  <si>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</si>
  <si>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</si>
  <si>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</si>
  <si>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</si>
  <si>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</si>
  <si>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</si>
  <si>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</si>
  <si>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</si>
  <si>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</si>
  <si>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</si>
  <si>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</si>
  <si>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</si>
  <si>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</si>
  <si>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</si>
  <si>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</si>
  <si>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</si>
  <si>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</si>
  <si>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</si>
  <si>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</si>
  <si>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</si>
  <si>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</si>
  <si>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</si>
  <si>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</si>
  <si>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</si>
  <si>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</si>
  <si>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</si>
  <si>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</si>
  <si>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</si>
  <si>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</si>
  <si>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</si>
  <si>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</si>
  <si>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</si>
  <si>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</si>
  <si>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</si>
  <si>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</si>
  <si>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</si>
  <si>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</si>
  <si>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</si>
  <si>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</si>
  <si>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</si>
  <si>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</si>
  <si>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</si>
  <si>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</si>
  <si>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</si>
  <si>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</si>
  <si>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</si>
  <si>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</si>
  <si>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</si>
  <si>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</si>
  <si>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</si>
  <si>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</si>
  <si>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</si>
  <si>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</si>
  <si>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</si>
  <si>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</si>
  <si>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</si>
  <si>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</si>
  <si>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</si>
  <si>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</si>
  <si>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</si>
  <si>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</si>
  <si>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</si>
  <si>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</si>
  <si>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</si>
  <si>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</si>
  <si>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</si>
  <si>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</si>
  <si>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</si>
  <si>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</si>
  <si>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</si>
  <si>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</si>
  <si>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</si>
  <si>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</si>
  <si>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</si>
  <si>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</si>
  <si>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</si>
  <si>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</si>
  <si>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</si>
  <si>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</si>
  <si>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</si>
  <si>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</si>
  <si>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</si>
  <si>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</si>
  <si>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</si>
  <si>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</si>
  <si>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</si>
  <si>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</si>
  <si>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</si>
  <si>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</si>
  <si>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</si>
  <si>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</si>
  <si>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</si>
  <si>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</si>
  <si>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</si>
  <si>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</si>
  <si>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</si>
  <si>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</si>
  <si>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</si>
  <si>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</si>
  <si>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</si>
  <si>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</si>
  <si>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</si>
  <si>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</si>
  <si>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</si>
  <si>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</si>
  <si>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</si>
  <si>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</si>
  <si>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</si>
  <si>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</si>
  <si>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</si>
  <si>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</si>
  <si>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</si>
  <si>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</si>
  <si>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</si>
  <si>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</si>
  <si>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</si>
  <si>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</si>
  <si>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</si>
  <si>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</si>
  <si>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</si>
  <si>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</si>
  <si>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</si>
  <si>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</si>
  <si>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</si>
  <si>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</si>
  <si>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</si>
  <si>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</si>
  <si>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</si>
  <si>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</si>
  <si>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</si>
  <si>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</si>
  <si>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</si>
  <si>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</si>
  <si>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</si>
  <si>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</si>
  <si>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</si>
  <si>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</si>
  <si>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</si>
  <si>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</si>
  <si>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</si>
  <si>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</si>
  <si>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</si>
  <si>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</si>
  <si>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</si>
  <si>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</si>
  <si>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</si>
  <si>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</si>
  <si>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</si>
  <si>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</si>
  <si>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</si>
  <si>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</si>
  <si>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</si>
  <si>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</si>
  <si>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</si>
  <si>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</si>
  <si>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</si>
  <si>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</si>
  <si>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</si>
  <si>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</si>
  <si>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</si>
  <si>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</si>
  <si>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</si>
  <si>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</si>
  <si>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</si>
  <si>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</si>
  <si>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</si>
  <si>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</si>
  <si>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</si>
  <si>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</si>
  <si>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</si>
  <si>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</si>
  <si>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</si>
  <si>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</si>
  <si>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</si>
  <si>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</si>
  <si>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</si>
  <si>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</si>
  <si>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</si>
  <si>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</si>
  <si>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</si>
  <si>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</si>
  <si>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</si>
  <si>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</si>
  <si>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</si>
  <si>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</si>
  <si>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</si>
  <si>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</si>
  <si>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</si>
  <si>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</si>
  <si>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</si>
  <si>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</si>
  <si>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</si>
  <si>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</si>
  <si>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</si>
  <si>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</si>
  <si>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</si>
  <si>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</si>
  <si>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</si>
  <si>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</si>
  <si>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</si>
  <si>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</si>
  <si>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</si>
  <si>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</si>
  <si>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</si>
  <si>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</si>
  <si>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</si>
  <si>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</si>
  <si>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</si>
  <si>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</si>
  <si>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</si>
  <si>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</si>
  <si>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</si>
  <si>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</si>
  <si>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</si>
  <si>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</si>
  <si>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</si>
  <si>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</si>
  <si>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</si>
  <si>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</si>
  <si>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</si>
  <si>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</si>
  <si>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</si>
  <si>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</si>
  <si>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</si>
  <si>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</si>
  <si>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</si>
  <si>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</si>
  <si>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</si>
  <si>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</si>
  <si>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</si>
  <si>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</si>
  <si>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</si>
  <si>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</si>
  <si>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</si>
  <si>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</si>
  <si>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</si>
  <si>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</si>
  <si>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</si>
  <si>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</si>
  <si>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</si>
  <si>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</si>
  <si>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</si>
  <si>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</si>
  <si>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</si>
  <si>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</si>
  <si>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</si>
  <si>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</si>
  <si>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</si>
  <si>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</si>
  <si>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</si>
  <si>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</si>
  <si>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</si>
  <si>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</si>
  <si>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</si>
  <si>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</si>
  <si>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</si>
  <si>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</si>
  <si>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</si>
  <si>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</si>
  <si>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</si>
  <si>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</si>
  <si>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</si>
  <si>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</si>
  <si>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</si>
  <si>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</si>
  <si>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</si>
  <si>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</si>
  <si>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</si>
  <si>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</si>
  <si>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</si>
  <si>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</si>
  <si>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</si>
  <si>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</si>
  <si>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</si>
  <si>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</si>
  <si>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</si>
  <si>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</si>
  <si>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</si>
  <si>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</si>
  <si>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</si>
  <si>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</si>
  <si>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</si>
  <si>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</si>
  <si>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</si>
  <si>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</si>
  <si>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</si>
  <si>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</si>
  <si>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</si>
  <si>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</si>
  <si>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</si>
  <si>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</si>
  <si>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</si>
  <si>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</si>
  <si>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</si>
  <si>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</si>
  <si>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</si>
  <si>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</si>
  <si>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</si>
  <si>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</si>
  <si>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</si>
  <si>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</si>
  <si>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</si>
  <si>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</si>
  <si>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</si>
  <si>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</si>
  <si>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</si>
  <si>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</si>
  <si>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</si>
  <si>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</si>
  <si>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</si>
  <si>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</si>
  <si>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</si>
  <si>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</si>
  <si>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</si>
  <si>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</si>
  <si>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</si>
  <si>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</si>
  <si>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</si>
  <si>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</si>
  <si>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</si>
  <si>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</si>
  <si>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</si>
  <si>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</si>
  <si>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</si>
  <si>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</si>
  <si>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</si>
  <si>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</si>
  <si>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</si>
  <si>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</si>
  <si>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</si>
  <si>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</si>
  <si>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</si>
  <si>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</si>
  <si>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</si>
  <si>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</si>
  <si>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</si>
  <si>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</si>
  <si>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</si>
  <si>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</si>
  <si>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</si>
  <si>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</si>
  <si>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</si>
  <si>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</si>
  <si>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</si>
  <si>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</si>
  <si>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</si>
  <si>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</si>
  <si>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</si>
  <si>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</si>
  <si>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</si>
  <si>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</si>
  <si>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</si>
  <si>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</si>
  <si>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</si>
  <si>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</si>
  <si>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</si>
  <si>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</si>
  <si>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</si>
  <si>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</si>
  <si>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</si>
  <si>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</si>
  <si>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</si>
  <si>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</si>
  <si>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</si>
  <si>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</si>
  <si>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</si>
  <si>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</si>
  <si>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</si>
  <si>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</si>
  <si>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</si>
  <si>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</si>
  <si>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</si>
  <si>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</si>
  <si>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</si>
  <si>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</si>
  <si>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</si>
  <si>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</si>
  <si>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</si>
  <si>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</si>
  <si>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</si>
  <si>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</si>
  <si>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</si>
  <si>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</si>
  <si>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</si>
  <si>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</si>
  <si>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</si>
  <si>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</si>
  <si>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</si>
  <si>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</si>
  <si>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</si>
  <si>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</si>
  <si>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</si>
  <si>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</si>
  <si>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</si>
  <si>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</si>
  <si>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</si>
  <si>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</si>
  <si>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</si>
  <si>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</si>
  <si>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</si>
  <si>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</si>
  <si>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</si>
  <si>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</si>
  <si>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</si>
  <si>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</si>
  <si>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</si>
  <si>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</si>
  <si>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</si>
  <si>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</si>
  <si>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</si>
  <si>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</si>
  <si>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</si>
  <si>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</si>
  <si>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</si>
  <si>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</si>
  <si>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</si>
  <si>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</si>
  <si>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</si>
  <si>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</si>
  <si>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</si>
  <si>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</si>
  <si>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</si>
  <si>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</si>
  <si>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</si>
  <si>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</si>
  <si>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</si>
  <si>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</si>
  <si>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</si>
  <si>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</si>
  <si>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</si>
  <si>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</si>
  <si>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</si>
  <si>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</si>
  <si>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</si>
  <si>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</si>
  <si>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</si>
  <si>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</si>
  <si>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</si>
  <si>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</si>
  <si>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</si>
  <si>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</si>
  <si>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</si>
  <si>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</si>
  <si>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</si>
  <si>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</si>
  <si>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</si>
  <si>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</si>
  <si>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</si>
  <si>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</si>
  <si>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</si>
  <si>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</si>
  <si>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</si>
  <si>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</si>
  <si>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</si>
  <si>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</si>
  <si>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</si>
  <si>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</si>
  <si>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</si>
  <si>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</si>
  <si>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</si>
  <si>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</si>
  <si>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</si>
  <si>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</si>
  <si>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</si>
  <si>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</si>
  <si>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</si>
  <si>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</si>
  <si>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</si>
  <si>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</si>
  <si>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</si>
  <si>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</si>
  <si>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</si>
  <si>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</si>
  <si>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</si>
  <si>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</si>
  <si>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</si>
  <si>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</si>
  <si>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</si>
  <si>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</si>
  <si>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</si>
  <si>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</si>
  <si>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</si>
  <si>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</si>
  <si>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</si>
  <si>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</si>
  <si>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</si>
  <si>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</si>
  <si>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</si>
  <si>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</si>
  <si>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</si>
  <si>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</si>
  <si>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</si>
  <si>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</si>
  <si>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</si>
  <si>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</si>
  <si>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</si>
  <si>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</si>
  <si>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</si>
  <si>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</si>
  <si>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</si>
  <si>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</si>
  <si>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</si>
  <si>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</si>
  <si>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</si>
  <si>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</si>
  <si>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</si>
  <si>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</si>
  <si>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</si>
  <si>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</si>
  <si>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</si>
  <si>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</si>
  <si>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</si>
  <si>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</si>
  <si>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</si>
  <si>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</si>
  <si>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</si>
  <si>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</si>
  <si>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</si>
  <si>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</si>
  <si>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</si>
  <si>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</si>
  <si>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</si>
  <si>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</si>
  <si>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</si>
  <si>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</si>
  <si>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</si>
  <si>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</si>
  <si>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</si>
  <si>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</si>
  <si>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</si>
  <si>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</si>
  <si>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</si>
  <si>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</si>
  <si>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</si>
  <si>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</si>
  <si>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</si>
  <si>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</si>
  <si>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</si>
  <si>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</si>
  <si>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</si>
  <si>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</si>
  <si>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</si>
  <si>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</si>
  <si>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</si>
  <si>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</si>
  <si>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</si>
  <si>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</si>
  <si>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</si>
  <si>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</si>
  <si>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</si>
  <si>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</si>
  <si>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</si>
  <si>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</si>
  <si>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</si>
  <si>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</si>
  <si>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</si>
  <si>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</si>
  <si>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</si>
  <si>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</si>
  <si>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</si>
  <si>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</si>
  <si>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</si>
  <si>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</si>
  <si>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</si>
  <si>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</si>
  <si>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</si>
  <si>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</si>
  <si>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</si>
  <si>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</si>
  <si>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</si>
  <si>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</si>
  <si>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</si>
  <si>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</si>
  <si>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</si>
  <si>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</si>
  <si>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</si>
  <si>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</si>
  <si>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</si>
  <si>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</si>
  <si>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</si>
  <si>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</si>
  <si>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</si>
  <si>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</si>
  <si>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</si>
  <si>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</si>
  <si>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</si>
  <si>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</si>
  <si>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</si>
  <si>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</si>
  <si>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</si>
  <si>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</si>
  <si>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</si>
  <si>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</si>
  <si>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</si>
  <si>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</si>
  <si>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</si>
  <si>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</si>
  <si>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</si>
  <si>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</si>
  <si>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</si>
  <si>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</si>
  <si>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</si>
  <si>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</si>
  <si>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</si>
  <si>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</si>
  <si>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</si>
  <si>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</si>
  <si>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</si>
  <si>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</si>
  <si>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</si>
  <si>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</si>
  <si>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</si>
  <si>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</si>
  <si>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</si>
  <si>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</si>
  <si>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</si>
  <si>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</si>
  <si>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</si>
  <si>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</si>
  <si>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</si>
  <si>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</si>
  <si>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</si>
  <si>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</si>
  <si>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</si>
  <si>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</si>
  <si>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</si>
  <si>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</si>
  <si>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</si>
  <si>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</si>
  <si>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</si>
  <si>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</si>
  <si>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</si>
  <si>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</si>
  <si>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</si>
  <si>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</si>
  <si>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</si>
  <si>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</si>
  <si>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</si>
  <si>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</si>
  <si>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</si>
  <si>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</si>
  <si>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</si>
  <si>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</si>
  <si>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</si>
  <si>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</si>
  <si>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</si>
  <si>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</si>
  <si>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</si>
  <si>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</si>
  <si>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</si>
  <si>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</si>
  <si>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</si>
  <si>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</si>
  <si>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</si>
  <si>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</si>
  <si>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</si>
  <si>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</si>
  <si>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</si>
  <si>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</si>
  <si>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</si>
  <si>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</si>
  <si>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</si>
  <si>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</si>
  <si>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</si>
  <si>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</si>
  <si>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</si>
  <si>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</si>
  <si>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</si>
  <si>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</si>
  <si>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</si>
  <si>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</si>
  <si>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</si>
  <si>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</si>
  <si>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</si>
  <si>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</si>
  <si>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</si>
  <si>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</si>
  <si>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</si>
  <si>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</si>
  <si>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</si>
  <si>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</si>
  <si>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</si>
  <si>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</si>
  <si>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</si>
  <si>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</si>
  <si>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</si>
  <si>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</si>
  <si>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</si>
  <si>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</si>
  <si>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</si>
  <si>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</si>
  <si>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</si>
  <si>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</si>
  <si>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</si>
  <si>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</si>
  <si>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</si>
  <si>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</si>
  <si>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</si>
  <si>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</si>
  <si>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</si>
  <si>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</si>
  <si>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</si>
  <si>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</si>
  <si>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</si>
  <si>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</si>
  <si>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</si>
  <si>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</si>
  <si>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</si>
  <si>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</si>
  <si>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</si>
  <si>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</si>
  <si>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</si>
  <si>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</si>
  <si>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</si>
  <si>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</si>
  <si>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</si>
  <si>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</si>
  <si>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</si>
  <si>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</si>
  <si>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</si>
  <si>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</si>
  <si>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</si>
  <si>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</si>
  <si>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</si>
  <si>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</si>
  <si>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</si>
  <si>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</si>
  <si>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</si>
  <si>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</si>
  <si>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</si>
  <si>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</si>
  <si>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</si>
  <si>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</si>
  <si>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</si>
  <si>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</si>
  <si>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</si>
  <si>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</si>
  <si>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</si>
  <si>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</si>
  <si>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</si>
  <si>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</si>
  <si>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</si>
  <si>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</si>
  <si>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</si>
  <si>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</si>
  <si>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</si>
  <si>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</si>
  <si>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</si>
  <si>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</si>
  <si>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</si>
  <si>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</si>
  <si>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</si>
  <si>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</si>
  <si>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</si>
  <si>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</si>
  <si>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</si>
  <si>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</si>
  <si>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</si>
  <si>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</si>
  <si>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</si>
  <si>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</si>
  <si>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</si>
  <si>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</si>
  <si>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</si>
  <si>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</si>
  <si>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</si>
  <si>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</si>
  <si>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</si>
  <si>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</si>
  <si>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</si>
  <si>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</si>
  <si>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</si>
  <si>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</si>
  <si>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</si>
  <si>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</si>
  <si>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</si>
  <si>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</si>
  <si>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</si>
  <si>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</si>
  <si>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12141901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</si>
  <si>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</si>
  <si>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</si>
  <si>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</si>
  <si>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</si>
  <si>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</si>
  <si>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</si>
  <si>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</si>
  <si>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</si>
  <si>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</si>
  <si>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</si>
  <si>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</si>
  <si>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</si>
  <si>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</si>
  <si>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</si>
  <si>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000236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</si>
  <si>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</si>
  <si>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</si>
  <si>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</si>
  <si>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</si>
  <si>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</si>
  <si>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</si>
  <si>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</si>
  <si>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</si>
  <si>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</si>
  <si>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</si>
  <si>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</si>
  <si>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</si>
  <si>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</si>
  <si>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</si>
  <si>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</si>
  <si>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</si>
  <si>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</si>
  <si>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</si>
  <si>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</si>
  <si>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</si>
  <si>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</si>
  <si>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</si>
  <si>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</si>
  <si>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</si>
  <si>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</si>
  <si>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</si>
  <si>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</si>
  <si>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</si>
  <si>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</si>
  <si>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</si>
  <si>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</si>
  <si>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</si>
  <si>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</si>
  <si>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</si>
  <si>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</si>
  <si>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</si>
  <si>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</si>
  <si>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</si>
  <si>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</si>
  <si>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</si>
  <si>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</si>
  <si>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</si>
  <si>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</si>
  <si>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</si>
  <si>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</si>
  <si>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</si>
  <si>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</si>
  <si>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</si>
  <si>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</si>
  <si>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</si>
  <si>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</si>
  <si>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</si>
  <si>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</si>
  <si>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</si>
  <si>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</si>
  <si>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</si>
  <si>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</si>
  <si>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</si>
  <si>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</si>
  <si>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</si>
  <si>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</si>
  <si>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</si>
  <si>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</si>
  <si>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</si>
  <si>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</si>
  <si>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</si>
  <si>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</si>
  <si>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</si>
  <si>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</si>
  <si>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</si>
  <si>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</si>
  <si>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</si>
  <si>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</si>
  <si>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</si>
  <si>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</si>
  <si>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</si>
  <si>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</si>
  <si>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</si>
  <si>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</si>
  <si>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</si>
  <si>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</si>
  <si>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</si>
  <si>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</si>
  <si>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</si>
  <si>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</si>
  <si>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</si>
  <si>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</si>
  <si>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</si>
  <si>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</si>
  <si>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</si>
  <si>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</si>
  <si>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</si>
  <si>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</si>
  <si>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</si>
  <si>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</si>
  <si>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</si>
  <si>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</si>
  <si>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</si>
  <si>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</si>
  <si>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</si>
  <si>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</si>
  <si>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</si>
  <si>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</si>
  <si>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</si>
  <si>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</si>
  <si>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</si>
  <si>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</si>
  <si>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</si>
  <si>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</si>
  <si>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</si>
  <si>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</si>
  <si>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</si>
  <si>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</si>
  <si>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</si>
  <si>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</si>
  <si>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</si>
  <si>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</si>
  <si>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</si>
  <si>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</si>
  <si>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</si>
  <si>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</si>
  <si>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</si>
  <si>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</si>
  <si>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</si>
  <si>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</si>
  <si>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</si>
  <si>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</si>
  <si>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</si>
  <si>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</si>
  <si>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</si>
  <si>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</si>
  <si>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</si>
  <si>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</si>
  <si>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</si>
  <si>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</si>
  <si>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</si>
  <si>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</si>
  <si>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</si>
  <si>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</si>
  <si>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</si>
  <si>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</si>
  <si>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</si>
  <si>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</si>
  <si>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</si>
  <si>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</si>
  <si>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</si>
  <si>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</si>
  <si>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</si>
  <si>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</si>
  <si>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</si>
  <si>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</si>
  <si>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</si>
  <si>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</si>
  <si>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</si>
  <si>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</si>
  <si>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</si>
  <si>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31201517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</si>
  <si>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</si>
  <si>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</si>
  <si>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</si>
  <si>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</si>
  <si>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</si>
  <si>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</si>
  <si>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</si>
  <si>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</si>
  <si>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</si>
  <si>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</si>
  <si>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</si>
  <si>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</si>
  <si>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</si>
  <si>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</si>
  <si>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</si>
  <si>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</si>
  <si>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</si>
  <si>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</si>
  <si>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</si>
  <si>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</si>
  <si>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</si>
  <si>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</si>
  <si>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</si>
  <si>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</si>
  <si>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</si>
  <si>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</si>
  <si>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</si>
  <si>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</si>
  <si>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</si>
  <si>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</si>
  <si>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</si>
  <si>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</si>
  <si>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</si>
  <si>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</si>
  <si>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</si>
  <si>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</si>
  <si>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</si>
  <si>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</si>
  <si>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</si>
  <si>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</si>
  <si>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</si>
  <si>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</si>
  <si>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</si>
  <si>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</si>
  <si>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</si>
  <si>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</si>
  <si>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</si>
  <si>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</si>
  <si>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</si>
  <si>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</si>
  <si>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</si>
  <si>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</si>
  <si>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</si>
  <si>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</si>
  <si>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</si>
  <si>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</si>
  <si>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</si>
  <si>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</si>
  <si>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</si>
  <si>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</si>
  <si>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</si>
  <si>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</si>
  <si>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</si>
  <si>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</si>
  <si>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</si>
  <si>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</si>
  <si>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</si>
  <si>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</si>
  <si>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</si>
  <si>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</si>
  <si>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</si>
  <si>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</si>
  <si>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</si>
  <si>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</si>
  <si>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</si>
  <si>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</si>
  <si>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</si>
  <si>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</si>
  <si>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</si>
  <si>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</si>
  <si>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</si>
  <si>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</si>
  <si>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</si>
  <si>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</si>
  <si>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</si>
  <si>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</si>
  <si>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</si>
  <si>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</si>
  <si>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</si>
  <si>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</si>
  <si>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</si>
  <si>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</si>
  <si>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</si>
  <si>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</si>
  <si>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</si>
  <si>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</si>
  <si>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</si>
  <si>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</si>
  <si>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</si>
  <si>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</si>
  <si>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</si>
  <si>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</si>
  <si>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</si>
  <si>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</si>
  <si>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</si>
  <si>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</si>
  <si>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</si>
  <si>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</si>
  <si>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</si>
  <si>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</si>
  <si>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</si>
  <si>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</si>
  <si>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</si>
  <si>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</si>
  <si>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</si>
  <si>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</si>
  <si>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</si>
  <si>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</si>
  <si>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</si>
  <si>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</si>
  <si>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</si>
  <si>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</si>
  <si>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</si>
  <si>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</si>
  <si>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</si>
  <si>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</si>
  <si>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</si>
  <si>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</si>
  <si>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</si>
  <si>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</si>
  <si>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</si>
  <si>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</si>
  <si>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</si>
  <si>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</si>
  <si>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</si>
  <si>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</si>
  <si>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</si>
  <si>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</si>
  <si>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</si>
  <si>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</si>
  <si>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</si>
  <si>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</si>
  <si>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</si>
  <si>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</si>
  <si>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</si>
  <si>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</si>
  <si>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</si>
  <si>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</si>
  <si>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</si>
  <si>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</si>
  <si>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</si>
  <si>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</si>
  <si>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</si>
  <si>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</si>
  <si>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</si>
  <si>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</si>
  <si>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</si>
  <si>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</si>
  <si>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</si>
  <si>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</si>
  <si>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</si>
  <si>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</si>
  <si>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</si>
  <si>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</si>
  <si>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</si>
  <si>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</si>
  <si>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</si>
  <si>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</si>
  <si>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</si>
  <si>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</si>
  <si>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</si>
  <si>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</si>
  <si>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</si>
  <si>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</si>
  <si>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</si>
  <si>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</si>
  <si>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</si>
  <si>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</si>
  <si>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</si>
  <si>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</si>
  <si>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</si>
  <si>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</si>
  <si>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</si>
  <si>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</si>
  <si>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</si>
  <si>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</si>
  <si>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</si>
  <si>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</si>
  <si>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</si>
  <si>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</si>
  <si>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</si>
  <si>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</si>
  <si>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</si>
  <si>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</si>
  <si>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</si>
  <si>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</si>
  <si>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</si>
  <si>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</si>
  <si>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</si>
  <si>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</si>
  <si>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</si>
  <si>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</si>
  <si>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</si>
  <si>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</si>
  <si>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</si>
  <si>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</si>
  <si>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</si>
  <si>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</si>
  <si>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</si>
  <si>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</si>
  <si>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</si>
  <si>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</si>
  <si>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</si>
  <si>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</si>
  <si>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</si>
  <si>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</si>
  <si>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</si>
  <si>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</si>
  <si>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</si>
  <si>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</si>
  <si>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</si>
  <si>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</si>
  <si>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</si>
  <si>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</si>
  <si>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</si>
  <si>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</si>
  <si>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</si>
  <si>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</si>
  <si>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</si>
  <si>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</si>
  <si>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</si>
  <si>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</si>
  <si>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</si>
  <si>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</si>
  <si>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</si>
  <si>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</si>
  <si>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</si>
  <si>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</si>
  <si>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</si>
  <si>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</si>
  <si>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</si>
  <si>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</si>
  <si>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</si>
  <si>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</si>
  <si>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</si>
  <si>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</si>
  <si>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</si>
  <si>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</si>
  <si>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</si>
  <si>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</si>
  <si>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</si>
  <si>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</si>
  <si>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</si>
  <si>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</si>
  <si>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</si>
  <si>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</si>
  <si>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</si>
  <si>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</si>
  <si>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</si>
  <si>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</si>
  <si>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</si>
  <si>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</si>
  <si>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</si>
  <si>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</si>
  <si>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</si>
  <si>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</si>
  <si>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</si>
  <si>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</si>
  <si>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</si>
  <si>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</si>
  <si>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</si>
  <si>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</si>
  <si>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</si>
  <si>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</si>
  <si>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</si>
  <si>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</si>
  <si>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</si>
  <si>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</si>
  <si>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</si>
  <si>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</si>
  <si>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</si>
  <si>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</si>
  <si>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</si>
  <si>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</si>
  <si>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</si>
  <si>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</si>
  <si>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</si>
  <si>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</si>
  <si>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</si>
  <si>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</si>
  <si>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</si>
  <si>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</si>
  <si>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</si>
  <si>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</si>
  <si>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</si>
  <si>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</si>
  <si>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</si>
  <si>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</si>
  <si>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</si>
  <si>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</si>
  <si>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</si>
  <si>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</si>
  <si>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</si>
  <si>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</si>
  <si>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</si>
  <si>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</si>
  <si>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</si>
  <si>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</si>
  <si>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</si>
  <si>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</si>
  <si>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</si>
  <si>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</si>
  <si>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</si>
  <si>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</si>
  <si>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</si>
  <si>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</si>
  <si>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</si>
  <si>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</si>
  <si>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</si>
  <si>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</si>
  <si>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</si>
  <si>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</si>
  <si>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</si>
  <si>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</si>
  <si>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</si>
  <si>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</si>
  <si>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</si>
  <si>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</si>
  <si>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</si>
  <si>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</si>
  <si>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</si>
  <si>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</si>
  <si>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</si>
  <si>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</si>
  <si>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</si>
  <si>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</si>
  <si>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</si>
  <si>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</si>
  <si>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</si>
  <si>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</si>
  <si>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</si>
  <si>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</si>
  <si>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</si>
  <si>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</si>
  <si>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</si>
  <si>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</si>
  <si>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</si>
  <si>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</si>
  <si>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</si>
  <si>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</si>
  <si>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</si>
  <si>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</si>
  <si>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</si>
  <si>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</si>
  <si>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</si>
  <si>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</si>
  <si>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</si>
  <si>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</si>
  <si>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</si>
  <si>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</si>
  <si>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</si>
  <si>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</si>
  <si>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</si>
  <si>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</si>
  <si>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</si>
  <si>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</si>
  <si>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</si>
  <si>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</si>
  <si>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</si>
  <si>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</si>
  <si>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</si>
  <si>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</si>
  <si>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</si>
  <si>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</si>
  <si>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</si>
  <si>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</si>
  <si>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</si>
  <si>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</si>
  <si>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</si>
  <si>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</si>
  <si>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</si>
  <si>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</si>
  <si>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</si>
  <si>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</si>
  <si>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</si>
  <si>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</si>
  <si>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</si>
  <si>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</si>
  <si>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</si>
  <si>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</si>
  <si>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</si>
  <si>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</si>
  <si>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</si>
  <si>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</si>
  <si>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</si>
  <si>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</si>
  <si>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</si>
  <si>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</si>
  <si>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</si>
  <si>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</si>
  <si>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</si>
  <si>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</si>
  <si>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</si>
  <si>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</si>
  <si>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</si>
  <si>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</si>
  <si>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</si>
  <si>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</si>
  <si>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</si>
  <si>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</si>
  <si>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</si>
  <si>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</si>
  <si>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</si>
  <si>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</si>
  <si>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</si>
  <si>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</si>
  <si>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</si>
  <si>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</si>
  <si>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</si>
  <si>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</si>
  <si>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</si>
  <si>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</si>
  <si>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</si>
  <si>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</si>
  <si>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</si>
  <si>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</si>
  <si>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</si>
  <si>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</si>
  <si>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</si>
  <si>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</si>
  <si>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</si>
  <si>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</si>
  <si>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</si>
  <si>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</si>
  <si>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</si>
  <si>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</si>
  <si>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</si>
  <si>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</si>
  <si>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</si>
  <si>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</si>
  <si>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</si>
  <si>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</si>
  <si>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</si>
  <si>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</si>
  <si>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</si>
  <si>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</si>
  <si>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</si>
  <si>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</si>
  <si>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</si>
  <si>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</si>
  <si>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</si>
  <si>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</si>
  <si>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</si>
  <si>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</si>
  <si>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</si>
  <si>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</si>
  <si>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</si>
  <si>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</si>
  <si>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</si>
  <si>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</si>
  <si>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</si>
  <si>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</si>
  <si>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</si>
  <si>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</si>
  <si>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</si>
  <si>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</si>
  <si>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</si>
  <si>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</si>
  <si>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</si>
  <si>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</si>
  <si>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</si>
  <si>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</si>
  <si>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</si>
  <si>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</si>
  <si>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</si>
  <si>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</si>
  <si>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</si>
  <si>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</si>
  <si>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</si>
  <si>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</si>
  <si>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</si>
  <si>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</si>
  <si>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</si>
  <si>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</si>
  <si>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</si>
  <si>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</si>
  <si>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</si>
  <si>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</si>
  <si>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</si>
  <si>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</si>
  <si>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</si>
  <si>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</si>
  <si>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</si>
  <si>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</si>
  <si>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</si>
  <si>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</si>
  <si>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</si>
  <si>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</si>
  <si>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</si>
  <si>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</si>
  <si>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</si>
  <si>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</si>
  <si>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</si>
  <si>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</si>
  <si>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</si>
  <si>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</si>
  <si>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</si>
  <si>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</si>
  <si>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</si>
  <si>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</si>
  <si>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</si>
  <si>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</si>
  <si>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</si>
  <si>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</si>
  <si>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</si>
  <si>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</si>
  <si>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</si>
  <si>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</si>
  <si>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</si>
  <si>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</si>
  <si>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</si>
  <si>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</si>
  <si>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</si>
  <si>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</si>
  <si>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</si>
  <si>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</si>
  <si>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</si>
  <si>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</si>
  <si>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</si>
  <si>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</si>
  <si>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</si>
  <si>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</si>
  <si>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</si>
  <si>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</si>
  <si>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</si>
  <si>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</si>
  <si>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</si>
  <si>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</si>
  <si>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</si>
  <si>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</si>
  <si>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</si>
  <si>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</si>
  <si>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</si>
  <si>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</si>
  <si>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</si>
  <si>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</si>
  <si>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</si>
  <si>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</si>
  <si>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</si>
  <si>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</si>
  <si>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</si>
  <si>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</si>
  <si>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</si>
  <si>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</si>
  <si>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</si>
  <si>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</si>
  <si>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</si>
  <si>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</si>
  <si>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</si>
  <si>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</si>
  <si>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</si>
  <si>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</si>
  <si>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</si>
  <si>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</si>
  <si>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</si>
  <si>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</si>
  <si>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</si>
  <si>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</si>
  <si>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</si>
  <si>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</si>
  <si>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</si>
  <si>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</si>
  <si>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</si>
  <si>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</si>
  <si>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</si>
  <si>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</si>
  <si>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</si>
  <si>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</si>
  <si>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</si>
  <si>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</si>
  <si>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</si>
  <si>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</si>
  <si>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</si>
  <si>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</si>
  <si>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</si>
  <si>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</si>
  <si>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</si>
  <si>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</si>
  <si>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</si>
  <si>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</si>
  <si>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</si>
  <si>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</si>
  <si>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</si>
  <si>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</si>
  <si>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</si>
  <si>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</si>
  <si>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</si>
  <si>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</si>
  <si>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</si>
  <si>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</si>
  <si>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</si>
  <si>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</si>
  <si>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</si>
  <si>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</si>
  <si>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</si>
  <si>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</si>
  <si>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</si>
  <si>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</si>
  <si>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</si>
  <si>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</si>
  <si>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</si>
  <si>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</si>
  <si>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</si>
  <si>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</si>
  <si>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</si>
  <si>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</si>
  <si>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</si>
  <si>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</si>
  <si>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</si>
  <si>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</si>
  <si>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</si>
  <si>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</si>
  <si>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</si>
  <si>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</si>
  <si>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</si>
  <si>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</si>
  <si>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</si>
  <si>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</si>
  <si>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</si>
  <si>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</si>
  <si>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</si>
  <si>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</si>
  <si>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</si>
  <si>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</si>
  <si>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</si>
  <si>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</si>
  <si>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</si>
  <si>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</si>
  <si>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</si>
  <si>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</si>
  <si>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</si>
  <si>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</si>
  <si>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</si>
  <si>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</si>
  <si>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</si>
  <si>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</si>
  <si>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</si>
  <si>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</si>
  <si>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</si>
  <si>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</si>
  <si>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</si>
  <si>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</si>
  <si>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</si>
  <si>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</si>
  <si>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</si>
  <si>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</si>
  <si>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</si>
  <si>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</si>
  <si>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</si>
  <si>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</si>
  <si>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</si>
  <si>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</si>
  <si>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</si>
  <si>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</si>
  <si>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</si>
  <si>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</si>
  <si>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</si>
  <si>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</si>
  <si>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</si>
  <si>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</si>
  <si>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</si>
  <si>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</si>
  <si>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</si>
  <si>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</si>
  <si>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</si>
  <si>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</si>
  <si>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</si>
  <si>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</si>
  <si>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</si>
  <si>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</si>
  <si>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</si>
  <si>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</si>
  <si>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</si>
  <si>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</si>
  <si>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</si>
  <si>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</si>
  <si>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</si>
  <si>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</si>
  <si>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</si>
  <si>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</si>
  <si>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</si>
  <si>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</si>
  <si>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</si>
  <si>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</si>
  <si>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</si>
  <si>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</si>
  <si>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</si>
  <si>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</si>
  <si>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</si>
  <si>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</si>
  <si>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</si>
  <si>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</si>
  <si>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</si>
  <si>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</si>
  <si>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</si>
  <si>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</si>
  <si>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</si>
  <si>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</si>
  <si>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</si>
  <si>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</si>
  <si>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</si>
  <si>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</si>
  <si>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</si>
  <si>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</si>
  <si>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</si>
  <si>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</si>
  <si>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</si>
  <si>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</si>
  <si>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</si>
  <si>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</si>
  <si>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</si>
  <si>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</si>
  <si>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</si>
  <si>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</si>
  <si>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</si>
  <si>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</si>
  <si>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</si>
  <si>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</si>
  <si>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</si>
  <si>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</si>
  <si>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</si>
  <si>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</si>
  <si>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</si>
  <si>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</si>
  <si>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</si>
  <si>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</si>
  <si>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</si>
  <si>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</si>
  <si>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</si>
  <si>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</si>
  <si>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</si>
  <si>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</si>
  <si>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</si>
  <si>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</si>
  <si>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</si>
  <si>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</si>
  <si>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</si>
  <si>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</si>
  <si>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</si>
  <si>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</si>
  <si>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</si>
  <si>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</si>
  <si>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</si>
  <si>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</si>
  <si>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</si>
  <si>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</si>
  <si>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</si>
  <si>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</si>
  <si>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</si>
  <si>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</si>
  <si>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</si>
  <si>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</si>
  <si>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</si>
  <si>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</si>
  <si>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</si>
  <si>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</si>
  <si>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</si>
  <si>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</si>
  <si>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</si>
  <si>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</si>
  <si>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</si>
  <si>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</si>
  <si>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</si>
  <si>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</si>
  <si>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</si>
  <si>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</si>
  <si>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</si>
  <si>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</si>
  <si>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</si>
  <si>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</si>
  <si>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</si>
  <si>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</si>
  <si>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</si>
  <si>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</si>
  <si>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</si>
  <si>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</si>
  <si>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</si>
  <si>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</si>
  <si>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</si>
  <si>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</si>
  <si>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</si>
  <si>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</si>
  <si>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</si>
  <si>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</si>
  <si>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</si>
  <si>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</si>
  <si>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</si>
  <si>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</si>
  <si>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</si>
  <si>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</si>
  <si>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</si>
  <si>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</si>
  <si>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</si>
  <si>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</si>
  <si>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</si>
  <si>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</si>
  <si>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</si>
  <si>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</si>
  <si>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</si>
  <si>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</si>
  <si>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</si>
  <si>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</si>
  <si>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</si>
  <si>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</si>
  <si>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</si>
  <si>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</si>
  <si>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</si>
  <si>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</si>
  <si>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</si>
  <si>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</si>
  <si>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</si>
  <si>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</si>
  <si>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</si>
  <si>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</si>
  <si>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</si>
  <si>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</si>
  <si>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</si>
  <si>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</si>
  <si>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</si>
  <si>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</si>
  <si>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</si>
  <si>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</si>
  <si>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</si>
  <si>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</si>
  <si>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</si>
  <si>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</si>
  <si>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</si>
  <si>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</si>
  <si>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</si>
  <si>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</si>
  <si>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</si>
  <si>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</si>
  <si>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</si>
  <si>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</si>
  <si>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</si>
  <si>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</si>
  <si>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</si>
  <si>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</si>
  <si>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</si>
  <si>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</si>
  <si>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</si>
  <si>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</si>
  <si>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</si>
  <si>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</si>
  <si>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</si>
  <si>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</si>
  <si>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</si>
  <si>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</si>
  <si>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</si>
  <si>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</si>
  <si>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</si>
  <si>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</si>
  <si>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</si>
  <si>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</si>
  <si>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</si>
  <si>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</si>
  <si>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</si>
  <si>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</si>
  <si>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</si>
  <si>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</si>
  <si>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</si>
  <si>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</si>
  <si>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</si>
  <si>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</si>
  <si>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</si>
  <si>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</si>
  <si>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</si>
  <si>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</si>
  <si>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</si>
  <si>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</si>
  <si>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</si>
  <si>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</si>
  <si>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</si>
  <si>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</si>
  <si>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</si>
  <si>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</si>
  <si>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</si>
  <si>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</si>
  <si>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</si>
  <si>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</si>
  <si>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</si>
  <si>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</si>
  <si>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</si>
  <si>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</si>
  <si>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</si>
  <si>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</si>
  <si>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</si>
  <si>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</si>
  <si>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</si>
  <si>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</si>
  <si>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</si>
  <si>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</si>
  <si>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</si>
  <si>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</si>
  <si>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</si>
  <si>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</si>
  <si>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</si>
  <si>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</si>
  <si>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</si>
  <si>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</si>
  <si>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</si>
  <si>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</si>
  <si>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</si>
  <si>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</si>
  <si>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</si>
  <si>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</si>
  <si>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</si>
  <si>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</si>
  <si>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</si>
  <si>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</si>
  <si>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</si>
  <si>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</si>
  <si>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</si>
  <si>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</si>
  <si>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</si>
  <si>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</si>
  <si>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</si>
  <si>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</si>
  <si>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</si>
  <si>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</si>
  <si>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</si>
  <si>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</si>
  <si>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</si>
  <si>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</si>
  <si>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</si>
  <si>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</si>
  <si>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</si>
  <si>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</si>
  <si>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</si>
  <si>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</si>
  <si>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</si>
  <si>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</si>
  <si>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</si>
  <si>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</si>
  <si>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</si>
  <si>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</si>
  <si>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</si>
  <si>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</si>
  <si>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</si>
  <si>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</si>
  <si>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</si>
  <si>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</si>
  <si>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</si>
  <si>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</si>
  <si>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</si>
  <si>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</si>
  <si>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</si>
  <si>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</si>
  <si>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</si>
  <si>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</si>
  <si>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</si>
  <si>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</si>
  <si>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</si>
  <si>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</si>
  <si>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</si>
  <si>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</si>
  <si>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</si>
  <si>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</si>
  <si>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</si>
  <si>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</si>
  <si>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</si>
  <si>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</si>
  <si>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</si>
  <si>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</si>
  <si>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</si>
  <si>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</si>
  <si>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</si>
  <si>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</si>
  <si>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</si>
  <si>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</si>
  <si>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</si>
  <si>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</si>
  <si>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</si>
  <si>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</si>
  <si>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</si>
  <si>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</si>
  <si>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</si>
  <si>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</si>
  <si>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</si>
  <si>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</si>
  <si>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</si>
  <si>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</si>
  <si>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</si>
  <si>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</si>
  <si>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</si>
  <si>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</si>
  <si>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</si>
  <si>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</si>
  <si>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</si>
  <si>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</si>
  <si>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</si>
  <si>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</si>
  <si>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</si>
  <si>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</si>
  <si>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</si>
  <si>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</si>
  <si>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</si>
  <si>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</si>
  <si>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</si>
  <si>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</si>
  <si>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</si>
  <si>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</si>
  <si>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</si>
  <si>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</si>
  <si>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</si>
  <si>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</si>
  <si>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</si>
  <si>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</si>
  <si>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</si>
  <si>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</si>
  <si>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</si>
  <si>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</si>
  <si>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</si>
  <si>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</si>
  <si>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</si>
  <si>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</si>
  <si>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</si>
  <si>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</si>
  <si>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</si>
  <si>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</si>
  <si>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</si>
  <si>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</si>
  <si>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</si>
  <si>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</si>
  <si>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</si>
  <si>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</si>
  <si>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</si>
  <si>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</si>
  <si>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</si>
  <si>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</si>
  <si>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</si>
  <si>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</si>
  <si>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</si>
  <si>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</si>
  <si>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</si>
  <si>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</si>
  <si>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</si>
  <si>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</si>
  <si>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</si>
  <si>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</si>
  <si>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</si>
  <si>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</si>
  <si>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</si>
  <si>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</si>
  <si>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</si>
  <si>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</si>
  <si>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</si>
  <si>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</si>
  <si>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</si>
  <si>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</si>
  <si>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</si>
  <si>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</si>
  <si>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</si>
  <si>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</si>
  <si>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</si>
  <si>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</si>
  <si>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</si>
  <si>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</si>
  <si>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</si>
  <si>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</si>
  <si>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</si>
  <si>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</si>
  <si>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</si>
  <si>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</si>
  <si>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</si>
  <si>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</si>
  <si>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</si>
  <si>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</si>
  <si>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</si>
  <si>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</si>
  <si>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</si>
  <si>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</si>
  <si>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</si>
  <si>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</si>
  <si>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</si>
  <si>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</si>
  <si>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</si>
  <si>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</si>
  <si>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</si>
  <si>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</si>
  <si>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</si>
  <si>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</si>
  <si>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</si>
  <si>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</si>
  <si>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</si>
  <si>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</si>
  <si>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</si>
  <si>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</si>
  <si>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</si>
  <si>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</si>
  <si>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</si>
  <si>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</si>
  <si>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</si>
  <si>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</si>
  <si>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</si>
  <si>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</si>
  <si>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</si>
  <si>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</si>
  <si>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</si>
  <si>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</si>
  <si>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</si>
  <si>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</si>
  <si>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</si>
  <si>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</si>
  <si>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</si>
  <si>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</si>
  <si>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</si>
  <si>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</si>
  <si>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</si>
  <si>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</si>
  <si>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</si>
  <si>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</si>
  <si>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</si>
  <si>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</si>
  <si>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</si>
  <si>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</si>
  <si>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</si>
  <si>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</si>
  <si>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</si>
  <si>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</si>
  <si>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</si>
  <si>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</si>
  <si>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</si>
  <si>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</si>
  <si>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</si>
  <si>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</si>
  <si>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</si>
  <si>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</si>
  <si>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</si>
  <si>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</si>
  <si>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</si>
  <si>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</si>
  <si>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</si>
  <si>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</si>
  <si>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</si>
  <si>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</si>
  <si>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</si>
  <si>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</si>
  <si>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</si>
  <si>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</si>
  <si>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</si>
  <si>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</si>
  <si>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</si>
  <si>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</si>
  <si>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</si>
  <si>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</si>
  <si>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</si>
  <si>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</si>
  <si>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</si>
  <si>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</si>
  <si>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</si>
  <si>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</si>
  <si>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</si>
  <si>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</si>
  <si>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</si>
  <si>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</si>
  <si>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</si>
  <si>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</si>
  <si>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</si>
  <si>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</si>
  <si>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</si>
  <si>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</si>
  <si>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</si>
  <si>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</si>
  <si>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</si>
  <si>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</si>
  <si>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</si>
  <si>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</si>
  <si>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</si>
  <si>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</si>
  <si>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</si>
  <si>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</si>
  <si>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</si>
  <si>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</si>
  <si>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</si>
  <si>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</si>
  <si>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</si>
  <si>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</si>
  <si>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</si>
  <si>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</si>
  <si>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</si>
  <si>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</si>
  <si>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</si>
  <si>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</si>
  <si>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</si>
  <si>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</si>
  <si>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</si>
  <si>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</si>
  <si>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</si>
  <si>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</si>
  <si>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</si>
  <si>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</si>
  <si>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</si>
  <si>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</si>
  <si>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</si>
  <si>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</si>
  <si>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</si>
  <si>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</si>
  <si>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</si>
  <si>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</si>
  <si>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</si>
  <si>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</si>
  <si>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</si>
  <si>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</si>
  <si>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</si>
  <si>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</si>
  <si>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</si>
  <si>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</si>
  <si>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</si>
  <si>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</si>
  <si>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</si>
  <si>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</si>
  <si>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</si>
  <si>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</si>
  <si>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</si>
  <si>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</si>
  <si>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</si>
  <si>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</si>
  <si>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</si>
  <si>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</si>
  <si>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</si>
  <si>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</si>
  <si>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</si>
  <si>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</si>
  <si>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</si>
  <si>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</si>
  <si>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</si>
  <si>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</si>
  <si>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</si>
  <si>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</si>
  <si>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</si>
  <si>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</si>
  <si>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</si>
  <si>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</si>
  <si>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</si>
  <si>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</si>
  <si>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</si>
  <si>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</si>
  <si>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</si>
  <si>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</si>
  <si>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</si>
  <si>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</si>
  <si>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</si>
  <si>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</si>
  <si>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</si>
  <si>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</si>
  <si>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</si>
  <si>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</si>
  <si>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</si>
  <si>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</si>
  <si>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</si>
  <si>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</si>
  <si>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</si>
  <si>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</si>
  <si>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</si>
  <si>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</si>
  <si>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</si>
  <si>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</si>
  <si>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</si>
  <si>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</si>
  <si>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</si>
  <si>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</si>
  <si>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</si>
  <si>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</si>
  <si>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</si>
  <si>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</si>
  <si>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</si>
  <si>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</si>
  <si>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</si>
  <si>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</si>
  <si>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</si>
  <si>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</si>
  <si>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</si>
  <si>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</si>
  <si>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</si>
  <si>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</si>
  <si>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</si>
  <si>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</si>
  <si>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</si>
  <si>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</si>
  <si>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</si>
  <si>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</si>
  <si>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</si>
  <si>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</si>
  <si>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</si>
  <si>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</si>
  <si>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</si>
  <si>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</si>
  <si>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</si>
  <si>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</si>
  <si>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</si>
  <si>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</si>
  <si>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</si>
  <si>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</si>
  <si>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</si>
  <si>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</si>
  <si>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</si>
  <si>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</si>
  <si>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</si>
  <si>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</si>
  <si>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</si>
  <si>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</si>
  <si>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</si>
  <si>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</si>
  <si>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</si>
  <si>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</si>
  <si>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</si>
  <si>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</si>
  <si>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</si>
  <si>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</si>
  <si>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</si>
  <si>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</si>
  <si>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</si>
  <si>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</si>
  <si>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</si>
  <si>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</si>
  <si>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</si>
  <si>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</si>
  <si>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</si>
  <si>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</si>
  <si>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</si>
  <si>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</si>
  <si>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</si>
  <si>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</si>
  <si>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</si>
  <si>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</si>
  <si>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</si>
  <si>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</si>
  <si>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</si>
  <si>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</si>
  <si>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</si>
  <si>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</si>
  <si>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</si>
  <si>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</si>
  <si>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</si>
  <si>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</si>
  <si>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</si>
  <si>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</si>
  <si>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</si>
  <si>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</si>
  <si>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</si>
  <si>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</si>
  <si>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</si>
  <si>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</si>
  <si>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</si>
  <si>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</si>
  <si>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</si>
  <si>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</si>
  <si>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</si>
  <si>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</si>
  <si>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</si>
  <si>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</si>
  <si>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</si>
  <si>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</si>
  <si>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</si>
  <si>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</si>
  <si>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</si>
  <si>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</si>
  <si>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</si>
  <si>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</si>
  <si>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</si>
  <si>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</si>
  <si>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</si>
  <si>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</si>
  <si>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</si>
  <si>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</si>
  <si>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52121602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</si>
  <si>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</si>
  <si>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</si>
  <si>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</si>
  <si>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</si>
  <si>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</si>
  <si>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</si>
  <si>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</si>
  <si>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</si>
  <si>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</si>
  <si>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</si>
  <si>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</si>
  <si>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</si>
  <si>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</si>
  <si>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</si>
  <si>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</si>
  <si>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</si>
  <si>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</si>
  <si>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</si>
  <si>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</si>
  <si>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</si>
  <si>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</si>
  <si>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</si>
  <si>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</si>
  <si>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</si>
  <si>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</si>
  <si>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</si>
  <si>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</si>
  <si>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</si>
  <si>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</si>
  <si>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</si>
  <si>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</si>
  <si>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</si>
  <si>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</si>
  <si>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</si>
  <si>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</si>
  <si>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</si>
  <si>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</si>
  <si>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</si>
  <si>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</si>
  <si>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</si>
  <si>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</si>
  <si>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</si>
  <si>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</si>
  <si>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</si>
  <si>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</si>
  <si>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</si>
  <si>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</si>
  <si>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</si>
  <si>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</si>
  <si>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</si>
  <si>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</si>
  <si>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</si>
  <si>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</si>
  <si>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</si>
  <si>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</si>
  <si>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</si>
  <si>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</si>
  <si>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</si>
  <si>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</si>
  <si>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</si>
  <si>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</si>
  <si>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</si>
  <si>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</si>
  <si>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</si>
  <si>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</si>
  <si>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</si>
  <si>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</si>
  <si>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</si>
  <si>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</si>
  <si>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</si>
  <si>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</si>
  <si>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</si>
  <si>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</si>
  <si>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</si>
  <si>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</si>
  <si>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</si>
  <si>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</si>
  <si>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</si>
  <si>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</si>
  <si>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</si>
  <si>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</si>
  <si>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</si>
  <si>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</si>
  <si>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</si>
  <si>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</si>
  <si>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</si>
  <si>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</si>
  <si>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</si>
  <si>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</si>
  <si>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</si>
  <si>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</si>
  <si>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</si>
  <si>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</si>
  <si>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</si>
  <si>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</si>
  <si>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</si>
  <si>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</si>
  <si>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</si>
  <si>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</si>
  <si>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</si>
  <si>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</si>
  <si>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</si>
  <si>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</si>
  <si>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</si>
  <si>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</si>
  <si>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</si>
  <si>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</si>
  <si>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</si>
  <si>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</si>
  <si>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</si>
  <si>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</si>
  <si>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</si>
  <si>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</si>
  <si>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</si>
  <si>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</si>
  <si>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</si>
  <si>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</si>
  <si>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</si>
  <si>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</si>
  <si>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</si>
  <si>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</si>
  <si>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</si>
  <si>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</si>
  <si>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</si>
  <si>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</si>
  <si>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</si>
  <si>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</si>
  <si>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</si>
  <si>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</si>
  <si>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</si>
  <si>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</si>
  <si>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</si>
  <si>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</si>
  <si>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</si>
  <si>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</si>
  <si>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</si>
  <si>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</si>
  <si>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</si>
  <si>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</si>
  <si>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</si>
  <si>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</si>
  <si>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</si>
  <si>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</si>
  <si>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</si>
  <si>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</si>
  <si>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</si>
  <si>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</si>
  <si>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</si>
  <si>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</si>
  <si>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</si>
  <si>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</si>
  <si>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</si>
  <si>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</si>
  <si>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</si>
  <si>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</si>
  <si>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</si>
  <si>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</si>
  <si>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</si>
  <si>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</si>
  <si>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</si>
  <si>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</si>
  <si>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</si>
  <si>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</si>
  <si>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</si>
  <si>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</si>
  <si>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</si>
  <si>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</si>
  <si>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</si>
  <si>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</si>
  <si>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</si>
  <si>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</si>
  <si>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</si>
  <si>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</si>
  <si>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</si>
  <si>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</si>
  <si>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</si>
  <si>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</si>
  <si>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</si>
  <si>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</si>
  <si>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</si>
  <si>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</si>
  <si>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</si>
  <si>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</si>
  <si>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</si>
  <si>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</si>
  <si>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</si>
  <si>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</si>
  <si>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</si>
  <si>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</si>
  <si>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</si>
  <si>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</si>
  <si>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</si>
  <si>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</si>
  <si>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</si>
  <si>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</si>
  <si>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</si>
  <si>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</si>
  <si>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</si>
  <si>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</si>
  <si>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</si>
  <si>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</si>
  <si>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</si>
  <si>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</si>
  <si>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</si>
  <si>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</si>
  <si>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</si>
  <si>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</si>
  <si>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</si>
  <si>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</si>
  <si>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</si>
  <si>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</si>
  <si>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</si>
  <si>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</si>
  <si>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</si>
  <si>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</si>
  <si>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</si>
  <si>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</si>
  <si>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</si>
  <si>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</si>
  <si>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</si>
  <si>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</si>
  <si>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</si>
  <si>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</si>
  <si>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</si>
  <si>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</si>
  <si>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</si>
  <si>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</si>
  <si>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</si>
  <si>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</si>
  <si>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</si>
  <si>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</si>
  <si>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</si>
  <si>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</si>
  <si>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</si>
  <si>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</si>
  <si>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</si>
  <si>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</si>
  <si>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</si>
  <si>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</si>
  <si>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</si>
  <si>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</si>
  <si>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</si>
  <si>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</si>
  <si>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</si>
  <si>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</si>
  <si>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</si>
  <si>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</si>
  <si>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</si>
  <si>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</si>
  <si>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</si>
  <si>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</si>
  <si>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</si>
  <si>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</si>
  <si>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</si>
  <si>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</si>
  <si>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</si>
  <si>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</si>
  <si>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</si>
  <si>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</si>
  <si>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</si>
  <si>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</si>
  <si>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</si>
  <si>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</si>
  <si>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</si>
  <si>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</si>
  <si>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</si>
  <si>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</si>
  <si>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</si>
  <si>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</si>
  <si>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</si>
  <si>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</si>
  <si>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</si>
  <si>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</si>
  <si>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</si>
  <si>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</si>
  <si>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</si>
  <si>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</si>
  <si>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</si>
  <si>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</si>
  <si>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</si>
  <si>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</si>
  <si>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</si>
  <si>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</si>
  <si>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</si>
  <si>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</si>
  <si>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</si>
  <si>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</si>
  <si>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</si>
  <si>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</si>
  <si>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</si>
  <si>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</si>
  <si>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</si>
  <si>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</si>
  <si>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</si>
  <si>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</si>
  <si>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</si>
  <si>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</si>
  <si>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</si>
  <si>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</si>
  <si>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</si>
  <si>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</si>
  <si>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</si>
  <si>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</si>
  <si>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</si>
  <si>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</si>
  <si>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</si>
  <si>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</si>
  <si>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</si>
  <si>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</si>
  <si>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</si>
  <si>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</si>
  <si>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</si>
  <si>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</si>
  <si>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</si>
  <si>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</si>
  <si>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</si>
  <si>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</si>
  <si>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</si>
  <si>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</si>
  <si>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</si>
  <si>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</si>
  <si>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</si>
  <si>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</si>
  <si>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</si>
  <si>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</si>
  <si>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</si>
  <si>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</si>
  <si>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</si>
  <si>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</si>
  <si>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</si>
  <si>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</si>
  <si>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</si>
  <si>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</si>
  <si>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</si>
  <si>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</si>
  <si>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</si>
  <si>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</si>
  <si>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</si>
  <si>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</si>
  <si>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</si>
  <si>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</si>
  <si>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</si>
  <si>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</si>
  <si>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</si>
  <si>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</si>
  <si>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</si>
  <si>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</si>
  <si>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</si>
  <si>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</si>
  <si>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</si>
  <si>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</si>
  <si>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</si>
  <si>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</si>
  <si>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</si>
  <si>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</si>
  <si>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</si>
  <si>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</si>
  <si>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</si>
  <si>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</si>
  <si>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</si>
  <si>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</si>
  <si>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</si>
  <si>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</si>
  <si>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</si>
  <si>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</si>
  <si>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</si>
  <si>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</si>
  <si>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</si>
  <si>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</si>
  <si>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</si>
  <si>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</si>
  <si>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</si>
  <si>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</si>
  <si>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</si>
  <si>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</si>
  <si>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</si>
  <si>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</si>
  <si>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</si>
  <si>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</si>
  <si>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</si>
  <si>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</si>
  <si>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</si>
  <si>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</si>
  <si>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</si>
  <si>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</si>
  <si>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</si>
  <si>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</si>
  <si>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</si>
  <si>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</si>
  <si>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</si>
  <si>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</si>
  <si>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</si>
  <si>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</si>
  <si>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</si>
  <si>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</si>
  <si>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</si>
  <si>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</si>
  <si>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</si>
  <si>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</si>
  <si>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</si>
  <si>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</si>
  <si>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</si>
  <si>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</si>
  <si>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</si>
  <si>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</si>
  <si>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</si>
  <si>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</si>
  <si>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</si>
  <si>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</si>
  <si>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</si>
  <si>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</si>
  <si>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</si>
  <si>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</si>
  <si>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</si>
  <si>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</si>
  <si>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</si>
  <si>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</si>
  <si>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</si>
  <si>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</si>
  <si>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</si>
  <si>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</si>
  <si>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</si>
  <si>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</si>
  <si>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</si>
  <si>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</si>
  <si>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</si>
  <si>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</si>
  <si>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</si>
  <si>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</si>
  <si>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</si>
  <si>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</si>
  <si>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</si>
  <si>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</si>
  <si>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</si>
  <si>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</si>
  <si>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</si>
  <si>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</si>
  <si>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</si>
  <si>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</si>
  <si>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</si>
  <si>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</si>
  <si>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</si>
  <si>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</si>
  <si>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</si>
  <si>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</si>
  <si>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</si>
  <si>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</si>
  <si>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</si>
  <si>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</si>
  <si>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</si>
  <si>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</si>
  <si>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</si>
  <si>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</si>
  <si>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</si>
  <si>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</si>
  <si>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</si>
  <si>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</si>
  <si>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</si>
  <si>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</si>
  <si>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</si>
  <si>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</si>
  <si>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</si>
  <si>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</si>
  <si>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</si>
  <si>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</si>
  <si>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</si>
  <si>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</si>
  <si>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</si>
  <si>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</si>
  <si>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</si>
  <si>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</si>
  <si>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</si>
  <si>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</si>
  <si>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</si>
  <si>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</si>
  <si>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</si>
  <si>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</si>
  <si>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</si>
  <si>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</si>
  <si>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</si>
  <si>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</si>
  <si>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</si>
  <si>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</si>
  <si>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</si>
  <si>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</si>
  <si>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</si>
  <si>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</si>
  <si>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</si>
  <si>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</si>
  <si>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</si>
  <si>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</si>
  <si>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</si>
  <si>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</si>
  <si>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</si>
  <si>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</si>
  <si>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</si>
  <si>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</si>
  <si>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</si>
  <si>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</si>
  <si>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</si>
  <si>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</si>
  <si>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</si>
  <si>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</si>
  <si>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</si>
  <si>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</si>
  <si>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</si>
  <si>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</si>
  <si>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</si>
  <si>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</si>
  <si>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</si>
  <si>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</si>
  <si>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</si>
  <si>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</si>
  <si>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</si>
  <si>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</si>
  <si>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</si>
  <si>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</si>
  <si>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</si>
  <si>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</si>
  <si>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</si>
  <si>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</si>
  <si>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</si>
  <si>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</si>
  <si>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</si>
  <si>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</si>
  <si>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</si>
  <si>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</si>
  <si>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</si>
  <si>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</si>
  <si>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</si>
  <si>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</si>
  <si>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</si>
  <si>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</si>
  <si>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</si>
  <si>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</si>
  <si>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</si>
  <si>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</si>
  <si>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</si>
  <si>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</si>
  <si>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</si>
  <si>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</si>
  <si>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</si>
  <si>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</si>
  <si>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</si>
  <si>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</si>
  <si>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</si>
  <si>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</si>
  <si>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</si>
  <si>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</si>
  <si>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</si>
  <si>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</si>
  <si>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</si>
  <si>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</si>
  <si>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</si>
  <si>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</si>
  <si>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</si>
  <si>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</si>
  <si>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</si>
  <si>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</si>
  <si>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</si>
  <si>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</si>
  <si>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</si>
  <si>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</si>
  <si>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</si>
  <si>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</si>
  <si>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</si>
  <si>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</si>
  <si>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</si>
  <si>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</si>
  <si>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0204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</si>
  <si>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</si>
  <si>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</si>
  <si>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</si>
  <si>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</si>
  <si>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</si>
  <si>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</si>
  <si>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</si>
  <si>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</si>
  <si>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</si>
  <si>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</si>
  <si>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</si>
  <si>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</si>
  <si>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</si>
  <si>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</si>
  <si>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</si>
  <si>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</si>
  <si>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</si>
  <si>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</si>
  <si>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</si>
  <si>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</si>
  <si>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</si>
  <si>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</si>
  <si>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</si>
  <si>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</si>
  <si>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</si>
  <si>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</si>
  <si>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</si>
  <si>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</si>
  <si>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</si>
  <si>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</si>
  <si>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</si>
  <si>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</si>
  <si>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</si>
  <si>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</si>
  <si>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</si>
  <si>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</si>
  <si>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</si>
  <si>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</si>
  <si>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</si>
  <si>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</si>
  <si>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</si>
  <si>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</si>
  <si>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</si>
  <si>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</si>
  <si>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</si>
  <si>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</si>
  <si>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</si>
  <si>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</si>
  <si>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</si>
  <si>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</si>
  <si>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</si>
  <si>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</si>
  <si>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</si>
  <si>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</si>
  <si>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</si>
  <si>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</si>
  <si>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</si>
  <si>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</si>
  <si>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</si>
  <si>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</si>
  <si>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</si>
  <si>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</si>
  <si>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</si>
  <si>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</si>
  <si>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</si>
  <si>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</si>
  <si>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</si>
  <si>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</si>
  <si>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</si>
  <si>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</si>
  <si>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</si>
  <si>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</si>
  <si>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</si>
  <si>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</si>
  <si>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</si>
  <si>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</si>
  <si>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</si>
  <si>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</si>
  <si>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</si>
  <si>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</si>
  <si>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</si>
  <si>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</si>
  <si>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</si>
  <si>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</si>
  <si>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</si>
  <si>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</si>
  <si>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</si>
  <si>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</si>
  <si>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</si>
  <si>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</si>
  <si>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</si>
  <si>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</si>
  <si>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</si>
  <si>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</si>
  <si>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</si>
  <si>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</si>
  <si>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</si>
  <si>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</si>
  <si>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</si>
  <si>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</si>
  <si>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</si>
  <si>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</si>
  <si>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</si>
  <si>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</si>
  <si>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</si>
  <si>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</si>
  <si>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</si>
  <si>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</si>
  <si>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</si>
  <si>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</si>
  <si>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</si>
  <si>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</si>
  <si>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</si>
  <si>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</si>
  <si>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</si>
  <si>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</si>
  <si>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</si>
  <si>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</si>
  <si>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</si>
  <si>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</si>
  <si>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</si>
  <si>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</si>
  <si>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</si>
  <si>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</si>
  <si>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</si>
  <si>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</si>
  <si>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</si>
  <si>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</si>
  <si>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</si>
  <si>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</si>
  <si>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</si>
  <si>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</si>
  <si>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</si>
  <si>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</si>
  <si>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</si>
  <si>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</si>
  <si>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</si>
  <si>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</si>
  <si>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</si>
  <si>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</si>
  <si>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</si>
  <si>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</si>
  <si>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</si>
  <si>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</si>
  <si>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</si>
  <si>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</si>
  <si>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</si>
  <si>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</si>
  <si>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</si>
  <si>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</si>
  <si>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</si>
  <si>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</si>
  <si>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</si>
  <si>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</si>
  <si>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</si>
  <si>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</si>
  <si>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</si>
  <si>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</si>
  <si>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</si>
  <si>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</si>
  <si>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</si>
  <si>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</si>
  <si>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</si>
  <si>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</si>
  <si>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</si>
  <si>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</si>
  <si>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</si>
  <si>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</si>
  <si>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</si>
  <si>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</si>
  <si>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</si>
  <si>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</si>
  <si>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</si>
  <si>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</si>
  <si>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</si>
  <si>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</si>
  <si>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</si>
  <si>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</si>
  <si>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</si>
  <si>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</si>
  <si>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</si>
  <si>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</si>
  <si>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</si>
  <si>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</si>
  <si>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</si>
  <si>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</si>
  <si>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</si>
  <si>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</si>
  <si>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</si>
  <si>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</si>
  <si>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</si>
  <si>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</si>
  <si>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</si>
  <si>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</si>
  <si>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</si>
  <si>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</si>
  <si>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</si>
  <si>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</si>
  <si>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</si>
  <si>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</si>
  <si>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</si>
  <si>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</si>
  <si>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</si>
  <si>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</si>
  <si>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</si>
  <si>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</si>
  <si>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</si>
  <si>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</si>
  <si>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</si>
  <si>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</si>
  <si>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</si>
  <si>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</si>
  <si>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</si>
  <si>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</si>
  <si>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</si>
  <si>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</si>
  <si>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</si>
  <si>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</si>
  <si>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</si>
  <si>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</si>
  <si>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</si>
  <si>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</si>
  <si>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</si>
  <si>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</si>
  <si>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</si>
  <si>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</si>
  <si>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</si>
  <si>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</si>
  <si>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</si>
  <si>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</si>
  <si>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</si>
  <si>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</si>
  <si>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</si>
  <si>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</si>
  <si>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</si>
  <si>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</si>
  <si>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</si>
  <si>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</si>
  <si>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</si>
  <si>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</si>
  <si>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</si>
  <si>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</si>
  <si>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</si>
  <si>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</si>
  <si>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</si>
  <si>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</si>
  <si>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</si>
  <si>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</si>
  <si>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</si>
  <si>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</si>
  <si>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</si>
  <si>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</si>
  <si>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</si>
  <si>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</si>
  <si>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</si>
  <si>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</si>
  <si>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</si>
  <si>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</si>
  <si>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</si>
  <si>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</si>
  <si>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</si>
  <si>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</si>
  <si>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</si>
  <si>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</si>
  <si>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</si>
  <si>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</si>
  <si>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</si>
  <si>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</si>
  <si>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</si>
  <si>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</si>
  <si>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</si>
  <si>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</si>
  <si>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</si>
  <si>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</si>
  <si>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</si>
  <si>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</si>
  <si>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</si>
  <si>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</si>
  <si>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</si>
  <si>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</si>
  <si>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</si>
  <si>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</si>
  <si>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</si>
  <si>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</si>
  <si>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</si>
  <si>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</si>
  <si>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</si>
  <si>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</si>
  <si>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</si>
  <si>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</si>
  <si>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</si>
  <si>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</si>
  <si>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</si>
  <si>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</si>
  <si>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</si>
  <si>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</si>
  <si>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</si>
  <si>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</si>
  <si>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</si>
  <si>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</si>
  <si>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</si>
  <si>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</si>
  <si>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</si>
  <si>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</si>
  <si>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</si>
  <si>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</si>
  <si>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</si>
  <si>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</si>
  <si>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</si>
  <si>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</si>
  <si>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</si>
  <si>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</si>
  <si>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</si>
  <si>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</si>
  <si>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</si>
  <si>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</si>
  <si>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</si>
  <si>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</si>
  <si>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</si>
  <si>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</si>
  <si>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</si>
  <si>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</si>
  <si>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</si>
  <si>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</si>
  <si>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</si>
  <si>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</si>
  <si>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</si>
  <si>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</si>
  <si>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</si>
  <si>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</si>
  <si>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</si>
  <si>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</si>
  <si>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</si>
  <si>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</si>
  <si>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</si>
  <si>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</si>
  <si>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</si>
  <si>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</si>
  <si>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</si>
  <si>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</si>
  <si>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</si>
  <si>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</si>
  <si>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</si>
  <si>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</si>
  <si>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</si>
  <si>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</si>
  <si>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</si>
  <si>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</si>
  <si>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</si>
  <si>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</si>
  <si>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</si>
  <si>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</si>
  <si>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</si>
  <si>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</si>
  <si>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</si>
  <si>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</si>
  <si>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</si>
  <si>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</si>
  <si>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</si>
  <si>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</si>
  <si>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</si>
  <si>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</si>
  <si>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</si>
  <si>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</si>
  <si>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</si>
  <si>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</si>
  <si>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</si>
  <si>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</si>
  <si>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</si>
  <si>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</si>
  <si>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</si>
  <si>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</si>
  <si>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</si>
  <si>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</si>
  <si>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</si>
  <si>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</si>
  <si>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</si>
  <si>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</si>
  <si>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</si>
  <si>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</si>
  <si>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</si>
  <si>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</si>
  <si>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</si>
  <si>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</si>
  <si>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</si>
  <si>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</si>
  <si>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</si>
  <si>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</si>
  <si>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</si>
  <si>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</si>
  <si>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</si>
  <si>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</si>
  <si>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</si>
  <si>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</si>
  <si>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</si>
  <si>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</si>
  <si>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</si>
  <si>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</si>
  <si>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</si>
  <si>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</si>
  <si>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</si>
  <si>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</si>
  <si>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</si>
  <si>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</si>
  <si>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</si>
  <si>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</si>
  <si>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</si>
  <si>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</si>
  <si>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</si>
  <si>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Ferreteria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</si>
  <si>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</si>
  <si>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</si>
  <si>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</si>
  <si>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</si>
  <si>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</si>
  <si>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</si>
  <si>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</si>
  <si>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</si>
  <si>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</si>
  <si>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</si>
  <si>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</si>
  <si>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</si>
  <si>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</si>
  <si>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</si>
  <si>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</si>
  <si>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</si>
  <si>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</si>
  <si>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</si>
  <si>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</si>
  <si>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</si>
  <si>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</si>
  <si>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</si>
  <si>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</si>
  <si>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</si>
  <si>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</si>
  <si>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</si>
  <si>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</si>
  <si>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</si>
  <si>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</si>
  <si>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</si>
  <si>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</si>
  <si>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</si>
  <si>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</si>
  <si>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</si>
  <si>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</si>
  <si>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</si>
  <si>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</si>
  <si>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</si>
  <si>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</si>
  <si>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</si>
  <si>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</si>
  <si>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</si>
  <si>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</si>
  <si>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</si>
  <si>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</si>
  <si>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</si>
  <si>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</si>
  <si>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</si>
  <si>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</si>
  <si>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</si>
  <si>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</si>
  <si>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</si>
  <si>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</si>
  <si>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</si>
  <si>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</si>
  <si>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</si>
  <si>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</si>
  <si>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</si>
  <si>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</si>
  <si>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</si>
  <si>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</si>
  <si>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</si>
  <si>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</si>
  <si>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</si>
  <si>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</si>
  <si>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</si>
  <si>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</si>
  <si>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</si>
  <si>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</si>
  <si>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</si>
  <si>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</si>
  <si>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</si>
  <si>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</si>
  <si>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</si>
  <si>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</si>
  <si>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</si>
  <si>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</si>
  <si>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</si>
  <si>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</si>
  <si>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</si>
  <si>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</si>
  <si>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</si>
  <si>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</si>
  <si>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</si>
  <si>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</si>
  <si>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</si>
  <si>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</si>
  <si>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</si>
  <si>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</si>
  <si>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</si>
  <si>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</si>
  <si>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</si>
  <si>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</si>
  <si>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</si>
  <si>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</si>
  <si>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</si>
  <si>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</si>
  <si>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</si>
  <si>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</si>
  <si>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</si>
  <si>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</si>
  <si>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</si>
  <si>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</si>
  <si>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</si>
  <si>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</si>
  <si>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</si>
  <si>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</si>
  <si>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</si>
  <si>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</si>
  <si>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</si>
  <si>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</si>
  <si>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</si>
  <si>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</si>
  <si>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</si>
  <si>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</si>
  <si>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</si>
  <si>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</si>
  <si>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</si>
  <si>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</si>
  <si>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</si>
  <si>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</si>
  <si>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</si>
  <si>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</si>
  <si>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</si>
  <si>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</si>
  <si>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</si>
  <si>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</si>
  <si>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</si>
  <si>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</si>
  <si>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</si>
  <si>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</si>
  <si>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</si>
  <si>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</si>
  <si>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</si>
  <si>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</si>
  <si>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</si>
  <si>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</si>
  <si>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</si>
  <si>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</si>
  <si>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</si>
  <si>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</si>
  <si>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</si>
  <si>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</si>
  <si>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</si>
  <si>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</si>
  <si>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</si>
  <si>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</si>
  <si>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</si>
  <si>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</si>
  <si>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</si>
  <si>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</si>
  <si>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</si>
  <si>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</si>
  <si>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</si>
  <si>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</si>
  <si>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</si>
  <si>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</si>
  <si>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</si>
  <si>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</si>
  <si>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</si>
  <si>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</si>
  <si>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</si>
  <si>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</si>
  <si>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</si>
  <si>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</si>
  <si>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</si>
  <si>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</si>
  <si>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</si>
  <si>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</si>
  <si>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</si>
  <si>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</si>
  <si>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</si>
  <si>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</si>
  <si>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</si>
  <si>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</si>
  <si>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</si>
  <si>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</si>
  <si>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</si>
  <si>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</si>
  <si>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</si>
  <si>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</si>
  <si>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</si>
  <si>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</si>
  <si>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</si>
  <si>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</si>
  <si>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</si>
  <si>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</si>
  <si>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</si>
  <si>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</si>
  <si>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</si>
  <si>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</si>
  <si>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</si>
  <si>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</si>
  <si>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</si>
  <si>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</si>
  <si>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</si>
  <si>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</si>
  <si>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</si>
  <si>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</si>
  <si>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</si>
  <si>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</si>
  <si>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</si>
  <si>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</si>
  <si>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</si>
  <si>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</si>
  <si>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</si>
  <si>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</si>
  <si>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</si>
  <si>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</si>
  <si>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</si>
  <si>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</si>
  <si>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</si>
  <si>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</si>
  <si>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</si>
  <si>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</si>
  <si>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</si>
  <si>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</si>
  <si>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</si>
  <si>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</si>
  <si>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</si>
  <si>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</si>
  <si>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</si>
  <si>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</si>
  <si>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</si>
  <si>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</si>
  <si>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</si>
  <si>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</si>
  <si>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</si>
  <si>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</si>
  <si>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</si>
  <si>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</si>
  <si>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</si>
  <si>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</si>
  <si>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</si>
  <si>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</si>
  <si>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</si>
  <si>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</si>
  <si>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</si>
  <si>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</si>
  <si>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</si>
  <si>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</si>
  <si>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</si>
  <si>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</si>
  <si>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</si>
  <si>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</si>
  <si>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</si>
  <si>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</si>
  <si>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</si>
  <si>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</si>
  <si>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</si>
  <si>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</si>
  <si>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</si>
  <si>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</si>
  <si>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</si>
  <si>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</si>
  <si>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</si>
  <si>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</si>
  <si>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</si>
  <si>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</si>
  <si>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</si>
  <si>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</si>
  <si>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</si>
  <si>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</si>
  <si>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</si>
  <si>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</si>
  <si>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</si>
  <si>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</si>
  <si>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</si>
  <si>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</si>
  <si>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</si>
  <si>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</si>
  <si>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</si>
  <si>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</si>
  <si>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</si>
  <si>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</si>
  <si>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</si>
  <si>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</si>
  <si>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</si>
  <si>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</si>
  <si>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</si>
  <si>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</si>
  <si>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</si>
  <si>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</si>
  <si>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</si>
  <si>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</si>
  <si>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</si>
  <si>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</si>
  <si>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</si>
  <si>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</si>
  <si>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</si>
  <si>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</si>
  <si>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</si>
  <si>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</si>
  <si>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</si>
  <si>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</si>
  <si>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</si>
  <si>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</si>
  <si>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</si>
  <si>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</si>
  <si>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</si>
  <si>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</si>
  <si>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</si>
  <si>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</si>
  <si>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</si>
  <si>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</si>
  <si>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</si>
  <si>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</si>
  <si>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</si>
  <si>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</si>
  <si>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</si>
  <si>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</si>
  <si>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</si>
  <si>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</si>
  <si>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</si>
  <si>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</si>
  <si>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</si>
  <si>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</si>
  <si>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</si>
  <si>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</si>
  <si>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</si>
  <si>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</si>
  <si>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</si>
  <si>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</si>
  <si>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</si>
  <si>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</si>
  <si>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</si>
  <si>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</si>
  <si>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</si>
  <si>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</si>
  <si>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</si>
  <si>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</si>
  <si>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</si>
  <si>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</si>
  <si>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</si>
  <si>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</si>
  <si>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</si>
  <si>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</si>
  <si>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</si>
  <si>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</si>
  <si>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</si>
  <si>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</si>
  <si>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</si>
  <si>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</si>
  <si>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</si>
  <si>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</si>
  <si>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</si>
  <si>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</si>
  <si>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</si>
  <si>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</si>
  <si>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</si>
  <si>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</si>
  <si>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</si>
  <si>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</si>
  <si>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</si>
  <si>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</si>
  <si>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</si>
  <si>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</si>
  <si>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</si>
  <si>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</si>
  <si>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</si>
  <si>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</si>
  <si>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</si>
  <si>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</si>
  <si>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</si>
  <si>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</si>
  <si>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</si>
  <si>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</si>
  <si>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</si>
  <si>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</si>
  <si>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</si>
  <si>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</si>
  <si>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</si>
  <si>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</si>
  <si>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</si>
  <si>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</si>
  <si>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</si>
  <si>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</si>
  <si>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</si>
  <si>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</si>
  <si>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</si>
  <si>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</si>
  <si>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</si>
  <si>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</si>
  <si>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</si>
  <si>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</si>
  <si>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</si>
  <si>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</si>
  <si>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</si>
  <si>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</si>
  <si>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</si>
  <si>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</si>
  <si>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</si>
  <si>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</si>
  <si>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</si>
  <si>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</si>
  <si>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</si>
  <si>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</si>
  <si>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</si>
  <si>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</si>
  <si>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</si>
  <si>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</si>
  <si>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</si>
  <si>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</si>
  <si>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</si>
  <si>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</si>
  <si>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</si>
  <si>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</si>
  <si>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</si>
  <si>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</si>
  <si>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</si>
  <si>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</si>
  <si>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</si>
  <si>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</si>
  <si>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</si>
  <si>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</si>
  <si>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</si>
  <si>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</si>
  <si>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</si>
  <si>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</si>
  <si>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</si>
  <si>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</si>
  <si>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</si>
  <si>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</si>
  <si>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</si>
  <si>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</si>
  <si>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</si>
  <si>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</si>
  <si>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</si>
  <si>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</si>
  <si>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</si>
  <si>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</si>
  <si>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</si>
  <si>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</si>
  <si>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</si>
  <si>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</si>
  <si>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</si>
  <si>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</si>
  <si>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</si>
  <si>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</si>
  <si>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</si>
  <si>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</si>
  <si>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</si>
  <si>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</si>
  <si>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</si>
  <si>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</si>
  <si>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</si>
  <si>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</si>
  <si>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</si>
  <si>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</si>
  <si>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</si>
  <si>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</si>
  <si>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</si>
  <si>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</si>
  <si>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</si>
  <si>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</si>
  <si>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</si>
  <si>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</si>
  <si>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</si>
  <si>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</si>
  <si>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</si>
  <si>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</si>
  <si>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</si>
  <si>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</si>
  <si>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</si>
  <si>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</si>
  <si>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</si>
  <si>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</si>
  <si>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</si>
  <si>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</si>
  <si>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</si>
  <si>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</si>
  <si>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</si>
  <si>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</si>
  <si>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</si>
  <si>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</si>
  <si>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</si>
  <si>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</si>
  <si>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</si>
  <si>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</si>
  <si>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</si>
  <si>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</si>
  <si>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</si>
  <si>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</si>
  <si>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</si>
  <si>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</si>
  <si>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</si>
  <si>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</si>
  <si>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</si>
  <si>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</si>
  <si>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</si>
  <si>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</si>
  <si>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</si>
  <si>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</si>
  <si>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</si>
  <si>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</si>
  <si>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</si>
  <si>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</si>
  <si>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</si>
  <si>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</si>
  <si>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</si>
  <si>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</si>
  <si>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</si>
  <si>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</si>
  <si>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</si>
  <si>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</si>
  <si>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</si>
  <si>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</si>
  <si>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</si>
  <si>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</si>
  <si>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</si>
  <si>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</si>
  <si>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</si>
  <si>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</si>
  <si>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</si>
  <si>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</si>
  <si>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</si>
  <si>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</si>
  <si>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</si>
  <si>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</si>
  <si>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</si>
  <si>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</si>
  <si>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</si>
  <si>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</si>
  <si>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</si>
  <si>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</si>
  <si>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</si>
  <si>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</si>
  <si>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</si>
  <si>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</si>
  <si>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</si>
  <si>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</si>
  <si>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</si>
  <si>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</si>
  <si>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</si>
  <si>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</si>
  <si>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</si>
  <si>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</si>
  <si>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</si>
  <si>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</si>
  <si>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</si>
  <si>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</si>
  <si>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</si>
  <si>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</si>
  <si>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</si>
  <si>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</si>
  <si>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</si>
  <si>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</si>
  <si>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</si>
  <si>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</si>
  <si>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</si>
  <si>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</si>
  <si>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</si>
  <si>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</si>
  <si>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</si>
  <si>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</si>
  <si>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</si>
  <si>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</si>
  <si>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</si>
  <si>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</si>
  <si>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</si>
  <si>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</si>
  <si>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</si>
  <si>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</si>
  <si>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</si>
  <si>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</si>
  <si>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</si>
  <si>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</si>
  <si>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</si>
  <si>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</si>
  <si>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</si>
  <si>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</si>
  <si>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</si>
  <si>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</si>
  <si>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</si>
  <si>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</si>
  <si>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</si>
  <si>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</si>
  <si>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</si>
  <si>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</si>
  <si>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</si>
  <si>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</si>
  <si>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</si>
  <si>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</si>
  <si>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</si>
  <si>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</si>
  <si>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</si>
  <si>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</si>
  <si>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</si>
  <si>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</si>
  <si>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</si>
  <si>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</si>
  <si>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</si>
  <si>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</si>
  <si>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</si>
  <si>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</si>
  <si>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</si>
  <si>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</si>
  <si>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</si>
  <si>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</si>
  <si>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</si>
  <si>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</si>
  <si>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</si>
  <si>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</si>
  <si>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</si>
  <si>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</si>
  <si>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</si>
  <si>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</si>
  <si>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</si>
  <si>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</si>
  <si>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</si>
  <si>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</si>
  <si>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</si>
  <si>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</si>
  <si>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</si>
  <si>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</si>
  <si>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</si>
  <si>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</si>
  <si>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</si>
  <si>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</si>
  <si>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</si>
  <si>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</si>
  <si>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</si>
  <si>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</si>
  <si>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</si>
  <si>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</si>
  <si>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</si>
  <si>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</si>
  <si>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</si>
  <si>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</si>
  <si>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</si>
  <si>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</si>
  <si>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</si>
  <si>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</si>
  <si>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</si>
  <si>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</si>
  <si>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</si>
  <si>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</si>
  <si>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</si>
  <si>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</si>
  <si>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</si>
  <si>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</si>
  <si>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</si>
  <si>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</si>
  <si>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</si>
  <si>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</si>
  <si>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</si>
  <si>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</si>
  <si>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</si>
  <si>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</si>
  <si>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</si>
  <si>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</si>
  <si>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</si>
  <si>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</si>
  <si>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</si>
  <si>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</si>
  <si>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</si>
  <si>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</si>
  <si>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</si>
  <si>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</si>
  <si>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</si>
  <si>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</si>
  <si>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</si>
  <si>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</si>
  <si>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</si>
  <si>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</si>
  <si>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</si>
  <si>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</si>
  <si>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</si>
  <si>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</si>
  <si>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</si>
  <si>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</si>
  <si>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</si>
  <si>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</si>
  <si>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</si>
  <si>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</si>
  <si>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</si>
  <si>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</si>
  <si>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</si>
  <si>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</si>
  <si>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</si>
  <si>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</si>
  <si>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</si>
  <si>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</si>
  <si>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</si>
  <si>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</si>
  <si>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</si>
  <si>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</si>
  <si>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</si>
  <si>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</si>
  <si>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</si>
  <si>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</si>
  <si>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</si>
  <si>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</si>
  <si>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</si>
  <si>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</si>
  <si>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</si>
  <si>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</si>
  <si>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</si>
  <si>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</si>
  <si>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</si>
  <si>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</si>
  <si>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</si>
  <si>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</si>
  <si>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</si>
  <si>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</si>
  <si>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</si>
  <si>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</si>
  <si>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</si>
  <si>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</si>
  <si>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</si>
  <si>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</si>
  <si>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</si>
  <si>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</si>
  <si>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</si>
  <si>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</si>
  <si>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</si>
  <si>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</si>
  <si>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</si>
  <si>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</si>
  <si>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</si>
  <si>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</si>
  <si>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</si>
  <si>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</si>
  <si>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</si>
  <si>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</si>
  <si>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</si>
  <si>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</si>
  <si>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</si>
  <si>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</si>
  <si>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</si>
  <si>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</si>
  <si>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</si>
  <si>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</si>
  <si>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</si>
  <si>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</si>
  <si>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</si>
  <si>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</si>
  <si>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</si>
  <si>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</si>
  <si>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</si>
  <si>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</si>
  <si>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</si>
  <si>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</si>
  <si>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</si>
  <si>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</si>
  <si>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</si>
  <si>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</si>
  <si>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</si>
  <si>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</si>
  <si>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</si>
  <si>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</si>
  <si>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</si>
  <si>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</si>
  <si>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</si>
  <si>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</si>
  <si>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</si>
  <si>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</si>
  <si>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</si>
  <si>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</si>
  <si>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</si>
  <si>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</si>
  <si>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</si>
  <si>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</si>
  <si>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</si>
  <si>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</si>
  <si>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</si>
  <si>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</si>
  <si>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</si>
  <si>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</si>
  <si>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</si>
  <si>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</si>
  <si>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</si>
  <si>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</si>
  <si>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</si>
  <si>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</si>
  <si>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</si>
  <si>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</si>
  <si>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</si>
  <si>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</si>
  <si>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</si>
  <si>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</si>
  <si>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</si>
  <si>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</si>
  <si>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</si>
  <si>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</si>
  <si>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</si>
  <si>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</si>
  <si>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</si>
  <si>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</si>
  <si>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</si>
  <si>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</si>
  <si>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</si>
  <si>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</si>
  <si>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</si>
  <si>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</si>
  <si>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</si>
  <si>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</si>
  <si>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</si>
  <si>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</si>
  <si>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</si>
  <si>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</si>
  <si>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</si>
  <si>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</si>
  <si>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</si>
  <si>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</si>
  <si>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</si>
  <si>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</si>
  <si>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</si>
  <si>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</si>
  <si>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</si>
  <si>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</si>
  <si>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</si>
  <si>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</si>
  <si>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</si>
  <si>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</si>
  <si>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</si>
  <si>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</si>
  <si>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</si>
  <si>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</si>
  <si>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</si>
  <si>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</si>
  <si>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</si>
  <si>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</si>
  <si>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</si>
  <si>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</si>
  <si>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</si>
  <si>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</si>
  <si>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</si>
  <si>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</si>
  <si>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</si>
  <si>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</si>
  <si>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</si>
  <si>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</si>
  <si>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</si>
  <si>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</si>
  <si>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</si>
  <si>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</si>
  <si>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</si>
  <si>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</si>
  <si>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</si>
  <si>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</si>
  <si>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</si>
  <si>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</si>
  <si>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</si>
  <si>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</si>
  <si>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</si>
  <si>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</si>
  <si>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</si>
  <si>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</si>
  <si>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</si>
  <si>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</si>
  <si>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</si>
  <si>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</si>
  <si>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</si>
  <si>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</si>
  <si>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</si>
  <si>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</si>
  <si>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</si>
  <si>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</si>
  <si>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</si>
  <si>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</si>
  <si>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</si>
  <si>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</si>
  <si>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</si>
  <si>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</si>
  <si>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</si>
  <si>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</si>
  <si>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</si>
  <si>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</si>
  <si>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</si>
  <si>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</si>
  <si>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</si>
  <si>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</si>
  <si>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</si>
  <si>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</si>
  <si>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</si>
  <si>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</si>
  <si>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</si>
  <si>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</si>
  <si>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</si>
  <si>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</si>
  <si>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</si>
  <si>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</si>
  <si>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</si>
  <si>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</si>
  <si>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</si>
  <si>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</si>
  <si>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</si>
  <si>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</si>
  <si>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</si>
  <si>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</si>
  <si>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</si>
  <si>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</si>
  <si>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</si>
  <si>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</si>
  <si>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</si>
  <si>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</si>
  <si>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</si>
  <si>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</si>
  <si>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</si>
  <si>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</si>
  <si>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</si>
  <si>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</si>
  <si>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</si>
  <si>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</si>
  <si>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</si>
  <si>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</si>
  <si>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</si>
  <si>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</si>
  <si>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</si>
  <si>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</si>
  <si>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</si>
  <si>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</si>
  <si>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</si>
  <si>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</si>
  <si>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</si>
  <si>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</si>
  <si>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</si>
  <si>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</si>
  <si>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</si>
  <si>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</si>
  <si>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</si>
  <si>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</si>
  <si>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</si>
  <si>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0002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</si>
  <si>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</si>
  <si>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</si>
  <si>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</si>
  <si>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</si>
  <si>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</si>
  <si>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</si>
  <si>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</si>
  <si>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</si>
  <si>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</si>
  <si>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</si>
  <si>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</si>
  <si>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</si>
  <si>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</si>
  <si>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</si>
  <si>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</si>
  <si>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</si>
  <si>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</si>
  <si>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</si>
  <si>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</si>
  <si>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</si>
  <si>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</si>
  <si>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</si>
  <si>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</si>
  <si>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</si>
  <si>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</si>
  <si>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</si>
  <si>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</si>
  <si>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</si>
  <si>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</si>
  <si>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</si>
  <si>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</si>
  <si>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</si>
  <si>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</si>
  <si>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</si>
  <si>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</si>
  <si>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</si>
  <si>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</si>
  <si>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</si>
  <si>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</si>
  <si>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</si>
  <si>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</si>
  <si>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</si>
  <si>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</si>
  <si>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</si>
  <si>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</si>
  <si>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</si>
  <si>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</si>
  <si>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</si>
  <si>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43191603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</si>
  <si>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</si>
  <si>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</si>
  <si>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</si>
  <si>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</si>
  <si>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</si>
  <si>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</si>
  <si>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</si>
  <si>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</si>
  <si>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</si>
  <si>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</si>
  <si>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</si>
  <si>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</si>
  <si>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</si>
  <si>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</si>
  <si>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</si>
  <si>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</si>
  <si>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</si>
  <si>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</si>
  <si>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</si>
  <si>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</si>
  <si>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</si>
  <si>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</si>
  <si>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</si>
  <si>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</si>
  <si>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</si>
  <si>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</si>
  <si>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</si>
  <si>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</si>
  <si>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</si>
  <si>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</si>
  <si>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</si>
  <si>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</si>
  <si>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</si>
  <si>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</si>
  <si>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</si>
  <si>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</si>
  <si>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</si>
  <si>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</si>
  <si>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</si>
  <si>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</si>
  <si>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</si>
  <si>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</si>
  <si>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</si>
  <si>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</si>
  <si>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</si>
  <si>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</si>
  <si>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</si>
  <si>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</si>
  <si>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</si>
  <si>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</si>
  <si>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</si>
  <si>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</si>
  <si>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</si>
  <si>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</si>
  <si>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</si>
  <si>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</si>
  <si>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</si>
  <si>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</si>
  <si>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</si>
  <si>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</si>
  <si>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</si>
  <si>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</si>
  <si>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</si>
  <si>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</si>
  <si>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</si>
  <si>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</si>
  <si>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</si>
  <si>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</si>
  <si>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</si>
  <si>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</si>
  <si>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</si>
  <si>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</si>
  <si>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</si>
  <si>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</si>
  <si>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</si>
  <si>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</si>
  <si>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</si>
  <si>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</si>
  <si>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</si>
  <si>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</si>
  <si>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</si>
  <si>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</si>
  <si>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</si>
  <si>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</si>
  <si>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</si>
  <si>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</si>
  <si>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</si>
  <si>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</si>
  <si>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</si>
  <si>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</si>
  <si>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</si>
  <si>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</si>
  <si>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</si>
  <si>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</si>
  <si>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</si>
  <si>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</si>
  <si>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</si>
  <si>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</si>
  <si>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</si>
  <si>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</si>
  <si>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</si>
  <si>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</si>
  <si>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</si>
  <si>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</si>
  <si>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</si>
  <si>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</si>
  <si>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</si>
  <si>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</si>
  <si>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</si>
  <si>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</si>
  <si>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</si>
  <si>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</si>
  <si>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</si>
  <si>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</si>
  <si>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</si>
  <si>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</si>
  <si>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</si>
  <si>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</si>
  <si>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</si>
  <si>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</si>
  <si>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</si>
  <si>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</si>
  <si>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</si>
  <si>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</si>
  <si>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</si>
  <si>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</si>
  <si>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</si>
  <si>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</si>
  <si>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</si>
  <si>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</si>
  <si>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</si>
  <si>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</si>
  <si>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</si>
  <si>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</si>
  <si>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</si>
  <si>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</si>
  <si>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</si>
  <si>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</si>
  <si>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</si>
  <si>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</si>
  <si>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</si>
  <si>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</si>
  <si>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</si>
  <si>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</si>
  <si>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</si>
  <si>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</si>
  <si>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</si>
  <si>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</si>
  <si>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</si>
  <si>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</si>
  <si>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31201512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</si>
  <si>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</si>
  <si>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</si>
  <si>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</si>
  <si>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</si>
  <si>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</si>
  <si>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</si>
  <si>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</si>
  <si>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</si>
  <si>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</si>
  <si>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</si>
  <si>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</si>
  <si>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</si>
  <si>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</si>
  <si>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</si>
  <si>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</si>
  <si>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</si>
  <si>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</si>
  <si>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</si>
  <si>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</si>
  <si>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</si>
  <si>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</si>
  <si>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</si>
  <si>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</si>
  <si>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</si>
  <si>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</si>
  <si>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</si>
  <si>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</si>
  <si>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</si>
  <si>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</si>
  <si>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</si>
  <si>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</si>
  <si>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</si>
  <si>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</si>
  <si>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</si>
  <si>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</si>
  <si>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</si>
  <si>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</si>
  <si>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</si>
  <si>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</si>
  <si>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</si>
  <si>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</si>
  <si>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</si>
  <si>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</si>
  <si>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</si>
  <si>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</si>
  <si>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</si>
  <si>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</si>
  <si>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</si>
  <si>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</si>
  <si>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</si>
  <si>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</si>
  <si>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</si>
  <si>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</si>
  <si>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</si>
  <si>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</si>
  <si>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</si>
  <si>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</si>
  <si>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</si>
  <si>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</si>
  <si>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</si>
  <si>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</si>
  <si>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</si>
  <si>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</si>
  <si>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</si>
  <si>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</si>
  <si>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</si>
  <si>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</si>
  <si>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</si>
  <si>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</si>
  <si>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</si>
  <si>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</si>
  <si>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</si>
  <si>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</si>
  <si>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</si>
  <si>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</si>
  <si>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</si>
  <si>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</si>
  <si>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</si>
  <si>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</si>
  <si>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</si>
  <si>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</si>
  <si>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</si>
  <si>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</si>
  <si>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</si>
  <si>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</si>
  <si>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</si>
  <si>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</si>
  <si>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</si>
  <si>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</si>
  <si>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</si>
  <si>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</si>
  <si>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</si>
  <si>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</si>
  <si>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</si>
  <si>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</si>
  <si>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</si>
  <si>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</si>
  <si>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</si>
  <si>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</si>
  <si>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</si>
  <si>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</si>
  <si>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</si>
  <si>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</si>
  <si>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</si>
  <si>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</si>
  <si>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</si>
  <si>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</si>
  <si>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</si>
  <si>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</si>
  <si>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</si>
  <si>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</si>
  <si>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</si>
  <si>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</si>
  <si>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</si>
  <si>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</si>
  <si>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</si>
  <si>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</si>
  <si>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</si>
  <si>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</si>
  <si>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</si>
  <si>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</si>
  <si>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</si>
  <si>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</si>
  <si>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</si>
  <si>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</si>
  <si>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</si>
  <si>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</si>
  <si>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</si>
  <si>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</si>
  <si>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</si>
  <si>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</si>
  <si>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</si>
  <si>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</si>
  <si>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</si>
  <si>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</si>
  <si>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</si>
  <si>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</si>
  <si>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</si>
  <si>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</si>
  <si>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</si>
  <si>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</si>
  <si>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</si>
  <si>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</si>
  <si>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</si>
  <si>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</si>
  <si>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</si>
  <si>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</si>
  <si>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</si>
  <si>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</si>
  <si>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</si>
  <si>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</si>
  <si>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</si>
  <si>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</si>
  <si>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</si>
  <si>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</si>
  <si>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</si>
  <si>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</si>
  <si>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</si>
  <si>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</si>
  <si>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</si>
  <si>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</si>
  <si>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</si>
  <si>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</si>
  <si>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</si>
  <si>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</si>
  <si>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</si>
  <si>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</si>
  <si>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</si>
  <si>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</si>
  <si>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</si>
  <si>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</si>
  <si>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</si>
  <si>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</si>
  <si>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</si>
  <si>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</si>
  <si>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</si>
  <si>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</si>
  <si>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</si>
  <si>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</si>
  <si>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</si>
  <si>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</si>
  <si>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</si>
  <si>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</si>
  <si>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</si>
  <si>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</si>
  <si>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</si>
  <si>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</si>
  <si>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</si>
  <si>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</si>
  <si>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</si>
  <si>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</si>
  <si>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</si>
  <si>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</si>
  <si>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</si>
  <si>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</si>
  <si>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</si>
  <si>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</si>
  <si>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</si>
  <si>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</si>
  <si>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</si>
  <si>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</si>
  <si>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</si>
  <si>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</si>
  <si>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</si>
  <si>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</si>
  <si>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</si>
  <si>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</si>
  <si>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</si>
  <si>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</si>
  <si>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</si>
  <si>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</si>
  <si>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</si>
  <si>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</si>
  <si>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</si>
  <si>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</si>
  <si>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</si>
  <si>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</si>
  <si>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</si>
  <si>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</si>
  <si>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</si>
  <si>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</si>
  <si>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</si>
  <si>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</si>
  <si>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</si>
  <si>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</si>
  <si>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</si>
  <si>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</si>
  <si>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</si>
  <si>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</si>
  <si>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</si>
  <si>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</si>
  <si>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</si>
  <si>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</si>
  <si>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</si>
  <si>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</si>
  <si>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</si>
  <si>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</si>
  <si>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</si>
  <si>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</si>
  <si>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</si>
  <si>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</si>
  <si>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</si>
  <si>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</si>
  <si>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</si>
  <si>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</si>
  <si>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</si>
  <si>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</si>
  <si>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</si>
  <si>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</si>
  <si>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</si>
  <si>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</si>
  <si>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</si>
  <si>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</si>
  <si>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</si>
  <si>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</si>
  <si>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</si>
  <si>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</si>
  <si>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</si>
  <si>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</si>
  <si>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</si>
  <si>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</si>
  <si>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</si>
  <si>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</si>
  <si>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</si>
  <si>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</si>
  <si>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</si>
  <si>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</si>
  <si>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</si>
  <si>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</si>
  <si>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</si>
  <si>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</si>
  <si>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</si>
  <si>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</si>
  <si>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</si>
  <si>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</si>
  <si>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</si>
  <si>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</si>
  <si>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</si>
  <si>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</si>
  <si>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</si>
  <si>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</si>
  <si>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</si>
  <si>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</si>
  <si>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</si>
  <si>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</si>
  <si>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</si>
  <si>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</si>
  <si>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</si>
  <si>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</si>
  <si>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</si>
  <si>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</si>
  <si>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</si>
  <si>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</si>
  <si>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</si>
  <si>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</si>
  <si>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</si>
  <si>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</si>
  <si>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</si>
  <si>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</si>
  <si>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</si>
  <si>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</si>
  <si>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</si>
  <si>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</si>
  <si>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</si>
  <si>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</si>
  <si>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</si>
  <si>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</si>
  <si>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</si>
  <si>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</si>
  <si>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</si>
  <si>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</si>
  <si>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</si>
  <si>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</si>
  <si>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</si>
  <si>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</si>
  <si>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</si>
  <si>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</si>
  <si>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</si>
  <si>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</si>
  <si>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</si>
  <si>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</si>
  <si>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</si>
  <si>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</si>
  <si>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</si>
  <si>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</si>
  <si>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</si>
  <si>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</si>
  <si>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</si>
  <si>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</si>
  <si>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</si>
  <si>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</si>
  <si>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</si>
  <si>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</si>
  <si>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</si>
  <si>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</si>
  <si>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</si>
  <si>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</si>
  <si>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</si>
  <si>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</si>
  <si>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</si>
  <si>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</si>
  <si>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</si>
  <si>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</si>
  <si>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</si>
  <si>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</si>
  <si>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</si>
  <si>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</si>
  <si>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</si>
  <si>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</si>
  <si>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</si>
  <si>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</si>
  <si>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</si>
  <si>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</si>
  <si>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</si>
  <si>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</si>
  <si>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</si>
  <si>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</si>
  <si>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</si>
  <si>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</si>
  <si>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</si>
  <si>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</si>
  <si>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</si>
  <si>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</si>
  <si>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</si>
  <si>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</si>
  <si>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</si>
  <si>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</si>
  <si>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</si>
  <si>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</si>
  <si>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</si>
  <si>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</si>
  <si>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</si>
  <si>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</si>
  <si>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</si>
  <si>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</si>
  <si>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</si>
  <si>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</si>
  <si>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</si>
  <si>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</si>
  <si>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</si>
  <si>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</si>
  <si>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</si>
  <si>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</si>
  <si>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</si>
  <si>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</si>
  <si>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</si>
  <si>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</si>
  <si>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</si>
  <si>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</si>
  <si>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</si>
  <si>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</si>
  <si>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</si>
  <si>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</si>
  <si>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</si>
  <si>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</si>
  <si>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</si>
  <si>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</si>
  <si>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</si>
  <si>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</si>
  <si>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</si>
  <si>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</si>
  <si>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</si>
  <si>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</si>
  <si>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</si>
  <si>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</si>
  <si>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</si>
  <si>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</si>
  <si>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</si>
  <si>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</si>
  <si>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</si>
  <si>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</si>
  <si>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</si>
  <si>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</si>
  <si>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</si>
  <si>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</si>
  <si>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</si>
  <si>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</si>
  <si>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</si>
  <si>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</si>
  <si>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</si>
  <si>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</si>
  <si>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</si>
  <si>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</si>
  <si>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</si>
  <si>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</si>
  <si>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</si>
  <si>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</si>
  <si>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</si>
  <si>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</si>
  <si>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</si>
  <si>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</si>
  <si>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</si>
  <si>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</si>
  <si>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</si>
  <si>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</si>
  <si>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</si>
  <si>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</si>
  <si>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</si>
  <si>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</si>
  <si>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</si>
  <si>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</si>
  <si>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</si>
  <si>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</si>
  <si>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</si>
  <si>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</si>
  <si>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</si>
  <si>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</si>
  <si>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</si>
  <si>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</si>
  <si>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</si>
  <si>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</si>
  <si>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</si>
  <si>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</si>
  <si>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</si>
  <si>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</si>
  <si>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</si>
  <si>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</si>
  <si>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</si>
  <si>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</si>
  <si>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</si>
  <si>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</si>
  <si>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</si>
  <si>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</si>
  <si>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</si>
  <si>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</si>
  <si>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</si>
  <si>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</si>
  <si>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</si>
  <si>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</si>
  <si>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</si>
  <si>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</si>
  <si>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</si>
  <si>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</si>
  <si>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</si>
  <si>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</si>
  <si>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</si>
  <si>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</si>
  <si>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</si>
  <si>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</si>
  <si>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</si>
  <si>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</si>
  <si>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</si>
  <si>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</si>
  <si>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</si>
  <si>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</si>
  <si>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</si>
  <si>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</si>
  <si>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</si>
  <si>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</si>
  <si>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</si>
  <si>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</si>
  <si>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</si>
  <si>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</si>
  <si>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</si>
  <si>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</si>
  <si>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</si>
  <si>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</si>
  <si>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</si>
  <si>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</si>
  <si>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</si>
  <si>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</si>
  <si>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</si>
  <si>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</si>
  <si>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</si>
  <si>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60121301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</si>
  <si>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</si>
  <si>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</si>
  <si>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</si>
  <si>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</si>
  <si>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</si>
  <si>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</si>
  <si>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</si>
  <si>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</si>
  <si>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</si>
  <si>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</si>
  <si>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</si>
  <si>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</si>
  <si>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</si>
  <si>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</si>
  <si>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</si>
  <si>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</si>
  <si>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</si>
  <si>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</si>
  <si>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</si>
  <si>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</si>
  <si>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</si>
  <si>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</si>
  <si>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</si>
  <si>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</si>
  <si>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</si>
  <si>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</si>
  <si>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</si>
  <si>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</si>
  <si>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</si>
  <si>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</si>
  <si>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</si>
  <si>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</si>
  <si>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</si>
  <si>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</si>
  <si>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</si>
  <si>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</si>
  <si>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</si>
  <si>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</si>
  <si>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</si>
  <si>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</si>
  <si>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</si>
  <si>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</si>
  <si>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</si>
  <si>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</si>
  <si>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</si>
  <si>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</si>
  <si>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</si>
  <si>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</si>
  <si>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</si>
  <si>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</si>
  <si>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</si>
  <si>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</si>
  <si>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</si>
  <si>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</si>
  <si>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</si>
  <si>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</si>
  <si>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</si>
  <si>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</si>
  <si>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</si>
  <si>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</si>
  <si>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</si>
  <si>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</si>
  <si>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</si>
  <si>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</si>
  <si>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</si>
  <si>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</si>
  <si>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</si>
  <si>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</si>
  <si>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</si>
  <si>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</si>
  <si>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</si>
  <si>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</si>
  <si>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</si>
  <si>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</si>
  <si>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</si>
  <si>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</si>
  <si>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</si>
  <si>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</si>
  <si>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</si>
  <si>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</si>
  <si>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</si>
  <si>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</si>
  <si>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</si>
  <si>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</si>
  <si>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</si>
  <si>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</si>
  <si>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</si>
  <si>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</si>
  <si>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</si>
  <si>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</si>
  <si>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</si>
  <si>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</si>
  <si>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</si>
  <si>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</si>
  <si>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</si>
  <si>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</si>
  <si>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</si>
  <si>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</si>
  <si>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</si>
  <si>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</si>
  <si>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</si>
  <si>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</si>
  <si>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</si>
  <si>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</si>
  <si>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</si>
  <si>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</si>
  <si>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</si>
  <si>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</si>
  <si>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</si>
  <si>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</si>
  <si>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</si>
  <si>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</si>
  <si>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</si>
  <si>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</si>
  <si>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</si>
  <si>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</si>
  <si>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</si>
  <si>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</si>
  <si>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</si>
  <si>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</si>
  <si>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</si>
  <si>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</si>
  <si>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</si>
  <si>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</si>
  <si>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</si>
  <si>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</si>
  <si>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</si>
  <si>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</si>
  <si>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</si>
  <si>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</si>
  <si>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</si>
  <si>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</si>
  <si>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</si>
  <si>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</si>
  <si>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</si>
  <si>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</si>
  <si>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</si>
  <si>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</si>
  <si>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</si>
  <si>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</si>
  <si>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</si>
  <si>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</si>
  <si>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</si>
  <si>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</si>
  <si>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</si>
  <si>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</si>
  <si>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</si>
  <si>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</si>
  <si>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</si>
  <si>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</si>
  <si>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</si>
  <si>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</si>
  <si>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60102007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</si>
  <si>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</si>
  <si>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</si>
  <si>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</si>
  <si>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</si>
  <si>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</si>
  <si>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</si>
  <si>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</si>
  <si>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</si>
  <si>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</si>
  <si>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</si>
  <si>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</si>
  <si>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</si>
  <si>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</si>
  <si>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</si>
  <si>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</si>
  <si>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</si>
  <si>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</si>
  <si>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</si>
  <si>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</si>
  <si>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</si>
  <si>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</si>
  <si>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</si>
  <si>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</si>
  <si>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</si>
  <si>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</si>
  <si>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</si>
  <si>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</si>
  <si>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</si>
  <si>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</si>
  <si>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</si>
  <si>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</si>
  <si>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</si>
  <si>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</si>
  <si>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</si>
  <si>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</si>
  <si>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</si>
  <si>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</si>
  <si>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</si>
  <si>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</si>
  <si>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</si>
  <si>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</si>
  <si>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</si>
  <si>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</si>
  <si>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</si>
  <si>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</si>
  <si>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</si>
  <si>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</si>
  <si>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</si>
  <si>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</si>
  <si>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</si>
  <si>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</si>
  <si>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</si>
  <si>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</si>
  <si>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</si>
  <si>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</si>
  <si>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</si>
  <si>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</si>
  <si>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</si>
  <si>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</si>
  <si>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</si>
  <si>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</si>
  <si>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</si>
  <si>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</si>
  <si>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</si>
  <si>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</si>
  <si>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</si>
  <si>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</si>
  <si>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</si>
  <si>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</si>
  <si>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</si>
  <si>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</si>
  <si>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</si>
  <si>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</si>
  <si>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</si>
  <si>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</si>
  <si>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</si>
  <si>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</si>
  <si>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</si>
  <si>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</si>
  <si>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</si>
  <si>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</si>
  <si>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</si>
  <si>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</si>
  <si>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</si>
  <si>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</si>
  <si>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</si>
  <si>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</si>
  <si>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</si>
  <si>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</si>
  <si>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</si>
  <si>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</si>
  <si>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</si>
  <si>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</si>
  <si>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</si>
  <si>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</si>
  <si>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</si>
  <si>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</si>
  <si>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</si>
  <si>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</si>
  <si>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</si>
  <si>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</si>
  <si>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</si>
  <si>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</si>
  <si>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</si>
  <si>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</si>
  <si>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</si>
  <si>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</si>
  <si>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</si>
  <si>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</si>
  <si>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44121619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</si>
  <si>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</si>
  <si>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</si>
  <si>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</si>
  <si>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</si>
  <si>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</si>
  <si>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</si>
  <si>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</si>
  <si>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</si>
  <si>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</si>
  <si>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</si>
  <si>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</si>
  <si>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</si>
  <si>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</si>
  <si>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</si>
  <si>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</si>
  <si>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</si>
  <si>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</si>
  <si>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</si>
  <si>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</si>
  <si>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</si>
  <si>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</si>
  <si>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</si>
  <si>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</si>
  <si>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</si>
  <si>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</si>
  <si>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</si>
  <si>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</si>
  <si>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</si>
  <si>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</si>
  <si>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</si>
  <si>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</si>
  <si>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</si>
  <si>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</si>
  <si>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</si>
  <si>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</si>
  <si>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</si>
  <si>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</si>
  <si>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</si>
  <si>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</si>
  <si>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</si>
  <si>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</si>
  <si>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</si>
  <si>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</si>
  <si>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</si>
  <si>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</si>
  <si>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</si>
  <si>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</si>
  <si>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</si>
  <si>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</si>
  <si>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</si>
  <si>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</si>
  <si>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</si>
  <si>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</si>
  <si>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</si>
  <si>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</si>
  <si>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</si>
  <si>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</si>
  <si>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</si>
  <si>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</si>
  <si>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</si>
  <si>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</si>
  <si>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</si>
  <si>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</si>
  <si>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</si>
  <si>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</si>
  <si>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</si>
  <si>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</si>
  <si>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</si>
  <si>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</si>
  <si>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</si>
  <si>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</si>
  <si>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</si>
  <si>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</si>
  <si>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</si>
  <si>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</si>
  <si>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</si>
  <si>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</si>
  <si>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</si>
  <si>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</si>
  <si>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</si>
  <si>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</si>
  <si>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</si>
  <si>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</si>
  <si>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</si>
  <si>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</si>
  <si>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</si>
  <si>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</si>
  <si>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</si>
  <si>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</si>
  <si>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</si>
  <si>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</si>
  <si>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</si>
  <si>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</si>
  <si>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</si>
  <si>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</si>
  <si>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</si>
  <si>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</si>
  <si>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</si>
  <si>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</si>
  <si>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</si>
  <si>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</si>
  <si>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</si>
  <si>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</si>
  <si>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</si>
  <si>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</si>
  <si>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</si>
  <si>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</si>
  <si>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</si>
  <si>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</si>
  <si>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</si>
  <si>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</si>
  <si>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</si>
  <si>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</si>
  <si>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</si>
  <si>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</si>
  <si>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</si>
  <si>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</si>
  <si>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</si>
  <si>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</si>
  <si>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</si>
  <si>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</si>
  <si>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</si>
  <si>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</si>
  <si>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</si>
  <si>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</si>
  <si>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</si>
  <si>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</si>
  <si>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</si>
  <si>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</si>
  <si>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</si>
  <si>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</si>
  <si>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</si>
  <si>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</si>
  <si>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</si>
  <si>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</si>
  <si>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</si>
  <si>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</si>
  <si>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</si>
  <si>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</si>
  <si>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</si>
  <si>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</si>
  <si>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</si>
  <si>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</si>
  <si>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</si>
  <si>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</si>
  <si>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</si>
  <si>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</si>
  <si>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</si>
  <si>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</si>
  <si>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</si>
  <si>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</si>
  <si>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</si>
  <si>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</si>
  <si>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</si>
  <si>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</si>
  <si>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</si>
  <si>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</si>
  <si>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</si>
  <si>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</si>
  <si>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</si>
  <si>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</si>
  <si>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</si>
  <si>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</si>
  <si>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</si>
  <si>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</si>
  <si>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</si>
  <si>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</si>
  <si>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</si>
  <si>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</si>
  <si>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</si>
  <si>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</si>
  <si>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</si>
  <si>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</si>
  <si>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</si>
  <si>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</si>
  <si>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</si>
  <si>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</si>
  <si>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</si>
  <si>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</si>
  <si>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</si>
  <si>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</si>
  <si>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</si>
  <si>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</si>
  <si>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</si>
  <si>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</si>
  <si>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</si>
  <si>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</si>
  <si>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</si>
  <si>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</si>
  <si>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</si>
  <si>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</si>
  <si>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</si>
  <si>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</si>
  <si>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</si>
  <si>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</si>
  <si>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</si>
  <si>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</si>
  <si>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</si>
  <si>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</si>
  <si>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</si>
  <si>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</si>
  <si>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</si>
  <si>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</si>
  <si>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</si>
  <si>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</si>
  <si>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</si>
  <si>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</si>
  <si>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</si>
  <si>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</si>
  <si>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</si>
  <si>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</si>
  <si>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</si>
  <si>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</si>
  <si>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</si>
  <si>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</si>
  <si>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</si>
  <si>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</si>
  <si>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</si>
  <si>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</si>
  <si>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</si>
  <si>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</si>
  <si>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</si>
  <si>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</si>
  <si>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</si>
  <si>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</si>
  <si>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</si>
  <si>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</si>
  <si>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</si>
  <si>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</si>
  <si>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</si>
  <si>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</si>
  <si>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</si>
  <si>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</si>
  <si>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</si>
  <si>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</si>
  <si>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</si>
  <si>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</si>
  <si>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</si>
  <si>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</si>
  <si>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</si>
  <si>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</si>
  <si>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</si>
  <si>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</si>
  <si>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</si>
  <si>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</si>
  <si>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</si>
  <si>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</si>
  <si>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</si>
  <si>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</si>
  <si>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</si>
  <si>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</si>
  <si>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</si>
  <si>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</si>
  <si>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</si>
  <si>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</si>
  <si>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</si>
  <si>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</si>
  <si>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</si>
  <si>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</si>
  <si>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</si>
  <si>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</si>
  <si>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</si>
  <si>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</si>
  <si>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</si>
  <si>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</si>
  <si>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</si>
  <si>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</si>
  <si>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</si>
  <si>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</si>
  <si>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</si>
  <si>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</si>
  <si>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</si>
  <si>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</si>
  <si>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</si>
  <si>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</si>
  <si>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</si>
  <si>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</si>
  <si>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</si>
  <si>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</si>
  <si>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</si>
  <si>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</si>
  <si>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</si>
  <si>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</si>
  <si>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</si>
  <si>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</si>
  <si>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</si>
  <si>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</si>
  <si>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</si>
  <si>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</si>
  <si>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</si>
  <si>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</si>
  <si>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</si>
  <si>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</si>
  <si>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</si>
  <si>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</si>
  <si>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</si>
  <si>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</si>
  <si>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</si>
  <si>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</si>
  <si>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</si>
  <si>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</si>
  <si>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</si>
  <si>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</si>
  <si>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</si>
  <si>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</si>
  <si>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</si>
  <si>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</si>
  <si>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</si>
  <si>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</si>
  <si>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</si>
  <si>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</si>
  <si>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</si>
  <si>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</si>
  <si>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</si>
  <si>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</si>
  <si>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</si>
  <si>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</si>
  <si>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</si>
  <si>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</si>
  <si>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</si>
  <si>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</si>
  <si>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</si>
  <si>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</si>
  <si>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</si>
  <si>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</si>
  <si>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</si>
  <si>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</si>
  <si>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</si>
  <si>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</si>
  <si>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</si>
  <si>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</si>
  <si>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</si>
  <si>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</si>
  <si>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</si>
  <si>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</si>
  <si>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</si>
  <si>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</si>
  <si>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</si>
  <si>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</si>
  <si>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</si>
  <si>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</si>
  <si>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</si>
  <si>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</si>
  <si>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</si>
  <si>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</si>
  <si>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</si>
  <si>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</si>
  <si>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</si>
  <si>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</si>
  <si>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</si>
  <si>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</si>
  <si>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</si>
  <si>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</si>
  <si>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</si>
  <si>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</si>
  <si>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</si>
  <si>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</si>
  <si>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</si>
  <si>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</si>
  <si>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</si>
  <si>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</si>
  <si>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</si>
  <si>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</si>
  <si>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</si>
  <si>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</si>
  <si>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</si>
  <si>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</si>
  <si>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</si>
  <si>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</si>
  <si>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</si>
  <si>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</si>
  <si>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</si>
  <si>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</si>
  <si>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</si>
  <si>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</si>
  <si>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</si>
  <si>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</si>
  <si>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</si>
  <si>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</si>
  <si>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</si>
  <si>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</si>
  <si>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</si>
  <si>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</si>
  <si>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</si>
  <si>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</si>
  <si>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</si>
  <si>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</si>
  <si>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</si>
  <si>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</si>
  <si>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</si>
  <si>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</si>
  <si>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</si>
  <si>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</si>
  <si>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</si>
  <si>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</si>
  <si>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</si>
  <si>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</si>
  <si>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</si>
  <si>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</si>
  <si>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</si>
  <si>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</si>
  <si>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</si>
  <si>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</si>
  <si>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</si>
  <si>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</si>
  <si>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</si>
  <si>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</si>
  <si>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</si>
  <si>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</si>
  <si>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</si>
  <si>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</si>
  <si>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</si>
  <si>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</si>
  <si>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</si>
  <si>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</si>
  <si>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</si>
  <si>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</si>
  <si>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</si>
  <si>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</si>
  <si>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</si>
  <si>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</si>
  <si>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</si>
  <si>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</si>
  <si>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</si>
  <si>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</si>
  <si>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</si>
  <si>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</si>
  <si>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</si>
  <si>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</si>
  <si>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</si>
  <si>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</si>
  <si>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</si>
  <si>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</si>
  <si>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</si>
  <si>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</si>
  <si>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</si>
  <si>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</si>
  <si>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</si>
  <si>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</si>
  <si>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</si>
  <si>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</si>
  <si>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</si>
  <si>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</si>
  <si>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</si>
  <si>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</si>
  <si>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</si>
  <si>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</si>
  <si>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</si>
  <si>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</si>
  <si>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</si>
  <si>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</si>
  <si>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</si>
  <si>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</si>
  <si>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</si>
  <si>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</si>
  <si>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</si>
  <si>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</si>
  <si>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</si>
  <si>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</si>
  <si>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</si>
  <si>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</si>
  <si>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</si>
  <si>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</si>
  <si>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</si>
  <si>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</si>
  <si>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</si>
  <si>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</si>
  <si>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</si>
  <si>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</si>
  <si>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</si>
  <si>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</si>
  <si>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</si>
  <si>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</si>
  <si>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</si>
  <si>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</si>
  <si>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</si>
  <si>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</si>
  <si>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</si>
  <si>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</si>
  <si>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</si>
  <si>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</si>
  <si>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</si>
  <si>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</si>
  <si>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</si>
  <si>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</si>
  <si>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</si>
  <si>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</si>
  <si>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</si>
  <si>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</si>
  <si>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</si>
  <si>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</si>
  <si>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</si>
  <si>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</si>
  <si>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</si>
  <si>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</si>
  <si>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</si>
  <si>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</si>
  <si>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</si>
  <si>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</si>
  <si>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</si>
  <si>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</si>
  <si>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</si>
  <si>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</si>
  <si>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</si>
  <si>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</si>
  <si>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31162404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</si>
  <si>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</si>
  <si>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</si>
  <si>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</si>
  <si>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</si>
  <si>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</si>
  <si>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</si>
  <si>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</si>
  <si>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</si>
  <si>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</si>
  <si>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</si>
  <si>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</si>
  <si>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</si>
  <si>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</si>
  <si>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</si>
  <si>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</si>
  <si>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</si>
  <si>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</si>
  <si>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</si>
  <si>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</si>
  <si>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</si>
  <si>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</si>
  <si>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</si>
  <si>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</si>
  <si>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</si>
  <si>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</si>
  <si>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</si>
  <si>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</si>
  <si>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</si>
  <si>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</si>
  <si>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</si>
  <si>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</si>
  <si>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</si>
  <si>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</si>
  <si>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</si>
  <si>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</si>
  <si>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</si>
  <si>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</si>
  <si>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</si>
  <si>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</si>
  <si>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</si>
  <si>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</si>
  <si>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</si>
  <si>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</si>
  <si>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</si>
  <si>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</si>
  <si>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</si>
  <si>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</si>
  <si>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</si>
  <si>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</si>
  <si>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</si>
  <si>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</si>
  <si>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</si>
  <si>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</si>
  <si>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</si>
  <si>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</si>
  <si>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</si>
  <si>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</si>
  <si>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</si>
  <si>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</si>
  <si>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</si>
  <si>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</si>
  <si>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</si>
  <si>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</si>
  <si>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</si>
  <si>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</si>
  <si>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</si>
  <si>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</si>
  <si>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</si>
  <si>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</si>
  <si>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</si>
  <si>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</si>
  <si>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</si>
  <si>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</si>
  <si>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</si>
  <si>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</si>
  <si>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</si>
  <si>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</si>
  <si>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</si>
  <si>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</si>
  <si>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</si>
  <si>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</si>
  <si>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</si>
  <si>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</si>
  <si>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</si>
  <si>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</si>
  <si>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</si>
  <si>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</si>
  <si>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</si>
  <si>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</si>
  <si>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</si>
  <si>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</si>
  <si>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</si>
  <si>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</si>
  <si>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</si>
  <si>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</si>
  <si>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</si>
  <si>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</si>
  <si>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</si>
  <si>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</si>
  <si>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</si>
  <si>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</si>
  <si>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</si>
  <si>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</si>
  <si>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</si>
  <si>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</si>
  <si>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</si>
  <si>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</si>
  <si>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</si>
  <si>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</si>
  <si>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</si>
  <si>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</si>
  <si>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</si>
  <si>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</si>
  <si>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</si>
  <si>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</si>
  <si>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</si>
  <si>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</si>
  <si>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</si>
  <si>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</si>
  <si>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</si>
  <si>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</si>
  <si>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</si>
  <si>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</si>
  <si>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</si>
  <si>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</si>
  <si>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</si>
  <si>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</si>
  <si>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</si>
  <si>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</si>
  <si>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</si>
  <si>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</si>
  <si>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</si>
  <si>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</si>
  <si>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</si>
  <si>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</si>
  <si>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</si>
  <si>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</si>
  <si>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</si>
  <si>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</si>
  <si>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</si>
  <si>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</si>
  <si>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</si>
  <si>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</si>
  <si>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</si>
  <si>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</si>
  <si>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</si>
  <si>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</si>
  <si>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</si>
  <si>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</si>
  <si>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</si>
  <si>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</si>
  <si>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</si>
  <si>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</si>
  <si>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</si>
  <si>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</si>
  <si>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</si>
  <si>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</si>
  <si>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</si>
  <si>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</si>
  <si>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</si>
  <si>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</si>
  <si>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</si>
  <si>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</si>
  <si>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</si>
  <si>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</si>
  <si>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</si>
  <si>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</si>
  <si>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</si>
  <si>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</si>
  <si>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</si>
  <si>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</si>
  <si>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</si>
  <si>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</si>
  <si>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</si>
  <si>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</si>
  <si>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</si>
  <si>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</si>
  <si>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</si>
  <si>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</si>
  <si>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</si>
  <si>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</si>
  <si>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</si>
  <si>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</si>
  <si>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</si>
  <si>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</si>
  <si>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</si>
  <si>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</si>
  <si>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</si>
  <si>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</si>
  <si>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</si>
  <si>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</si>
  <si>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</si>
  <si>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</si>
  <si>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</si>
  <si>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</si>
  <si>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</si>
  <si>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</si>
  <si>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</si>
  <si>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</si>
  <si>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</si>
  <si>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</si>
  <si>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</si>
  <si>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</si>
  <si>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</si>
  <si>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</si>
  <si>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</si>
  <si>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</si>
  <si>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</si>
  <si>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</si>
  <si>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</si>
  <si>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</si>
  <si>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</si>
  <si>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</si>
  <si>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</si>
  <si>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</si>
  <si>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</si>
  <si>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</si>
  <si>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</si>
  <si>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</si>
  <si>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</si>
  <si>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</si>
  <si>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</si>
  <si>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</si>
  <si>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</si>
  <si>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</si>
  <si>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</si>
  <si>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</si>
  <si>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</si>
  <si>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</si>
  <si>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</si>
  <si>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</si>
  <si>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</si>
  <si>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</si>
  <si>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</si>
  <si>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</si>
  <si>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</si>
  <si>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</si>
  <si>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</si>
  <si>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</si>
  <si>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</si>
  <si>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</si>
  <si>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</si>
  <si>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</si>
  <si>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</si>
  <si>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</si>
  <si>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</si>
  <si>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</si>
  <si>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</si>
  <si>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</si>
  <si>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</si>
  <si>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</si>
  <si>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</si>
  <si>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</si>
  <si>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</si>
  <si>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</si>
  <si>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</si>
  <si>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</si>
  <si>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</si>
  <si>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</si>
  <si>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</si>
  <si>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</si>
  <si>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</si>
  <si>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</si>
  <si>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</si>
  <si>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</si>
  <si>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</si>
  <si>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</si>
  <si>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</si>
  <si>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</si>
  <si>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</si>
  <si>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</si>
  <si>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</si>
  <si>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</si>
  <si>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</si>
  <si>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</si>
  <si>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</si>
  <si>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</si>
  <si>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</si>
  <si>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</si>
  <si>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</si>
  <si>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</si>
  <si>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</si>
  <si>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</si>
  <si>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</si>
  <si>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</si>
  <si>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</si>
  <si>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</si>
  <si>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</si>
  <si>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</si>
  <si>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</si>
  <si>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</si>
  <si>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</si>
  <si>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</si>
  <si>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</si>
  <si>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</si>
  <si>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</si>
  <si>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</si>
  <si>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</si>
  <si>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</si>
  <si>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</si>
  <si>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</si>
  <si>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</si>
  <si>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</si>
  <si>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</si>
  <si>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</si>
  <si>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</si>
  <si>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</si>
  <si>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</si>
  <si>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</si>
  <si>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</si>
  <si>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</si>
  <si>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</si>
  <si>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</si>
  <si>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</si>
  <si>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</si>
  <si>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</si>
  <si>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</si>
  <si>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</si>
  <si>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</si>
  <si>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</si>
  <si>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</si>
  <si>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</si>
  <si>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</si>
  <si>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</si>
  <si>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</si>
  <si>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</si>
  <si>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</si>
  <si>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</si>
  <si>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</si>
  <si>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</si>
  <si>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</si>
  <si>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</si>
  <si>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</si>
  <si>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</si>
  <si>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</si>
  <si>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</si>
  <si>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</si>
  <si>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</si>
  <si>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</si>
  <si>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</si>
  <si>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</si>
  <si>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</si>
  <si>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</si>
  <si>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</si>
  <si>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</si>
  <si>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</si>
  <si>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</si>
  <si>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</si>
  <si>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</si>
  <si>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</si>
  <si>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</si>
  <si>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</si>
  <si>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</si>
  <si>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</si>
  <si>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</si>
  <si>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</si>
  <si>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</si>
  <si>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</si>
  <si>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</si>
  <si>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</si>
  <si>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</si>
  <si>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</si>
  <si>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</si>
  <si>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</si>
  <si>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</si>
  <si>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</si>
  <si>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</si>
  <si>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</si>
  <si>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</si>
  <si>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</si>
  <si>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</si>
  <si>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</si>
  <si>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</si>
  <si>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</si>
  <si>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</si>
  <si>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</si>
  <si>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</si>
  <si>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</si>
  <si>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</si>
  <si>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</si>
  <si>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</si>
  <si>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</si>
  <si>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</si>
  <si>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</si>
  <si>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</si>
  <si>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</si>
  <si>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</si>
  <si>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</si>
  <si>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</si>
  <si>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</si>
  <si>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</si>
  <si>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</si>
  <si>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</si>
  <si>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</si>
  <si>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</si>
  <si>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</si>
  <si>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</si>
  <si>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</si>
  <si>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</si>
  <si>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</si>
  <si>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</si>
  <si>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</si>
  <si>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</si>
  <si>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</si>
  <si>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</si>
  <si>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</si>
  <si>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</si>
  <si>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</si>
  <si>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</si>
  <si>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</si>
  <si>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</si>
  <si>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</si>
  <si>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</si>
  <si>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</si>
  <si>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</si>
  <si>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</si>
  <si>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</si>
  <si>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</si>
  <si>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</si>
  <si>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</si>
  <si>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</si>
  <si>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</si>
  <si>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</si>
  <si>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</si>
  <si>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</si>
  <si>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</si>
  <si>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</si>
  <si>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</si>
  <si>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</si>
  <si>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</si>
  <si>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</si>
  <si>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</si>
  <si>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</si>
  <si>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</si>
  <si>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</si>
  <si>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</si>
  <si>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</si>
  <si>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</si>
  <si>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</si>
  <si>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</si>
  <si>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</si>
  <si>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</si>
  <si>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</si>
  <si>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</si>
  <si>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</si>
  <si>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</si>
  <si>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</si>
  <si>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</si>
  <si>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</si>
  <si>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</si>
  <si>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</si>
  <si>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</si>
  <si>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</si>
  <si>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</si>
  <si>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</si>
  <si>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</si>
  <si>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</si>
  <si>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</si>
  <si>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</si>
  <si>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</si>
  <si>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</si>
  <si>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</si>
  <si>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</si>
  <si>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</si>
  <si>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</si>
  <si>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</si>
  <si>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</si>
  <si>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</si>
  <si>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</si>
  <si>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</si>
  <si>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</si>
  <si>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</si>
  <si>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</si>
  <si>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</si>
  <si>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</si>
  <si>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</si>
  <si>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</si>
  <si>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</si>
  <si>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</si>
  <si>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</si>
  <si>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</si>
  <si>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</si>
  <si>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</si>
  <si>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</si>
  <si>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</si>
  <si>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</si>
  <si>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</si>
  <si>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</si>
  <si>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</si>
  <si>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</si>
  <si>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</si>
  <si>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</si>
  <si>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</si>
  <si>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</si>
  <si>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</si>
  <si>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</si>
  <si>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</si>
  <si>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</si>
  <si>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</si>
  <si>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</si>
  <si>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</si>
  <si>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</si>
  <si>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</si>
  <si>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</si>
  <si>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</si>
  <si>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</si>
  <si>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</si>
  <si>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</si>
  <si>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</si>
  <si>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</si>
  <si>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</si>
  <si>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</si>
  <si>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</si>
  <si>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</si>
  <si>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</si>
  <si>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</si>
  <si>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</si>
  <si>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</si>
  <si>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</si>
  <si>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</si>
  <si>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</si>
  <si>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</si>
  <si>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</si>
  <si>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</si>
  <si>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</si>
  <si>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</si>
  <si>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</si>
  <si>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</si>
  <si>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</si>
  <si>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</si>
  <si>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</si>
  <si>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</si>
  <si>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</si>
  <si>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</si>
  <si>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</si>
  <si>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</si>
  <si>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</si>
  <si>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</si>
  <si>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</si>
  <si>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</si>
  <si>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</si>
  <si>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</si>
  <si>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</si>
  <si>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</si>
  <si>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</si>
  <si>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</si>
  <si>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</si>
  <si>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</si>
  <si>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</si>
  <si>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</si>
  <si>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</si>
  <si>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</si>
  <si>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</si>
  <si>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</si>
  <si>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</si>
  <si>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</si>
  <si>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</si>
  <si>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</si>
  <si>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</si>
  <si>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</si>
  <si>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</si>
  <si>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</si>
  <si>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</si>
  <si>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</si>
  <si>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</si>
  <si>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</si>
  <si>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</si>
  <si>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</si>
  <si>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</si>
  <si>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</si>
  <si>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</si>
  <si>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</si>
  <si>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</si>
  <si>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</si>
  <si>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</si>
  <si>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</si>
  <si>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</si>
  <si>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</si>
  <si>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</si>
  <si>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</si>
  <si>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</si>
  <si>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</si>
  <si>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</si>
  <si>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</si>
  <si>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</si>
  <si>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</si>
  <si>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</si>
  <si>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</si>
  <si>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</si>
  <si>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</si>
  <si>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</si>
  <si>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</si>
  <si>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</si>
  <si>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</si>
  <si>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</si>
  <si>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</si>
  <si>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</si>
  <si>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</si>
  <si>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</si>
  <si>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</si>
  <si>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</si>
  <si>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</si>
  <si>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</si>
  <si>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</si>
  <si>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</si>
  <si>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</si>
  <si>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</si>
  <si>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</si>
  <si>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</si>
  <si>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</si>
  <si>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</si>
  <si>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</si>
  <si>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</si>
  <si>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</si>
  <si>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</si>
  <si>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</si>
  <si>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</si>
  <si>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</si>
  <si>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</si>
  <si>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</si>
  <si>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</si>
  <si>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</si>
  <si>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</si>
  <si>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</si>
  <si>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</si>
  <si>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</si>
  <si>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</si>
  <si>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</si>
  <si>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</si>
  <si>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</si>
  <si>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</si>
  <si>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</si>
  <si>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</si>
  <si>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</si>
  <si>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</si>
  <si>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</si>
  <si>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</si>
  <si>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</si>
  <si>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</si>
  <si>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</si>
  <si>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</si>
  <si>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</si>
  <si>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</si>
  <si>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</si>
  <si>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</si>
  <si>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</si>
  <si>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</si>
  <si>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</si>
  <si>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</si>
  <si>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</si>
  <si>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</si>
  <si>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</si>
  <si>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</si>
  <si>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</si>
  <si>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</si>
  <si>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</si>
  <si>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</si>
  <si>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</si>
  <si>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</si>
  <si>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</si>
  <si>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</si>
  <si>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</si>
  <si>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</si>
  <si>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</si>
  <si>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</si>
  <si>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</si>
  <si>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</si>
  <si>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</si>
  <si>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</si>
  <si>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</si>
  <si>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</si>
  <si>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</si>
  <si>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</si>
  <si>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</si>
  <si>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</si>
  <si>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</si>
  <si>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</si>
  <si>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</si>
  <si>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</si>
  <si>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</si>
  <si>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</si>
  <si>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</si>
  <si>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</si>
  <si>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</si>
  <si>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</si>
  <si>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</si>
  <si>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</si>
  <si>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</si>
  <si>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</si>
  <si>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</si>
  <si>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</si>
  <si>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</si>
  <si>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</si>
  <si>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</si>
  <si>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</si>
  <si>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</si>
  <si>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</si>
  <si>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</si>
  <si>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</si>
  <si>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</si>
  <si>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</si>
  <si>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</si>
  <si>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</si>
  <si>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</si>
  <si>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</si>
  <si>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</si>
  <si>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</si>
  <si>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</si>
  <si>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</si>
  <si>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</si>
  <si>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</si>
  <si>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</si>
  <si>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</si>
  <si>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</si>
  <si>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</si>
  <si>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</si>
  <si>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</si>
  <si>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</si>
  <si>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</si>
  <si>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</si>
  <si>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</si>
  <si>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</si>
  <si>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</si>
  <si>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</si>
  <si>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</si>
  <si>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</si>
  <si>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</si>
  <si>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</si>
  <si>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</si>
  <si>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</si>
  <si>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</si>
  <si>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</si>
  <si>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</si>
  <si>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</si>
  <si>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</si>
  <si>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</si>
  <si>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</si>
  <si>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</si>
  <si>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</si>
  <si>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</si>
  <si>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</si>
  <si>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</si>
  <si>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</si>
  <si>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</si>
  <si>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</si>
  <si>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</si>
  <si>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</si>
  <si>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</si>
  <si>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</si>
  <si>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</si>
  <si>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</si>
  <si>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</si>
  <si>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</si>
  <si>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</si>
  <si>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</si>
  <si>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</si>
  <si>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</si>
  <si>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</si>
  <si>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</si>
  <si>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</si>
  <si>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</si>
  <si>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</si>
  <si>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</si>
  <si>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</si>
  <si>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</si>
  <si>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</si>
  <si>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</si>
  <si>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</si>
  <si>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</si>
  <si>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</si>
  <si>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</si>
  <si>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</si>
  <si>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</si>
  <si>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</si>
  <si>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</si>
  <si>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</si>
  <si>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</si>
  <si>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</si>
  <si>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</si>
  <si>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</si>
  <si>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</si>
  <si>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</si>
  <si>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</si>
  <si>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</si>
  <si>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</si>
  <si>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</si>
  <si>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</si>
  <si>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</si>
  <si>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</si>
  <si>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</si>
  <si>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</si>
  <si>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</si>
  <si>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</si>
  <si>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</si>
  <si>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</si>
  <si>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</si>
  <si>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</si>
  <si>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</si>
  <si>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</si>
  <si>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</si>
  <si>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</si>
  <si>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</si>
  <si>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</si>
  <si>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</si>
  <si>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</si>
  <si>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</si>
  <si>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</si>
  <si>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</si>
  <si>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</si>
  <si>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</si>
  <si>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</si>
  <si>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</si>
  <si>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</si>
  <si>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</si>
  <si>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</si>
  <si>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</si>
  <si>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</si>
  <si>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</si>
  <si>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</si>
  <si>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</si>
  <si>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</si>
  <si>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</si>
  <si>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</si>
  <si>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</si>
  <si>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</si>
  <si>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</si>
  <si>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</si>
  <si>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</si>
  <si>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</si>
  <si>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</si>
  <si>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</si>
  <si>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</si>
  <si>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</si>
  <si>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</si>
  <si>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</si>
  <si>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</si>
  <si>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</si>
  <si>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</si>
  <si>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</si>
  <si>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</si>
  <si>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</si>
  <si>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</si>
  <si>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</si>
  <si>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</si>
  <si>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</si>
  <si>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</si>
  <si>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</si>
  <si>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</si>
  <si>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</si>
  <si>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</si>
  <si>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</si>
  <si>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</si>
  <si>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</si>
  <si>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</si>
  <si>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</si>
  <si>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</si>
  <si>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</si>
  <si>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</si>
  <si>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</si>
  <si>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</si>
  <si>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</si>
  <si>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</si>
  <si>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</si>
  <si>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</si>
  <si>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</si>
  <si>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</si>
  <si>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</si>
  <si>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</si>
  <si>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</si>
  <si>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</si>
  <si>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</si>
  <si>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</si>
  <si>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</si>
  <si>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</si>
  <si>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</si>
  <si>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</si>
  <si>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</si>
  <si>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</si>
  <si>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</si>
  <si>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</si>
  <si>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</si>
  <si>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</si>
  <si>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</si>
  <si>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</si>
  <si>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</si>
  <si>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</si>
  <si>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</si>
  <si>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</si>
  <si>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</si>
  <si>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</si>
  <si>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</si>
  <si>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</si>
  <si>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</si>
  <si>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</si>
  <si>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</si>
  <si>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</si>
  <si>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</si>
  <si>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</si>
  <si>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</si>
  <si>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</si>
  <si>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</si>
  <si>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</si>
  <si>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</si>
  <si>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</si>
  <si>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</si>
  <si>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</si>
  <si>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</si>
  <si>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</si>
  <si>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</si>
  <si>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</si>
  <si>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</si>
  <si>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</si>
  <si>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</si>
  <si>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</si>
  <si>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</si>
  <si>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</si>
  <si>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</si>
  <si>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</si>
  <si>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</si>
  <si>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</si>
  <si>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</si>
  <si>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</si>
  <si>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</si>
  <si>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</si>
  <si>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</si>
  <si>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</si>
  <si>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</si>
  <si>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</si>
  <si>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</si>
  <si>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</si>
  <si>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</si>
  <si>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</si>
  <si>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</si>
  <si>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</si>
  <si>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</si>
  <si>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</si>
  <si>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</si>
  <si>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</si>
  <si>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</si>
  <si>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</si>
  <si>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</si>
  <si>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</si>
  <si>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</si>
  <si>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</si>
  <si>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</si>
  <si>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</si>
  <si>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</si>
  <si>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</si>
  <si>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</si>
  <si>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</si>
  <si>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</si>
  <si>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</si>
  <si>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</si>
  <si>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</si>
  <si>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</si>
  <si>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</si>
  <si>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</si>
  <si>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</si>
  <si>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</si>
  <si>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</si>
  <si>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</si>
  <si>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</si>
  <si>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</si>
  <si>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</si>
  <si>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</si>
  <si>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</si>
  <si>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</si>
  <si>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</si>
  <si>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</si>
  <si>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</si>
  <si>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</si>
  <si>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</si>
  <si>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</si>
  <si>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</si>
  <si>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</si>
  <si>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</si>
  <si>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</si>
  <si>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</si>
  <si>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</si>
  <si>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</si>
  <si>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</si>
  <si>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</si>
  <si>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</si>
  <si>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</si>
  <si>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</si>
  <si>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</si>
  <si>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</si>
  <si>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</si>
  <si>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</si>
  <si>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</si>
  <si>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</si>
  <si>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</si>
  <si>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</si>
  <si>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</si>
  <si>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</si>
  <si>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</si>
  <si>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</si>
  <si>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</si>
  <si>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</si>
  <si>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</si>
  <si>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</si>
  <si>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</si>
  <si>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</si>
  <si>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</si>
  <si>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</si>
  <si>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</si>
  <si>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</si>
  <si>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</si>
  <si>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</si>
  <si>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</si>
  <si>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</si>
  <si>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</si>
  <si>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</si>
  <si>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</si>
  <si>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</si>
  <si>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</si>
  <si>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</si>
  <si>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</si>
  <si>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</si>
  <si>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</si>
  <si>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</si>
  <si>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</si>
  <si>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</si>
  <si>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</si>
  <si>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</si>
  <si>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</si>
  <si>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</si>
  <si>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</si>
  <si>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</si>
  <si>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</si>
  <si>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</si>
  <si>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</si>
  <si>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</si>
  <si>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</si>
  <si>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</si>
  <si>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</si>
  <si>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</si>
  <si>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</si>
  <si>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</si>
  <si>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</si>
  <si>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</si>
  <si>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</si>
  <si>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</si>
  <si>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</si>
  <si>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</si>
  <si>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</si>
  <si>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</si>
  <si>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</si>
  <si>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</si>
  <si>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</si>
  <si>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</si>
  <si>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</si>
  <si>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</si>
  <si>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</si>
  <si>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</si>
  <si>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</si>
  <si>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</si>
  <si>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</si>
  <si>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</si>
  <si>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</si>
  <si>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</si>
  <si>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</si>
  <si>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</si>
  <si>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</si>
  <si>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</si>
  <si>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</si>
  <si>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</si>
  <si>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</si>
  <si>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</si>
  <si>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</si>
  <si>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</si>
  <si>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</si>
  <si>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</si>
  <si>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</si>
  <si>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</si>
  <si>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</si>
  <si>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</si>
  <si>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</si>
  <si>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</si>
  <si>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</si>
  <si>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</si>
  <si>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</si>
  <si>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</si>
  <si>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</si>
  <si>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</si>
  <si>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</si>
  <si>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</si>
  <si>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</si>
  <si>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</si>
  <si>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</si>
  <si>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</si>
  <si>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</si>
  <si>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</si>
  <si>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</si>
  <si>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</si>
  <si>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</si>
  <si>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</si>
  <si>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</si>
  <si>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</si>
  <si>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</si>
  <si>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</si>
  <si>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</si>
  <si>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</si>
  <si>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</si>
  <si>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</si>
  <si>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</si>
  <si>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</si>
  <si>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</si>
  <si>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</si>
  <si>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</si>
  <si>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</si>
  <si>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</si>
  <si>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</si>
  <si>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</si>
  <si>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</si>
  <si>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</si>
  <si>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</si>
  <si>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</si>
  <si>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</si>
  <si>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</si>
  <si>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</si>
  <si>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</si>
  <si>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</si>
  <si>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</si>
  <si>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</si>
  <si>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</si>
  <si>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</si>
  <si>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</si>
  <si>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</si>
  <si>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</si>
  <si>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</si>
  <si>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</si>
  <si>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</si>
  <si>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</si>
  <si>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</si>
  <si>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</si>
  <si>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</si>
  <si>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</si>
  <si>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</si>
  <si>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</si>
  <si>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</si>
  <si>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</si>
  <si>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</si>
  <si>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</si>
  <si>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</si>
  <si>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</si>
  <si>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</si>
  <si>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</si>
  <si>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</si>
  <si>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</si>
  <si>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</si>
  <si>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</si>
  <si>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</si>
  <si>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</si>
  <si>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</si>
  <si>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</si>
  <si>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</si>
  <si>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</si>
  <si>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</si>
  <si>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</si>
  <si>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</si>
  <si>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</si>
  <si>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</si>
  <si>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</si>
  <si>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</si>
  <si>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</si>
  <si>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</si>
  <si>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</si>
  <si>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</si>
  <si>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</si>
  <si>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</si>
  <si>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</si>
  <si>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</si>
  <si>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</si>
  <si>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</si>
  <si>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</si>
  <si>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</si>
  <si>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</si>
  <si>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</si>
  <si>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</si>
  <si>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</si>
  <si>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</si>
  <si>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</si>
  <si>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</si>
  <si>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</si>
  <si>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</si>
  <si>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</si>
  <si>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</si>
  <si>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</si>
  <si>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</si>
  <si>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</si>
  <si>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</si>
  <si>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</si>
  <si>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</si>
  <si>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</si>
  <si>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</si>
  <si>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</si>
  <si>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</si>
  <si>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</si>
  <si>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</si>
  <si>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</si>
  <si>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</si>
  <si>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</si>
  <si>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</si>
  <si>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</si>
  <si>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</si>
  <si>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</si>
  <si>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</si>
  <si>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</si>
  <si>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</si>
  <si>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</si>
  <si>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</si>
  <si>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</si>
  <si>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</si>
  <si>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</si>
  <si>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</si>
  <si>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</si>
  <si>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</si>
  <si>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</si>
  <si>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</si>
  <si>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</si>
  <si>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</si>
  <si>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</si>
  <si>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</si>
  <si>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</si>
  <si>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</si>
  <si>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</si>
  <si>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</si>
  <si>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</si>
  <si>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</si>
  <si>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</si>
  <si>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</si>
  <si>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</si>
  <si>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</si>
  <si>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</si>
  <si>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</si>
  <si>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</si>
  <si>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</si>
  <si>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</si>
  <si>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</si>
  <si>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</si>
  <si>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</si>
  <si>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</si>
  <si>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</si>
  <si>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</si>
  <si>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</si>
  <si>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</si>
  <si>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</si>
  <si>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</si>
  <si>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</si>
  <si>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</si>
  <si>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</si>
  <si>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</si>
  <si>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</si>
  <si>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</si>
  <si>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</si>
  <si>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</si>
  <si>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</si>
  <si>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</si>
  <si>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</si>
  <si>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</si>
  <si>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</si>
  <si>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</si>
  <si>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</si>
  <si>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</si>
  <si>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</si>
  <si>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</si>
  <si>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</si>
  <si>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</si>
  <si>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</si>
  <si>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</si>
  <si>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</si>
  <si>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</si>
  <si>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</si>
  <si>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</si>
  <si>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</si>
  <si>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</si>
  <si>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</si>
  <si>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</si>
  <si>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</si>
  <si>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</si>
  <si>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</si>
  <si>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</si>
  <si>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</si>
  <si>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</si>
  <si>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</si>
  <si>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</si>
  <si>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</si>
  <si>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</si>
  <si>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</si>
  <si>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</si>
  <si>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</si>
  <si>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</si>
  <si>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</si>
  <si>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</si>
  <si>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</si>
  <si>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</si>
  <si>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</si>
  <si>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</si>
  <si>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</si>
  <si>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</si>
  <si>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</si>
  <si>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</si>
  <si>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</si>
  <si>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</si>
  <si>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</si>
  <si>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</si>
  <si>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</si>
  <si>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</si>
  <si>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</si>
  <si>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</si>
  <si>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</si>
  <si>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</si>
  <si>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</si>
  <si>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</si>
  <si>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</si>
  <si>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</si>
  <si>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</si>
  <si>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</si>
  <si>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</si>
  <si>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</si>
  <si>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</si>
  <si>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</si>
  <si>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</si>
  <si>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</si>
  <si>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</si>
  <si>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</si>
  <si>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</si>
  <si>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</si>
  <si>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</si>
  <si>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</si>
  <si>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</si>
  <si>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</si>
  <si>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</si>
  <si>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</si>
  <si>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</si>
  <si>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</si>
  <si>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</si>
  <si>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</si>
  <si>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</si>
  <si>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</si>
  <si>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</si>
  <si>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</si>
  <si>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</si>
  <si>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</si>
  <si>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</si>
  <si>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</si>
  <si>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</si>
  <si>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</si>
  <si>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</si>
  <si>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</si>
  <si>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</si>
  <si>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</si>
  <si>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</si>
  <si>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</si>
  <si>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</si>
  <si>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</si>
  <si>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</si>
  <si>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</si>
  <si>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</si>
  <si>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</si>
  <si>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</si>
  <si>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</si>
  <si>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</si>
  <si>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</si>
  <si>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</si>
  <si>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</si>
  <si>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</si>
  <si>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</si>
  <si>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</si>
  <si>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</si>
  <si>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</si>
  <si>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</si>
  <si>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</si>
  <si>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</si>
  <si>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</si>
  <si>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</si>
  <si>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</si>
  <si>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</si>
  <si>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</si>
  <si>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</si>
  <si>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</si>
  <si>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</si>
  <si>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</si>
  <si>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</si>
  <si>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</si>
  <si>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</si>
  <si>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</si>
  <si>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</si>
  <si>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</si>
  <si>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</si>
  <si>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</si>
  <si>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</si>
  <si>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</si>
  <si>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</si>
  <si>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</si>
  <si>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</si>
  <si>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</si>
  <si>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</si>
  <si>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</si>
  <si>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</si>
  <si>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</si>
  <si>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</si>
  <si>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</si>
  <si>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</si>
  <si>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</si>
  <si>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</si>
  <si>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</si>
  <si>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</si>
  <si>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</si>
  <si>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</si>
  <si>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</si>
  <si>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</si>
  <si>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</si>
  <si>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</si>
  <si>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</si>
  <si>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</si>
  <si>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</si>
  <si>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</si>
  <si>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</si>
  <si>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</si>
  <si>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</si>
  <si>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</si>
  <si>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</si>
  <si>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</si>
  <si>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</si>
  <si>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</si>
  <si>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</si>
  <si>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</si>
  <si>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</si>
  <si>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</si>
  <si>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</si>
  <si>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</si>
  <si>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</si>
  <si>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</si>
  <si>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</si>
  <si>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</si>
  <si>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</si>
  <si>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</si>
  <si>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</si>
  <si>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</si>
  <si>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</si>
  <si>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</si>
  <si>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</si>
  <si>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</si>
  <si>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</si>
  <si>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</si>
  <si>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</si>
  <si>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</si>
  <si>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</si>
  <si>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</si>
  <si>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</si>
  <si>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</si>
  <si>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</si>
  <si>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</si>
  <si>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</si>
  <si>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</si>
  <si>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</si>
  <si>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</si>
  <si>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</si>
  <si>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</si>
  <si>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</si>
  <si>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</si>
  <si>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</si>
  <si>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</si>
  <si>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</si>
  <si>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</si>
  <si>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</si>
  <si>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</si>
  <si>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</si>
  <si>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</si>
  <si>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</si>
  <si>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</si>
  <si>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</si>
  <si>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</si>
  <si>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</si>
  <si>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</si>
  <si>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</si>
  <si>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</si>
  <si>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</si>
  <si>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</si>
  <si>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</si>
  <si>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</si>
  <si>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</si>
  <si>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</si>
  <si>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</si>
  <si>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</si>
  <si>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</si>
  <si>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</si>
  <si>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</si>
  <si>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</si>
  <si>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</si>
  <si>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</si>
  <si>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</si>
  <si>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</si>
  <si>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</si>
  <si>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</si>
  <si>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</si>
  <si>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</si>
  <si>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</si>
  <si>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</si>
  <si>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</si>
  <si>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</si>
  <si>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</si>
  <si>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</si>
  <si>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</si>
  <si>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</si>
  <si>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</si>
  <si>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</si>
  <si>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</si>
  <si>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</si>
  <si>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</si>
  <si>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</si>
  <si>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</si>
  <si>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</si>
  <si>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</si>
  <si>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</si>
  <si>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</si>
  <si>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</si>
  <si>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</si>
  <si>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</si>
  <si>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</si>
  <si>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</si>
  <si>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</si>
  <si>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</si>
  <si>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</si>
  <si>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</si>
  <si>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</si>
  <si>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</si>
  <si>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</si>
  <si>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</si>
  <si>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</si>
  <si>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</si>
  <si>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</si>
  <si>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</si>
  <si>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</si>
  <si>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</si>
  <si>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</si>
  <si>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</si>
  <si>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</si>
  <si>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</si>
  <si>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</si>
  <si>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</si>
  <si>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</si>
  <si>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</si>
  <si>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</si>
  <si>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</si>
  <si>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</si>
  <si>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</si>
  <si>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</si>
  <si>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</si>
  <si>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</si>
  <si>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</si>
  <si>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</si>
  <si>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</si>
  <si>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</si>
  <si>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</si>
  <si>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</si>
  <si>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</si>
  <si>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</si>
  <si>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</si>
  <si>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</si>
  <si>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</si>
  <si>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</si>
  <si>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</si>
  <si>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</si>
  <si>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</si>
  <si>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</si>
  <si>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</si>
  <si>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</si>
  <si>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</si>
  <si>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</si>
  <si>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</si>
  <si>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</si>
  <si>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</si>
  <si>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</si>
  <si>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</si>
  <si>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</si>
  <si>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</si>
  <si>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</si>
  <si>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</si>
  <si>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</si>
  <si>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</si>
  <si>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</si>
  <si>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</si>
  <si>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</si>
  <si>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</si>
  <si>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</si>
  <si>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</si>
  <si>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</si>
  <si>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</si>
  <si>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</si>
  <si>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</si>
  <si>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</si>
  <si>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</si>
  <si>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</si>
  <si>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</si>
  <si>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</si>
  <si>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</si>
  <si>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</si>
  <si>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</si>
  <si>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</si>
  <si>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</si>
  <si>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</si>
  <si>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</si>
  <si>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</si>
  <si>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</si>
  <si>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</si>
  <si>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</si>
  <si>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</si>
  <si>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</si>
  <si>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</si>
  <si>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</si>
  <si>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</si>
  <si>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</si>
  <si>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</si>
  <si>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</si>
  <si>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</si>
  <si>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</si>
  <si>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</si>
  <si>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</si>
  <si>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</si>
  <si>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</si>
  <si>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</si>
  <si>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</si>
  <si>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</si>
  <si>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</si>
  <si>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</si>
  <si>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</si>
  <si>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</si>
  <si>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</si>
  <si>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</si>
  <si>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</si>
  <si>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</si>
  <si>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</si>
  <si>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</si>
  <si>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</si>
  <si>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</si>
  <si>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</si>
  <si>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</si>
  <si>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</si>
  <si>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</si>
  <si>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</si>
  <si>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</si>
  <si>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</si>
  <si>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</si>
  <si>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</si>
  <si>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</si>
  <si>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</si>
  <si>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</si>
  <si>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</si>
  <si>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</si>
  <si>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</si>
  <si>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</si>
  <si>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</si>
  <si>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</si>
  <si>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</si>
  <si>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</si>
  <si>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</si>
  <si>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</si>
  <si>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</si>
  <si>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</si>
  <si>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</si>
  <si>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</si>
  <si>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</si>
  <si>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</si>
  <si>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</si>
  <si>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</si>
  <si>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</si>
  <si>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</si>
  <si>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</si>
  <si>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</si>
  <si>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</si>
  <si>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</si>
  <si>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</si>
  <si>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</si>
  <si>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</si>
  <si>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</si>
  <si>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</si>
  <si>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</si>
  <si>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</si>
  <si>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</si>
  <si>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</si>
  <si>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</si>
  <si>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</si>
  <si>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</si>
  <si>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</si>
  <si>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</si>
  <si>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</si>
  <si>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</si>
  <si>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</si>
  <si>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</si>
  <si>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</si>
  <si>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</si>
  <si>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</si>
  <si>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</si>
  <si>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</si>
  <si>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</si>
  <si>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</si>
  <si>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</si>
  <si>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</si>
  <si>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Seguridad, Vigilancia y Detencion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</si>
  <si>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</si>
  <si>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</si>
  <si>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</si>
  <si>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</si>
  <si>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</si>
  <si>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</si>
  <si>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</si>
  <si>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</si>
  <si>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</si>
  <si>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</si>
  <si>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</si>
  <si>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</si>
  <si>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</si>
  <si>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</si>
  <si>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</si>
  <si>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</si>
  <si>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</si>
  <si>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</si>
  <si>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</si>
  <si>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</si>
  <si>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</si>
  <si>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</si>
  <si>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</si>
  <si>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</si>
  <si>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</si>
  <si>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</si>
  <si>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</si>
  <si>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</si>
  <si>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</si>
  <si>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</si>
  <si>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</si>
  <si>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</si>
  <si>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</si>
  <si>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</si>
  <si>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</si>
  <si>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</si>
  <si>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</si>
  <si>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</si>
  <si>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</si>
  <si>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</si>
  <si>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</si>
  <si>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</si>
  <si>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</si>
  <si>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</si>
  <si>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</si>
  <si>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</si>
  <si>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</si>
  <si>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</si>
  <si>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</si>
  <si>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</si>
  <si>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</si>
  <si>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</si>
  <si>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</si>
  <si>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</si>
  <si>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</si>
  <si>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</si>
  <si>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</si>
  <si>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</si>
  <si>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</si>
  <si>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</si>
  <si>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</si>
  <si>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</si>
  <si>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</si>
  <si>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</si>
  <si>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</si>
  <si>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</si>
  <si>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</si>
  <si>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</si>
  <si>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</si>
  <si>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</si>
  <si>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</si>
  <si>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</si>
  <si>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</si>
  <si>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</si>
  <si>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</si>
  <si>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</si>
  <si>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</si>
  <si>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</si>
  <si>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</si>
  <si>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</si>
  <si>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</si>
  <si>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</si>
  <si>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</si>
  <si>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</si>
  <si>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</si>
  <si>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</si>
  <si>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</si>
  <si>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</si>
  <si>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</si>
  <si>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</si>
  <si>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</si>
  <si>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</si>
  <si>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</si>
  <si>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</si>
  <si>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</si>
  <si>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</si>
  <si>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</si>
  <si>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</si>
  <si>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</si>
  <si>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</si>
  <si>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</si>
  <si>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</si>
  <si>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</si>
  <si>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</si>
  <si>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</si>
  <si>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</si>
  <si>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</si>
  <si>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</si>
  <si>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</si>
  <si>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</si>
  <si>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</si>
  <si>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</si>
  <si>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</si>
  <si>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</si>
  <si>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</si>
  <si>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</si>
  <si>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</si>
  <si>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</si>
  <si>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</si>
  <si>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</si>
  <si>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</si>
  <si>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Suministro de oficina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</si>
  <si>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</si>
  <si>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</si>
  <si>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</si>
  <si>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</si>
  <si>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</si>
  <si>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</si>
  <si>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</si>
  <si>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</si>
  <si>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</si>
  <si>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</si>
  <si>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</si>
  <si>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</si>
  <si>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</si>
  <si>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</si>
  <si>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</si>
  <si>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</si>
  <si>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</si>
  <si>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</si>
  <si>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</si>
  <si>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</si>
  <si>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</si>
  <si>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</si>
  <si>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</si>
  <si>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</si>
  <si>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</si>
  <si>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</si>
  <si>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</si>
  <si>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</si>
  <si>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</si>
  <si>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</si>
  <si>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</si>
  <si>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</si>
  <si>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</si>
  <si>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</si>
  <si>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</si>
  <si>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</si>
  <si>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</si>
  <si>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</si>
  <si>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</si>
  <si>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</si>
  <si>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</si>
  <si>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</si>
  <si>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</si>
  <si>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</si>
  <si>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</si>
  <si>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</si>
  <si>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</si>
  <si>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</si>
  <si>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</si>
  <si>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</si>
  <si>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</si>
  <si>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</si>
  <si>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</si>
  <si>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</si>
  <si>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</si>
  <si>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</si>
  <si>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</si>
  <si>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</si>
  <si>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</si>
  <si>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</si>
  <si>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</si>
  <si>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</si>
  <si>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</si>
  <si>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</si>
  <si>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</si>
  <si>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</si>
  <si>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</si>
  <si>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</si>
  <si>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</si>
  <si>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</si>
  <si>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</si>
  <si>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</si>
  <si>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</si>
  <si>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80141902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</si>
  <si>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</si>
  <si>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</si>
  <si>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</si>
  <si>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</si>
  <si>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</si>
  <si>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</si>
  <si>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</si>
  <si>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</si>
  <si>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</si>
  <si>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</si>
  <si>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</si>
  <si>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</si>
  <si>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</si>
  <si>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</si>
  <si>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</si>
  <si>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</si>
  <si>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</si>
  <si>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</si>
  <si>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</si>
  <si>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</si>
  <si>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</si>
  <si>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</si>
  <si>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</si>
  <si>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</si>
  <si>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</si>
  <si>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</si>
  <si>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</si>
  <si>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</si>
  <si>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</si>
  <si>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</si>
  <si>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</si>
  <si>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</si>
  <si>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</si>
  <si>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</si>
  <si>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</si>
  <si>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</si>
  <si>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</si>
  <si>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</si>
  <si>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</si>
  <si>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</si>
  <si>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</si>
  <si>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</si>
  <si>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</si>
  <si>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</si>
  <si>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</si>
  <si>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</si>
  <si>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</si>
  <si>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</si>
  <si>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</si>
  <si>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</si>
  <si>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</si>
  <si>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</si>
  <si>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</si>
  <si>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</si>
  <si>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</si>
  <si>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</si>
  <si>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</si>
  <si>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</si>
  <si>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</si>
  <si>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</si>
  <si>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</si>
  <si>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</si>
  <si>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43202001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</si>
  <si>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</si>
  <si>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</si>
  <si>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</si>
  <si>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</si>
  <si>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</si>
  <si>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</si>
  <si>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</si>
  <si>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</si>
  <si>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</si>
  <si>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</si>
  <si>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</si>
  <si>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</si>
  <si>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</si>
  <si>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</si>
  <si>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</si>
  <si>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</si>
  <si>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</si>
  <si>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</si>
  <si>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</si>
  <si>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</si>
  <si>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</si>
  <si>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</si>
  <si>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</si>
  <si>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</si>
  <si>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</si>
  <si>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</si>
  <si>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</si>
  <si>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</si>
  <si>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</si>
  <si>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</si>
  <si>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</si>
  <si>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</si>
  <si>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</si>
  <si>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</si>
  <si>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</si>
  <si>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</si>
  <si>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</si>
  <si>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</si>
  <si>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</si>
  <si>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</si>
  <si>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</si>
  <si>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</si>
  <si>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</si>
  <si>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</si>
  <si>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</si>
  <si>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</si>
  <si>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</si>
  <si>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</si>
  <si>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</si>
  <si>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</si>
  <si>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</si>
  <si>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</si>
  <si>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</si>
  <si>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</si>
  <si>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</si>
  <si>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</si>
  <si>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</si>
  <si>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</si>
  <si>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</si>
  <si>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</si>
  <si>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</si>
  <si>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</si>
  <si>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</si>
  <si>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</si>
  <si>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</si>
  <si>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</si>
  <si>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</si>
  <si>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</si>
  <si>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</si>
  <si>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</si>
  <si>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</si>
  <si>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</si>
  <si>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</si>
  <si>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</si>
  <si>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</si>
  <si>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</si>
  <si>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</si>
  <si>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</si>
  <si>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</si>
  <si>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</si>
  <si>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</si>
  <si>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</si>
  <si>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</si>
  <si>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</si>
  <si>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</si>
  <si>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</si>
  <si>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</si>
  <si>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</si>
  <si>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</si>
  <si>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</si>
  <si>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</si>
  <si>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</si>
  <si>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</si>
  <si>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</si>
  <si>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</si>
  <si>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</si>
  <si>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</si>
  <si>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</si>
  <si>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</si>
  <si>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</si>
  <si>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</si>
  <si>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</si>
  <si>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</si>
  <si>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</si>
  <si>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</si>
  <si>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</si>
  <si>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</si>
  <si>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</si>
  <si>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</si>
  <si>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</si>
  <si>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</si>
  <si>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</si>
  <si>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</si>
  <si>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</si>
  <si>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</si>
  <si>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</si>
  <si>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</si>
  <si>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</si>
  <si>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</si>
  <si>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</si>
  <si>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</si>
  <si>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</si>
  <si>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</si>
  <si>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</si>
  <si>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</si>
  <si>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</si>
  <si>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</si>
  <si>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</si>
  <si>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</si>
  <si>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</si>
  <si>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</si>
  <si>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</si>
  <si>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</si>
  <si>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</si>
  <si>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</si>
  <si>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</si>
  <si>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</si>
  <si>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</si>
  <si>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</si>
  <si>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</si>
  <si>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</si>
  <si>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</si>
  <si>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</si>
  <si>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</si>
  <si>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</si>
  <si>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</si>
  <si>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</si>
  <si>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</si>
  <si>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</si>
  <si>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</si>
  <si>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</si>
  <si>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</si>
  <si>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</si>
  <si>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</si>
  <si>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</si>
  <si>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</si>
  <si>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</si>
  <si>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</si>
  <si>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</si>
  <si>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</si>
  <si>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</si>
  <si>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</si>
  <si>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</si>
  <si>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</si>
  <si>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</si>
  <si>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</si>
  <si>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</si>
  <si>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</si>
  <si>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</si>
  <si>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</si>
  <si>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</si>
  <si>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</si>
  <si>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</si>
  <si>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</si>
  <si>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</si>
  <si>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</si>
  <si>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</si>
  <si>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</si>
  <si>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</si>
  <si>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</si>
  <si>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</si>
  <si>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</si>
  <si>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</si>
  <si>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</si>
  <si>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</si>
  <si>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</si>
  <si>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</si>
  <si>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</si>
  <si>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</si>
  <si>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</si>
  <si>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</si>
  <si>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</si>
  <si>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</si>
  <si>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</si>
  <si>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</si>
  <si>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</si>
  <si>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</si>
  <si>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</si>
  <si>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</si>
  <si>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</si>
  <si>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</si>
  <si>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</si>
  <si>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</si>
  <si>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</si>
  <si>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</si>
  <si>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</si>
  <si>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</si>
  <si>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</si>
  <si>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</si>
  <si>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</si>
  <si>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</si>
  <si>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</si>
  <si>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</si>
  <si>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</si>
  <si>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</si>
  <si>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</si>
  <si>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</si>
  <si>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</si>
  <si>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</si>
  <si>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</si>
  <si>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</si>
  <si>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</si>
  <si>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</si>
  <si>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</si>
  <si>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</si>
  <si>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</si>
  <si>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</si>
  <si>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</si>
  <si>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</si>
  <si>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</si>
  <si>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</si>
  <si>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</si>
  <si>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</si>
  <si>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</si>
  <si>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</si>
  <si>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</si>
  <si>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</si>
  <si>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</si>
  <si>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</si>
  <si>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</si>
  <si>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</si>
  <si>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</si>
  <si>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</si>
  <si>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</si>
  <si>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</si>
  <si>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</si>
  <si>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</si>
  <si>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</si>
  <si>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</si>
  <si>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</si>
  <si>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</si>
  <si>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</si>
  <si>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</si>
  <si>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</si>
  <si>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</si>
  <si>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</si>
  <si>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</si>
  <si>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</si>
  <si>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</si>
  <si>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</si>
  <si>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</si>
  <si>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</si>
  <si>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</si>
  <si>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</si>
  <si>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</si>
  <si>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</si>
  <si>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</si>
  <si>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</si>
  <si>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</si>
  <si>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</si>
  <si>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</si>
  <si>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</si>
  <si>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</si>
  <si>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</si>
  <si>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</si>
  <si>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</si>
  <si>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</si>
  <si>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</si>
  <si>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</si>
  <si>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</si>
  <si>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</si>
  <si>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</si>
  <si>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</si>
  <si>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</si>
  <si>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</si>
  <si>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</si>
  <si>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</si>
  <si>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</si>
  <si>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</si>
  <si>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</si>
  <si>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</si>
  <si>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</si>
  <si>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</si>
  <si>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</si>
  <si>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</si>
  <si>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</si>
  <si>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</si>
  <si>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</si>
  <si>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</si>
  <si>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</si>
  <si>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</si>
  <si>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</si>
  <si>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</si>
  <si>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</si>
  <si>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</si>
  <si>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</si>
  <si>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</si>
  <si>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</si>
  <si>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</si>
  <si>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</si>
  <si>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</si>
  <si>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</si>
  <si>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</si>
  <si>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</si>
  <si>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</si>
  <si>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</si>
  <si>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</si>
  <si>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</si>
  <si>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</si>
  <si>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</si>
  <si>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</si>
  <si>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</si>
  <si>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</si>
  <si>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</si>
  <si>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</si>
  <si>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</si>
  <si>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</si>
  <si>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</si>
  <si>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</si>
  <si>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</si>
  <si>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</si>
  <si>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</si>
  <si>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</si>
  <si>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</si>
  <si>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</si>
  <si>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</si>
  <si>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</si>
  <si>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</si>
  <si>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</si>
  <si>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</si>
  <si>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</si>
  <si>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</si>
  <si>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</si>
  <si>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</si>
  <si>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</si>
  <si>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</si>
  <si>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</si>
  <si>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</si>
  <si>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</si>
  <si>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</si>
  <si>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</si>
  <si>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</si>
  <si>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</si>
  <si>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</si>
  <si>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</si>
  <si>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</si>
  <si>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</si>
  <si>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</si>
  <si>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</si>
  <si>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</si>
  <si>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</si>
  <si>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</si>
  <si>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</si>
  <si>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</si>
  <si>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</si>
  <si>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</si>
  <si>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</si>
  <si>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</si>
  <si>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</si>
  <si>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</si>
  <si>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</si>
  <si>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</si>
  <si>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</si>
  <si>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</si>
  <si>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</si>
  <si>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</si>
  <si>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</si>
  <si>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</si>
  <si>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</si>
  <si>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</si>
  <si>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</si>
  <si>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</si>
  <si>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</si>
  <si>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</si>
  <si>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</si>
  <si>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</si>
  <si>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</si>
  <si>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</si>
  <si>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</si>
  <si>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</si>
  <si>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</si>
  <si>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</si>
  <si>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</si>
  <si>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</si>
  <si>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</si>
  <si>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</si>
  <si>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</si>
  <si>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</si>
  <si>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</si>
  <si>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</si>
  <si>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</si>
  <si>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</si>
  <si>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</si>
  <si>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</si>
  <si>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</si>
  <si>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</si>
  <si>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</si>
  <si>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</si>
  <si>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</si>
  <si>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</si>
  <si>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</si>
  <si>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</si>
  <si>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</si>
  <si>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</si>
  <si>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</si>
  <si>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</si>
  <si>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</si>
  <si>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</si>
  <si>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</si>
  <si>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</si>
  <si>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</si>
  <si>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</si>
  <si>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</si>
  <si>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</si>
  <si>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</si>
  <si>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</si>
  <si>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</si>
  <si>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</si>
  <si>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</si>
  <si>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</si>
  <si>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</si>
  <si>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</si>
  <si>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</si>
  <si>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</si>
  <si>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</si>
  <si>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</si>
  <si>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</si>
  <si>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</si>
  <si>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</si>
  <si>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</si>
  <si>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</si>
  <si>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</si>
  <si>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</si>
  <si>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</si>
  <si>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</si>
  <si>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</si>
  <si>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</si>
  <si>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</si>
  <si>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</si>
  <si>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</si>
  <si>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</si>
  <si>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</si>
  <si>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</si>
  <si>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</si>
  <si>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</si>
  <si>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</si>
  <si>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</si>
  <si>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</si>
  <si>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</si>
  <si>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</si>
  <si>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</si>
  <si>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</si>
  <si>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</si>
  <si>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</si>
  <si>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</si>
  <si>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</si>
  <si>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</si>
  <si>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</si>
  <si>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</si>
  <si>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</si>
  <si>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</si>
  <si>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</si>
  <si>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</si>
  <si>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</si>
  <si>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</si>
  <si>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</si>
  <si>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</si>
  <si>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</si>
  <si>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</si>
  <si>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</si>
  <si>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</si>
  <si>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</si>
  <si>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</si>
  <si>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</si>
  <si>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</si>
  <si>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</si>
  <si>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</si>
  <si>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</si>
  <si>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</si>
  <si>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</si>
  <si>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</si>
  <si>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</si>
  <si>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</si>
  <si>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</si>
  <si>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</si>
  <si>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</si>
  <si>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</si>
  <si>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</si>
  <si>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</si>
  <si>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</si>
  <si>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</si>
  <si>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</si>
  <si>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</si>
  <si>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</si>
  <si>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</si>
  <si>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</si>
  <si>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</si>
  <si>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</si>
  <si>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</si>
  <si>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</si>
  <si>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</si>
  <si>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</si>
  <si>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</si>
  <si>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</si>
  <si>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</si>
  <si>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</si>
  <si>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</si>
  <si>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</si>
  <si>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</si>
  <si>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</si>
  <si>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</si>
  <si>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</si>
  <si>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</si>
  <si>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</si>
  <si>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</si>
  <si>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</si>
  <si>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</si>
  <si>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</si>
  <si>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</si>
  <si>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</si>
  <si>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</si>
  <si>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</si>
  <si>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</si>
  <si>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</si>
  <si>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</si>
  <si>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</si>
  <si>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</si>
  <si>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</si>
  <si>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</si>
  <si>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</si>
  <si>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</si>
  <si>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</si>
  <si>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</si>
  <si>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</si>
  <si>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</si>
  <si>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</si>
  <si>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</si>
  <si>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</si>
  <si>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</si>
  <si>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</si>
  <si>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</si>
  <si>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</si>
  <si>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</si>
  <si>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</si>
  <si>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</si>
  <si>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</si>
  <si>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</si>
  <si>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</si>
  <si>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</si>
  <si>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</si>
  <si>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</si>
  <si>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</si>
  <si>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</si>
  <si>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</si>
  <si>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</si>
  <si>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</si>
  <si>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</si>
  <si>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</si>
  <si>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</si>
  <si>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</si>
  <si>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</si>
  <si>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</si>
  <si>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</si>
  <si>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</si>
  <si>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</si>
  <si>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</si>
  <si>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</si>
  <si>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</si>
  <si>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</si>
  <si>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</si>
  <si>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</si>
  <si>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</si>
  <si>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</si>
  <si>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</si>
  <si>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</si>
  <si>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</si>
  <si>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</si>
  <si>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</si>
  <si>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</si>
  <si>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</si>
  <si>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</si>
  <si>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</si>
  <si>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</si>
  <si>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</si>
  <si>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</si>
  <si>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</si>
  <si>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</si>
  <si>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</si>
  <si>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</si>
  <si>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</si>
  <si>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</si>
  <si>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</si>
  <si>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</si>
  <si>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</si>
  <si>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</si>
  <si>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</si>
  <si>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</si>
  <si>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</si>
  <si>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</si>
  <si>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</si>
  <si>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</si>
  <si>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</si>
  <si>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</si>
  <si>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</si>
  <si>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</si>
  <si>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</si>
  <si>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</si>
  <si>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</si>
  <si>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</si>
  <si>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</si>
  <si>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</si>
  <si>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</si>
  <si>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</si>
  <si>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</si>
  <si>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</si>
  <si>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</si>
  <si>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</si>
  <si>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</si>
  <si>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</si>
  <si>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</si>
  <si>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</si>
  <si>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</si>
  <si>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</si>
  <si>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</si>
  <si>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</si>
  <si>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14111509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</si>
  <si>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</si>
  <si>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</si>
  <si>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</si>
  <si>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</si>
  <si>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</si>
  <si>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</si>
  <si>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</si>
  <si>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</si>
  <si>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</si>
  <si>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</si>
  <si>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</si>
  <si>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</si>
  <si>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</si>
  <si>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</si>
  <si>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</si>
  <si>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</si>
  <si>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</si>
  <si>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</si>
  <si>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</si>
  <si>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</si>
  <si>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</si>
  <si>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</si>
  <si>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</si>
  <si>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</si>
  <si>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</si>
  <si>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</si>
  <si>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</si>
  <si>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</si>
  <si>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</si>
  <si>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</si>
  <si>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</si>
  <si>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</si>
  <si>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</si>
  <si>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</si>
  <si>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</si>
  <si>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</si>
  <si>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</si>
  <si>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</si>
  <si>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</si>
  <si>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</si>
  <si>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</si>
  <si>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</si>
  <si>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</si>
  <si>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</si>
  <si>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</si>
  <si>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</si>
  <si>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</si>
  <si>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</si>
  <si>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</si>
  <si>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</si>
  <si>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</si>
  <si>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</si>
  <si>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</si>
  <si>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</si>
  <si>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</si>
  <si>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</si>
  <si>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</si>
  <si>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</si>
  <si>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</si>
  <si>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</si>
  <si>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</si>
  <si>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</si>
  <si>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</si>
  <si>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</si>
  <si>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</si>
  <si>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</si>
  <si>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</si>
  <si>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</si>
  <si>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</si>
  <si>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</si>
  <si>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</si>
  <si>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</si>
  <si>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</si>
  <si>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</si>
  <si>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</si>
  <si>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</si>
  <si>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</si>
  <si>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</si>
  <si>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</si>
  <si>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</si>
  <si>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</si>
  <si>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</si>
  <si>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</si>
  <si>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</si>
  <si>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</si>
  <si>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</si>
  <si>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</si>
  <si>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</si>
  <si>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</si>
  <si>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</si>
  <si>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</si>
  <si>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</si>
  <si>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</si>
  <si>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</si>
  <si>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</si>
  <si>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</si>
  <si>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</si>
  <si>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</si>
  <si>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</si>
  <si>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</si>
  <si>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</si>
  <si>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</si>
  <si>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</si>
  <si>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</si>
  <si>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</si>
  <si>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</si>
  <si>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</si>
  <si>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</si>
  <si>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</si>
  <si>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</si>
  <si>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</si>
  <si>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</si>
  <si>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</si>
  <si>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</si>
  <si>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</si>
  <si>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</si>
  <si>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</si>
  <si>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</si>
  <si>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</si>
  <si>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</si>
  <si>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</si>
  <si>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</si>
  <si>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</si>
  <si>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</si>
  <si>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</si>
  <si>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</si>
  <si>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</si>
  <si>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</si>
  <si>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</si>
  <si>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</si>
  <si>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</si>
  <si>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</si>
  <si>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</si>
  <si>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</si>
  <si>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</si>
  <si>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</si>
  <si>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</si>
  <si>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</si>
  <si>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</si>
  <si>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</si>
  <si>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</si>
  <si>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</si>
  <si>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</si>
  <si>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</si>
  <si>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</si>
  <si>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</si>
  <si>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</si>
  <si>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Medios Impresos</t>
  </si>
  <si>
    <t>El Seibo</t>
  </si>
  <si>
    <t>Morruato de sodio</t>
  </si>
  <si>
    <t>Tiras extensoras</t>
  </si>
  <si>
    <t>Filtros de cápsulas</t>
  </si>
  <si>
    <t>42241811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</si>
  <si>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</si>
  <si>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</si>
  <si>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</si>
  <si>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</si>
  <si>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</si>
  <si>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</si>
  <si>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</si>
  <si>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</si>
  <si>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</si>
  <si>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</si>
  <si>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</si>
  <si>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</si>
  <si>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</si>
  <si>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</si>
  <si>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</si>
  <si>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</si>
  <si>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</si>
  <si>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</si>
  <si>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</si>
  <si>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</si>
  <si>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</si>
  <si>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</si>
  <si>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</si>
  <si>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</si>
  <si>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</si>
  <si>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</si>
  <si>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</si>
  <si>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</si>
  <si>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</si>
  <si>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</si>
  <si>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</si>
  <si>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</si>
  <si>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</si>
  <si>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</si>
  <si>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</si>
  <si>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</si>
  <si>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</si>
  <si>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</si>
  <si>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</si>
  <si>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</si>
  <si>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</si>
  <si>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</si>
  <si>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</si>
  <si>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</si>
  <si>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</si>
  <si>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</si>
  <si>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</si>
  <si>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</si>
  <si>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</si>
  <si>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</si>
  <si>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</si>
  <si>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</si>
  <si>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</si>
  <si>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</si>
  <si>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</si>
  <si>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</si>
  <si>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</si>
  <si>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</si>
  <si>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</si>
  <si>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</si>
  <si>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</si>
  <si>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</si>
  <si>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</si>
  <si>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</si>
  <si>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</si>
  <si>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</si>
  <si>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</si>
  <si>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</si>
  <si>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</si>
  <si>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</si>
  <si>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</si>
  <si>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</si>
  <si>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</si>
  <si>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</si>
  <si>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</si>
  <si>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</si>
  <si>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</si>
  <si>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</si>
  <si>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</si>
  <si>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</si>
  <si>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</si>
  <si>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</si>
  <si>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</si>
  <si>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</si>
  <si>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</si>
  <si>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</si>
  <si>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</si>
  <si>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</si>
  <si>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</si>
  <si>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</si>
  <si>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</si>
  <si>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</si>
  <si>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</si>
  <si>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</si>
  <si>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</si>
  <si>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</si>
  <si>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</si>
  <si>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</si>
  <si>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</si>
  <si>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</si>
  <si>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</si>
  <si>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</si>
  <si>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</si>
  <si>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</si>
  <si>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</si>
  <si>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</si>
  <si>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</si>
  <si>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</si>
  <si>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</si>
  <si>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</si>
  <si>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</si>
  <si>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</si>
  <si>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</si>
  <si>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</si>
  <si>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</si>
  <si>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</si>
  <si>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</si>
  <si>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</si>
  <si>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</si>
  <si>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</si>
  <si>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</si>
  <si>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</si>
  <si>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</si>
  <si>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</si>
  <si>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</si>
  <si>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</si>
  <si>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</si>
  <si>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</si>
  <si>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</si>
  <si>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</si>
  <si>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</si>
  <si>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</si>
  <si>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</si>
  <si>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</si>
  <si>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</si>
  <si>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</si>
  <si>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</si>
  <si>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</si>
  <si>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</si>
  <si>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</si>
  <si>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</si>
  <si>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</si>
  <si>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</si>
  <si>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</si>
  <si>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</si>
  <si>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</si>
  <si>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</si>
  <si>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</si>
  <si>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</si>
  <si>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</si>
  <si>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</si>
  <si>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</si>
  <si>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</si>
  <si>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</si>
  <si>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</si>
  <si>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</si>
  <si>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</si>
  <si>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</si>
  <si>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</si>
  <si>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</si>
  <si>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</si>
  <si>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</si>
  <si>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</si>
  <si>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</si>
  <si>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</si>
  <si>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</si>
  <si>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</si>
  <si>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</si>
  <si>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</si>
  <si>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</si>
  <si>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</si>
  <si>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</si>
  <si>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</si>
  <si>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</si>
  <si>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</si>
  <si>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</si>
  <si>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</si>
  <si>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</si>
  <si>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</si>
  <si>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</si>
  <si>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</si>
  <si>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</si>
  <si>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</si>
  <si>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</si>
  <si>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</si>
  <si>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</si>
  <si>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</si>
  <si>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</si>
  <si>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</si>
  <si>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</si>
  <si>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</si>
  <si>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</si>
  <si>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</si>
  <si>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</si>
  <si>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</si>
  <si>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</si>
  <si>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</si>
  <si>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</si>
  <si>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</si>
  <si>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</si>
  <si>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</si>
  <si>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</si>
  <si>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</si>
  <si>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</si>
  <si>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</si>
  <si>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</si>
  <si>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</si>
  <si>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</si>
  <si>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</si>
  <si>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</si>
  <si>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</si>
  <si>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</si>
  <si>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</si>
  <si>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</si>
  <si>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</si>
  <si>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</si>
  <si>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</si>
  <si>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</si>
  <si>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</si>
  <si>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</si>
  <si>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</si>
  <si>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</si>
  <si>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</si>
  <si>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</si>
  <si>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</si>
  <si>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</si>
  <si>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</si>
  <si>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</si>
  <si>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</si>
  <si>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</si>
  <si>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</si>
  <si>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</si>
  <si>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</si>
  <si>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</si>
  <si>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</si>
  <si>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</si>
  <si>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</si>
  <si>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</si>
  <si>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</si>
  <si>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</si>
  <si>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</si>
  <si>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</si>
  <si>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</si>
  <si>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</si>
  <si>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</si>
  <si>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</si>
  <si>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</si>
  <si>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</si>
  <si>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</si>
  <si>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</si>
  <si>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</si>
  <si>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</si>
  <si>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</si>
  <si>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</si>
  <si>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</si>
  <si>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</si>
  <si>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</si>
  <si>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</si>
  <si>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</si>
  <si>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</si>
  <si>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</si>
  <si>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</si>
  <si>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</si>
  <si>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</si>
  <si>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</si>
  <si>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</si>
  <si>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</si>
  <si>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</si>
  <si>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</si>
  <si>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</si>
  <si>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</si>
  <si>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</si>
  <si>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</si>
  <si>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</si>
  <si>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</si>
  <si>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</si>
  <si>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</si>
  <si>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</si>
  <si>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</si>
  <si>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</si>
  <si>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</si>
  <si>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</si>
  <si>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</si>
  <si>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</si>
  <si>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</si>
  <si>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</si>
  <si>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</si>
  <si>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</si>
  <si>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</si>
  <si>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</si>
  <si>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</si>
  <si>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</si>
  <si>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</si>
  <si>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</si>
  <si>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</si>
  <si>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</si>
  <si>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</si>
  <si>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</si>
  <si>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</si>
  <si>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</si>
  <si>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</si>
  <si>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</si>
  <si>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</si>
  <si>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</si>
  <si>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</si>
  <si>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</si>
  <si>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</si>
  <si>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</si>
  <si>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</si>
  <si>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</si>
  <si>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</si>
  <si>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</si>
  <si>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</si>
  <si>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</si>
  <si>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</si>
  <si>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</si>
  <si>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</si>
  <si>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</si>
  <si>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</si>
  <si>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</si>
  <si>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</si>
  <si>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</si>
  <si>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</si>
  <si>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</si>
  <si>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</si>
  <si>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</si>
  <si>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</si>
  <si>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</si>
  <si>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</si>
  <si>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</si>
  <si>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</si>
  <si>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</si>
  <si>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</si>
  <si>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</si>
  <si>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</si>
  <si>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</si>
  <si>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</si>
  <si>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</si>
  <si>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</si>
  <si>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</si>
  <si>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</si>
  <si>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</si>
  <si>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</si>
  <si>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</si>
  <si>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</si>
  <si>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</si>
  <si>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</si>
  <si>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</si>
  <si>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</si>
  <si>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</si>
  <si>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</si>
  <si>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</si>
  <si>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</si>
  <si>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</si>
  <si>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</si>
  <si>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</si>
  <si>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</si>
  <si>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</si>
  <si>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</si>
  <si>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</si>
  <si>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</si>
  <si>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</si>
  <si>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</si>
  <si>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</si>
  <si>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</si>
  <si>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</si>
  <si>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</si>
  <si>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</si>
  <si>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</si>
  <si>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</si>
  <si>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</si>
  <si>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</si>
  <si>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</si>
  <si>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</si>
  <si>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</si>
  <si>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</si>
  <si>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</si>
  <si>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</si>
  <si>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</si>
  <si>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</si>
  <si>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</si>
  <si>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</si>
  <si>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</si>
  <si>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</si>
  <si>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</si>
  <si>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</si>
  <si>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</si>
  <si>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</si>
  <si>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</si>
  <si>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</si>
  <si>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</si>
  <si>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</si>
  <si>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</si>
  <si>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</si>
  <si>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</si>
  <si>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</si>
  <si>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</si>
  <si>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</si>
  <si>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</si>
  <si>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</si>
  <si>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</si>
  <si>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</si>
  <si>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</si>
  <si>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</si>
  <si>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</si>
  <si>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</si>
  <si>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</si>
  <si>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</si>
  <si>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</si>
  <si>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</si>
  <si>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</si>
  <si>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</si>
  <si>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</si>
  <si>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</si>
  <si>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</si>
  <si>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</si>
  <si>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</si>
  <si>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</si>
  <si>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</si>
  <si>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</si>
  <si>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</si>
  <si>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</si>
  <si>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</si>
  <si>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</si>
  <si>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</si>
  <si>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</si>
  <si>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</si>
  <si>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</si>
  <si>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</si>
  <si>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</si>
  <si>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</si>
  <si>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</si>
  <si>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</si>
  <si>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</si>
  <si>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</si>
  <si>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</si>
  <si>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</si>
  <si>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</si>
  <si>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</si>
  <si>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</si>
  <si>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</si>
  <si>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</si>
  <si>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</si>
  <si>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</si>
  <si>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</si>
  <si>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</si>
  <si>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</si>
  <si>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</si>
  <si>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</si>
  <si>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</si>
  <si>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</si>
  <si>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</si>
  <si>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</si>
  <si>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</si>
  <si>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</si>
  <si>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</si>
  <si>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</si>
  <si>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</si>
  <si>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</si>
  <si>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</si>
  <si>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</si>
  <si>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</si>
  <si>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</si>
  <si>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</si>
  <si>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</si>
  <si>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</si>
  <si>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</si>
  <si>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</si>
  <si>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</si>
  <si>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</si>
  <si>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</si>
  <si>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</si>
  <si>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</si>
  <si>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</si>
  <si>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</si>
  <si>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</si>
  <si>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</si>
  <si>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</si>
  <si>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</si>
  <si>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</si>
  <si>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</si>
  <si>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</si>
  <si>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</si>
  <si>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</si>
  <si>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</si>
  <si>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</si>
  <si>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</si>
  <si>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Transportación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</si>
  <si>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</si>
  <si>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</si>
  <si>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</si>
  <si>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</si>
  <si>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44121605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</si>
  <si>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</si>
  <si>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</si>
  <si>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</si>
  <si>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</si>
  <si>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</si>
  <si>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</si>
  <si>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</si>
  <si>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</si>
  <si>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</si>
  <si>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</si>
  <si>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</si>
  <si>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</si>
  <si>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</si>
  <si>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</si>
  <si>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</si>
  <si>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</si>
  <si>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</si>
  <si>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</si>
  <si>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</si>
  <si>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</si>
  <si>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</si>
  <si>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</si>
  <si>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</si>
  <si>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</si>
  <si>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</si>
  <si>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</si>
  <si>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</si>
  <si>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</si>
  <si>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</si>
  <si>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</si>
  <si>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</si>
  <si>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</si>
  <si>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</si>
  <si>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</si>
  <si>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</si>
  <si>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</si>
  <si>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</si>
  <si>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</si>
  <si>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</si>
  <si>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</si>
  <si>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</si>
  <si>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</si>
  <si>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</si>
  <si>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</si>
  <si>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</si>
  <si>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</si>
  <si>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</si>
  <si>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</si>
  <si>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</si>
  <si>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</si>
  <si>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</si>
  <si>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</si>
  <si>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</si>
  <si>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</si>
  <si>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</si>
  <si>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</si>
  <si>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</si>
  <si>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</si>
  <si>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</si>
  <si>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</si>
  <si>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</si>
  <si>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</si>
  <si>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</si>
  <si>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</si>
  <si>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</si>
  <si>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</si>
  <si>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</si>
  <si>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</si>
  <si>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</si>
  <si>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</si>
  <si>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</si>
  <si>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</si>
  <si>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</si>
  <si>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</si>
  <si>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</si>
  <si>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</si>
  <si>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</si>
  <si>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</si>
  <si>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</si>
  <si>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</si>
  <si>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</si>
  <si>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</si>
  <si>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</si>
  <si>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</si>
  <si>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</si>
  <si>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</si>
  <si>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</si>
  <si>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</si>
  <si>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</si>
  <si>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</si>
  <si>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</si>
  <si>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</si>
  <si>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</si>
  <si>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</si>
  <si>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</si>
  <si>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</si>
  <si>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</si>
  <si>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</si>
  <si>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</si>
  <si>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</si>
  <si>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</si>
  <si>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</si>
  <si>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</si>
  <si>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</si>
  <si>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</si>
  <si>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</si>
  <si>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</si>
  <si>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</si>
  <si>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</si>
  <si>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</si>
  <si>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</si>
  <si>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</si>
  <si>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</si>
  <si>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</si>
  <si>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</si>
  <si>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</si>
  <si>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</si>
  <si>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</si>
  <si>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</si>
  <si>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</si>
  <si>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</si>
  <si>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</si>
  <si>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</si>
  <si>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</si>
  <si>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</si>
  <si>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</si>
  <si>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</si>
  <si>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</si>
  <si>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</si>
  <si>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</si>
  <si>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</si>
  <si>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</si>
  <si>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</si>
  <si>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</si>
  <si>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</si>
  <si>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</si>
  <si>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</si>
  <si>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</si>
  <si>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</si>
  <si>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</si>
  <si>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</si>
  <si>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</si>
  <si>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</si>
  <si>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</si>
  <si>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</si>
  <si>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</si>
  <si>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</si>
  <si>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</si>
  <si>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</si>
  <si>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</si>
  <si>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</si>
  <si>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</si>
  <si>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</si>
  <si>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</si>
  <si>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</si>
  <si>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</si>
  <si>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</si>
  <si>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</si>
  <si>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</si>
  <si>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</si>
  <si>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</si>
  <si>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</si>
  <si>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</si>
  <si>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</si>
  <si>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</si>
  <si>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</si>
  <si>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</si>
  <si>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</si>
  <si>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</si>
  <si>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</si>
  <si>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</si>
  <si>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</si>
  <si>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</si>
  <si>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</si>
  <si>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</si>
  <si>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</si>
  <si>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</si>
  <si>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</si>
  <si>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</si>
  <si>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</si>
  <si>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</si>
  <si>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</si>
  <si>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</si>
  <si>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</si>
  <si>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</si>
  <si>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</si>
  <si>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</si>
  <si>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</si>
  <si>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</si>
  <si>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</si>
  <si>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</si>
  <si>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</si>
  <si>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</si>
  <si>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</si>
  <si>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</si>
  <si>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</si>
  <si>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</si>
  <si>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</si>
  <si>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</si>
  <si>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</si>
  <si>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</si>
  <si>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</si>
  <si>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</si>
  <si>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</si>
  <si>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</si>
  <si>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</si>
  <si>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</si>
  <si>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</si>
  <si>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</si>
  <si>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</si>
  <si>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</si>
  <si>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</si>
  <si>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</si>
  <si>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</si>
  <si>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</si>
  <si>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Construcción de edificios, atención, mantenimiento y servicios de reparaciones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</si>
  <si>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</si>
  <si>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</si>
  <si>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</si>
  <si>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</si>
  <si>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</si>
  <si>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</si>
  <si>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</si>
  <si>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</si>
  <si>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</si>
  <si>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</si>
  <si>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</si>
  <si>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</si>
  <si>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</si>
  <si>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</si>
  <si>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</si>
  <si>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</si>
  <si>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</si>
  <si>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</si>
  <si>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</si>
  <si>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</si>
  <si>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</si>
  <si>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</si>
  <si>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</si>
  <si>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</si>
  <si>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</si>
  <si>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</si>
  <si>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</si>
  <si>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</si>
  <si>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</si>
  <si>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</si>
  <si>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</si>
  <si>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</si>
  <si>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</si>
  <si>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</si>
  <si>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</si>
  <si>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</si>
  <si>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</si>
  <si>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</si>
  <si>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</si>
  <si>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</si>
  <si>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</si>
  <si>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</si>
  <si>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</si>
  <si>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</si>
  <si>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</si>
  <si>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</si>
  <si>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</si>
  <si>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</si>
  <si>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</si>
  <si>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</si>
  <si>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</si>
  <si>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</si>
  <si>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</si>
  <si>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</si>
  <si>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</si>
  <si>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</si>
  <si>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</si>
  <si>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</si>
  <si>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</si>
  <si>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</si>
  <si>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</si>
  <si>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</si>
  <si>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</si>
  <si>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</si>
  <si>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</si>
  <si>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</si>
  <si>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</si>
  <si>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</si>
  <si>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</si>
  <si>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</si>
  <si>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</si>
  <si>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</si>
  <si>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</si>
  <si>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</si>
  <si>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</si>
  <si>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</si>
  <si>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</si>
  <si>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</si>
  <si>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</si>
  <si>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</si>
  <si>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</si>
  <si>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</si>
  <si>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</si>
  <si>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</si>
  <si>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</si>
  <si>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</si>
  <si>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</si>
  <si>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</si>
  <si>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</si>
  <si>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</si>
  <si>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</si>
  <si>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</si>
  <si>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</si>
  <si>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</si>
  <si>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</si>
  <si>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</si>
  <si>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</si>
  <si>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</si>
  <si>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</si>
  <si>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</si>
  <si>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</si>
  <si>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</si>
  <si>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</si>
  <si>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</si>
  <si>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</si>
  <si>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</si>
  <si>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</si>
  <si>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</si>
  <si>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</si>
  <si>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</si>
  <si>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</si>
  <si>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</si>
  <si>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</si>
  <si>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</si>
  <si>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</si>
  <si>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</si>
  <si>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</si>
  <si>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</si>
  <si>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</si>
  <si>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</si>
  <si>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</si>
  <si>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</si>
  <si>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</si>
  <si>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</si>
  <si>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</si>
  <si>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</si>
  <si>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</si>
  <si>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</si>
  <si>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</si>
  <si>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</si>
  <si>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</si>
  <si>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</si>
  <si>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</si>
  <si>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</si>
  <si>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</si>
  <si>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</si>
  <si>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</si>
  <si>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</si>
  <si>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</si>
  <si>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</si>
  <si>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</si>
  <si>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</si>
  <si>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</si>
  <si>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</si>
  <si>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</si>
  <si>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</si>
  <si>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</si>
  <si>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</si>
  <si>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</si>
  <si>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</si>
  <si>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</si>
  <si>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</si>
  <si>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</si>
  <si>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</si>
  <si>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</si>
  <si>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</si>
  <si>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</si>
  <si>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</si>
  <si>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</si>
  <si>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</si>
  <si>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</si>
  <si>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</si>
  <si>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</si>
  <si>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</si>
  <si>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</si>
  <si>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</si>
  <si>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</si>
  <si>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</si>
  <si>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</si>
  <si>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</si>
  <si>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</si>
  <si>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</si>
  <si>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</si>
  <si>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</si>
  <si>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</si>
  <si>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</si>
  <si>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</si>
  <si>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</si>
  <si>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</si>
  <si>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</si>
  <si>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</si>
  <si>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</si>
  <si>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</si>
  <si>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</si>
  <si>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</si>
  <si>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</si>
  <si>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</si>
  <si>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</si>
  <si>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</si>
  <si>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</si>
  <si>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</si>
  <si>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</si>
  <si>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</si>
  <si>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</si>
  <si>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</si>
  <si>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</si>
  <si>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</si>
  <si>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</si>
  <si>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</si>
  <si>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</si>
  <si>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</si>
  <si>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</si>
  <si>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</si>
  <si>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</si>
  <si>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</si>
  <si>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</si>
  <si>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</si>
  <si>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</si>
  <si>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</si>
  <si>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</si>
  <si>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</si>
  <si>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</si>
  <si>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</si>
  <si>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</si>
  <si>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</si>
  <si>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</si>
  <si>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</si>
  <si>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</si>
  <si>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</si>
  <si>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</si>
  <si>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</si>
  <si>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</si>
  <si>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</si>
  <si>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</si>
  <si>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</si>
  <si>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</si>
  <si>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</si>
  <si>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</si>
  <si>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</si>
  <si>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</si>
  <si>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</si>
  <si>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</si>
  <si>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</si>
  <si>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</si>
  <si>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</si>
  <si>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</si>
  <si>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</si>
  <si>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</si>
  <si>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</si>
  <si>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</si>
  <si>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</si>
  <si>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</si>
  <si>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</si>
  <si>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</si>
  <si>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</si>
  <si>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</si>
  <si>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</si>
  <si>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</si>
  <si>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</si>
  <si>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</si>
  <si>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</si>
  <si>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</si>
  <si>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</si>
  <si>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</si>
  <si>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</si>
  <si>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</si>
  <si>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</si>
  <si>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</si>
  <si>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</si>
  <si>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</si>
  <si>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</si>
  <si>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</si>
  <si>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</si>
  <si>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</si>
  <si>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</si>
  <si>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</si>
  <si>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</si>
  <si>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</si>
  <si>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</si>
  <si>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</si>
  <si>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</si>
  <si>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</si>
  <si>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</si>
  <si>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</si>
  <si>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</si>
  <si>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</si>
  <si>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</si>
  <si>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</si>
  <si>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</si>
  <si>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</si>
  <si>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</si>
  <si>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</si>
  <si>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</si>
  <si>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</si>
  <si>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</si>
  <si>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</si>
  <si>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</si>
  <si>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</si>
  <si>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</si>
  <si>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</si>
  <si>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</si>
  <si>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</si>
  <si>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</si>
  <si>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</si>
  <si>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</si>
  <si>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</si>
  <si>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</si>
  <si>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</si>
  <si>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</si>
  <si>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</si>
  <si>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</si>
  <si>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</si>
  <si>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</si>
  <si>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</si>
  <si>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</si>
  <si>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</si>
  <si>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</si>
  <si>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</si>
  <si>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</si>
  <si>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</si>
  <si>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</si>
  <si>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</si>
  <si>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</si>
  <si>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</si>
  <si>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</si>
  <si>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</si>
  <si>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</si>
  <si>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</si>
  <si>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</si>
  <si>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</si>
  <si>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</si>
  <si>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</si>
  <si>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</si>
  <si>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</si>
  <si>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</si>
  <si>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</si>
  <si>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</si>
  <si>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</si>
  <si>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</si>
  <si>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</si>
  <si>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</si>
  <si>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</si>
  <si>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</si>
  <si>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</si>
  <si>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</si>
  <si>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</si>
  <si>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</si>
  <si>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</si>
  <si>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</si>
  <si>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</si>
  <si>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</si>
  <si>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</si>
  <si>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</si>
  <si>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</si>
  <si>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</si>
  <si>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</si>
  <si>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</si>
  <si>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</si>
  <si>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</si>
  <si>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</si>
  <si>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</si>
  <si>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</si>
  <si>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</si>
  <si>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</si>
  <si>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</si>
  <si>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</si>
  <si>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</si>
  <si>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</si>
  <si>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</si>
  <si>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</si>
  <si>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</si>
  <si>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</si>
  <si>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</si>
  <si>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</si>
  <si>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</si>
  <si>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</si>
  <si>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</si>
  <si>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</si>
  <si>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</si>
  <si>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</si>
  <si>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</si>
  <si>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</si>
  <si>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</si>
  <si>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</si>
  <si>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</si>
  <si>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</si>
  <si>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</si>
  <si>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</si>
  <si>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</si>
  <si>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</si>
  <si>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</si>
  <si>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</si>
  <si>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</si>
  <si>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</si>
  <si>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</si>
  <si>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</si>
  <si>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</si>
  <si>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</si>
  <si>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</si>
  <si>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</si>
  <si>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</si>
  <si>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</si>
  <si>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</si>
  <si>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</si>
  <si>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</si>
  <si>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</si>
  <si>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</si>
  <si>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</si>
  <si>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</si>
  <si>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</si>
  <si>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</si>
  <si>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</si>
  <si>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</si>
  <si>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</si>
  <si>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</si>
  <si>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</si>
  <si>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</si>
  <si>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</si>
  <si>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</si>
  <si>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</si>
  <si>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</si>
  <si>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</si>
  <si>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</si>
  <si>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</si>
  <si>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</si>
  <si>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</si>
  <si>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</si>
  <si>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</si>
  <si>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</si>
  <si>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</si>
  <si>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</si>
  <si>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</si>
  <si>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</si>
  <si>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</si>
  <si>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</si>
  <si>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</si>
  <si>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</si>
  <si>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</si>
  <si>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</si>
  <si>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</si>
  <si>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</si>
  <si>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</si>
  <si>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</si>
  <si>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</si>
  <si>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</si>
  <si>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</si>
  <si>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</si>
  <si>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</si>
  <si>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</si>
  <si>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</si>
  <si>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</si>
  <si>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</si>
  <si>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</si>
  <si>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</si>
  <si>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</si>
  <si>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</si>
  <si>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</si>
  <si>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</si>
  <si>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</si>
  <si>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</si>
  <si>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</si>
  <si>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</si>
  <si>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</si>
  <si>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</si>
  <si>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</si>
  <si>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</si>
  <si>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</si>
  <si>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</si>
  <si>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</si>
  <si>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</si>
  <si>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</si>
  <si>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</si>
  <si>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</si>
  <si>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</si>
  <si>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</si>
  <si>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</si>
  <si>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</si>
  <si>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</si>
  <si>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</si>
  <si>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</si>
  <si>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</si>
  <si>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</si>
  <si>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</si>
  <si>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</si>
  <si>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</si>
  <si>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</si>
  <si>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</si>
  <si>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</si>
  <si>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</si>
  <si>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</si>
  <si>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</si>
  <si>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</si>
  <si>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</si>
  <si>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</si>
  <si>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</si>
  <si>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</si>
  <si>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</si>
  <si>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</si>
  <si>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</si>
  <si>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</si>
  <si>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</si>
  <si>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</si>
  <si>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</si>
  <si>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</si>
  <si>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</si>
  <si>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</si>
  <si>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</si>
  <si>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</si>
  <si>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</si>
  <si>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</si>
  <si>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</si>
  <si>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</si>
  <si>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</si>
  <si>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</si>
  <si>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</si>
  <si>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</si>
  <si>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</si>
  <si>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</si>
  <si>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</si>
  <si>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</si>
  <si>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</si>
  <si>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</si>
  <si>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</si>
  <si>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</si>
  <si>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</si>
  <si>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</si>
  <si>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</si>
  <si>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</si>
  <si>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</si>
  <si>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</si>
  <si>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</si>
  <si>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</si>
  <si>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</si>
  <si>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</si>
  <si>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</si>
  <si>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</si>
  <si>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</si>
  <si>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</si>
  <si>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</si>
  <si>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</si>
  <si>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</si>
  <si>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</si>
  <si>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</si>
  <si>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</si>
  <si>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</si>
  <si>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</si>
  <si>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</si>
  <si>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</si>
  <si>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</si>
  <si>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</si>
  <si>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</si>
  <si>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</si>
  <si>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</si>
  <si>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</si>
  <si>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</si>
  <si>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</si>
  <si>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</si>
  <si>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</si>
  <si>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</si>
  <si>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</si>
  <si>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</si>
  <si>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</si>
  <si>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</si>
  <si>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</si>
  <si>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</si>
  <si>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</si>
  <si>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</si>
  <si>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</si>
  <si>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</si>
  <si>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</si>
  <si>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</si>
  <si>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</si>
  <si>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</si>
  <si>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</si>
  <si>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</si>
  <si>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</si>
  <si>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</si>
  <si>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</si>
  <si>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</si>
  <si>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</si>
  <si>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</si>
  <si>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</si>
  <si>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</si>
  <si>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</si>
  <si>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</si>
  <si>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</si>
  <si>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</si>
  <si>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</si>
  <si>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</si>
  <si>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</si>
  <si>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</si>
  <si>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</si>
  <si>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</si>
  <si>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</si>
  <si>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</si>
  <si>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</si>
  <si>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</si>
  <si>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</si>
  <si>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</si>
  <si>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</si>
  <si>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</si>
  <si>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</si>
  <si>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</si>
  <si>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</si>
  <si>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</si>
  <si>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</si>
  <si>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</si>
  <si>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</si>
  <si>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</si>
  <si>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</si>
  <si>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</si>
  <si>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</si>
  <si>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</si>
  <si>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</si>
  <si>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</si>
  <si>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</si>
  <si>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</si>
  <si>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</si>
  <si>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</si>
  <si>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</si>
  <si>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</si>
  <si>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</si>
  <si>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</si>
  <si>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</si>
  <si>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</si>
  <si>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</si>
  <si>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</si>
  <si>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</si>
  <si>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</si>
  <si>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</si>
  <si>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</si>
  <si>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</si>
  <si>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</si>
  <si>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</si>
  <si>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</si>
  <si>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</si>
  <si>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</si>
  <si>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</si>
  <si>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</si>
  <si>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</si>
  <si>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</si>
  <si>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</si>
  <si>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</si>
  <si>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</si>
  <si>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</si>
  <si>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</si>
  <si>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</si>
  <si>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</si>
  <si>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</si>
  <si>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</si>
  <si>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</si>
  <si>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</si>
  <si>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</si>
  <si>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</si>
  <si>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</si>
  <si>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</si>
  <si>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</si>
  <si>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</si>
  <si>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</si>
  <si>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</si>
  <si>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</si>
  <si>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</si>
  <si>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</si>
  <si>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</si>
  <si>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</si>
  <si>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</si>
  <si>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</si>
  <si>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</si>
  <si>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</si>
  <si>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</si>
  <si>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</si>
  <si>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</si>
  <si>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</si>
  <si>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</si>
  <si>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</si>
  <si>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</si>
  <si>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</si>
  <si>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</si>
  <si>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</si>
  <si>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</si>
  <si>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</si>
  <si>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</si>
  <si>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</si>
  <si>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</si>
  <si>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</si>
  <si>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</si>
  <si>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</si>
  <si>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</si>
  <si>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</si>
  <si>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</si>
  <si>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</si>
  <si>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</si>
  <si>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</si>
  <si>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</si>
  <si>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</si>
  <si>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</si>
  <si>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</si>
  <si>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</si>
  <si>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</si>
  <si>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</si>
  <si>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</si>
  <si>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</si>
  <si>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</si>
  <si>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</si>
  <si>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</si>
  <si>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</si>
  <si>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</si>
  <si>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</si>
  <si>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</si>
  <si>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</si>
  <si>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</si>
  <si>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</si>
  <si>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</si>
  <si>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</si>
  <si>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</si>
  <si>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</si>
  <si>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</si>
  <si>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</si>
  <si>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</si>
  <si>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</si>
  <si>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</si>
  <si>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</si>
  <si>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</si>
  <si>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</si>
  <si>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</si>
  <si>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</si>
  <si>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</si>
  <si>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</si>
  <si>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</si>
  <si>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</si>
  <si>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</si>
  <si>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</si>
  <si>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</si>
  <si>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</si>
  <si>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</si>
  <si>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</si>
  <si>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</si>
  <si>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</si>
  <si>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</si>
  <si>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</si>
  <si>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</si>
  <si>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</si>
  <si>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</si>
  <si>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</si>
  <si>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</si>
  <si>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</si>
  <si>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</si>
  <si>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</si>
  <si>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</si>
  <si>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</si>
  <si>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</si>
  <si>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</si>
  <si>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</si>
  <si>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</si>
  <si>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</si>
  <si>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</si>
  <si>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</si>
  <si>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</si>
  <si>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</si>
  <si>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</si>
  <si>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</si>
  <si>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</si>
  <si>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</si>
  <si>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</si>
  <si>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</si>
  <si>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</si>
  <si>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</si>
  <si>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</si>
  <si>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</si>
  <si>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</si>
  <si>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</si>
  <si>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</si>
  <si>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</si>
  <si>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</si>
  <si>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</si>
  <si>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</si>
  <si>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</si>
  <si>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</si>
  <si>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</si>
  <si>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</si>
  <si>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</si>
  <si>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</si>
  <si>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</si>
  <si>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</si>
  <si>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</si>
  <si>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</si>
  <si>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</si>
  <si>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</si>
  <si>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</si>
  <si>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</si>
  <si>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</si>
  <si>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</si>
  <si>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</si>
  <si>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</si>
  <si>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</si>
  <si>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</si>
  <si>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</si>
  <si>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</si>
  <si>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</si>
  <si>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</si>
  <si>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</si>
  <si>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</si>
  <si>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</si>
  <si>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</si>
  <si>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</si>
  <si>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</si>
  <si>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</si>
  <si>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</si>
  <si>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</si>
  <si>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</si>
  <si>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</si>
  <si>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</si>
  <si>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</si>
  <si>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</si>
  <si>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</si>
  <si>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</si>
  <si>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</si>
  <si>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</si>
  <si>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</si>
  <si>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</si>
  <si>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</si>
  <si>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</si>
  <si>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</si>
  <si>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</si>
  <si>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</si>
  <si>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</si>
  <si>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</si>
  <si>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</si>
  <si>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</si>
  <si>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</si>
  <si>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</si>
  <si>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</si>
  <si>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</si>
  <si>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</si>
  <si>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</si>
  <si>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</si>
  <si>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</si>
  <si>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</si>
  <si>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</si>
  <si>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</si>
  <si>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</si>
  <si>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</si>
  <si>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</si>
  <si>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</si>
  <si>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</si>
  <si>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</si>
  <si>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</si>
  <si>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</si>
  <si>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</si>
  <si>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</si>
  <si>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</si>
  <si>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</si>
  <si>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</si>
  <si>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</si>
  <si>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</si>
  <si>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</si>
  <si>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</si>
  <si>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</si>
  <si>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</si>
  <si>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</si>
  <si>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</si>
  <si>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</si>
  <si>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</si>
  <si>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</si>
  <si>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</si>
  <si>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</si>
  <si>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</si>
  <si>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</si>
  <si>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</si>
  <si>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</si>
  <si>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</si>
  <si>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</si>
  <si>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</si>
  <si>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</si>
  <si>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</si>
  <si>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</si>
  <si>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</si>
  <si>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</si>
  <si>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</si>
  <si>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</si>
  <si>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</si>
  <si>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</si>
  <si>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</si>
  <si>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</si>
  <si>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</si>
  <si>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</si>
  <si>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</si>
  <si>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</si>
  <si>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</si>
  <si>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</si>
  <si>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</si>
  <si>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</si>
  <si>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</si>
  <si>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</si>
  <si>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</si>
  <si>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</si>
  <si>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</si>
  <si>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</si>
  <si>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</si>
  <si>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</si>
  <si>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</si>
  <si>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</si>
  <si>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</si>
  <si>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</si>
  <si>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</si>
  <si>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</si>
  <si>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</si>
  <si>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</si>
  <si>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</si>
  <si>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</si>
  <si>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</si>
  <si>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</si>
  <si>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</si>
  <si>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</si>
  <si>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</si>
  <si>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</si>
  <si>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</si>
  <si>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</si>
  <si>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</si>
  <si>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</si>
  <si>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</si>
  <si>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</si>
  <si>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</si>
  <si>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</si>
  <si>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</si>
  <si>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</si>
  <si>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</si>
  <si>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</si>
  <si>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</si>
  <si>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</si>
  <si>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</si>
  <si>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</si>
  <si>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</si>
  <si>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</si>
  <si>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</si>
  <si>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</si>
  <si>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</si>
  <si>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</si>
  <si>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</si>
  <si>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</si>
  <si>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</si>
  <si>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</si>
  <si>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</si>
  <si>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</si>
  <si>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</si>
  <si>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</si>
  <si>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</si>
  <si>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</si>
  <si>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</si>
  <si>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</si>
  <si>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</si>
  <si>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</si>
  <si>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</si>
  <si>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</si>
  <si>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</si>
  <si>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</si>
  <si>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</si>
  <si>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</si>
  <si>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</si>
  <si>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</si>
  <si>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</si>
  <si>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</si>
  <si>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</si>
  <si>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</si>
  <si>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</si>
  <si>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</si>
  <si>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</si>
  <si>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</si>
  <si>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</si>
  <si>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</si>
  <si>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</si>
  <si>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</si>
  <si>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</si>
  <si>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</si>
  <si>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</si>
  <si>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</si>
  <si>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</si>
  <si>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</si>
  <si>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</si>
  <si>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</si>
  <si>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</si>
  <si>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</si>
  <si>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</si>
  <si>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</si>
  <si>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</si>
  <si>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</si>
  <si>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</si>
  <si>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</si>
  <si>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</si>
  <si>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</si>
  <si>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</si>
  <si>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</si>
  <si>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</si>
  <si>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</si>
  <si>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</si>
  <si>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</si>
  <si>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</si>
  <si>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</si>
  <si>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</si>
  <si>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</si>
  <si>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</si>
  <si>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</si>
  <si>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</si>
  <si>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</si>
  <si>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</si>
  <si>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</si>
  <si>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</si>
  <si>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</si>
  <si>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</si>
  <si>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</si>
  <si>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</si>
  <si>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</si>
  <si>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</si>
  <si>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</si>
  <si>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</si>
  <si>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</si>
  <si>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</si>
  <si>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</si>
  <si>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</si>
  <si>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</si>
  <si>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</si>
  <si>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</si>
  <si>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</si>
  <si>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</si>
  <si>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</si>
  <si>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</si>
  <si>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</si>
  <si>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</si>
  <si>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</si>
  <si>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</si>
  <si>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</si>
  <si>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</si>
  <si>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</si>
  <si>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</si>
  <si>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</si>
  <si>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</si>
  <si>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</si>
  <si>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</si>
  <si>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</si>
  <si>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</si>
  <si>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</si>
  <si>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</si>
  <si>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</si>
  <si>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</si>
  <si>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</si>
  <si>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</si>
  <si>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</si>
  <si>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</si>
  <si>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</si>
  <si>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</si>
  <si>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</si>
  <si>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</si>
  <si>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</si>
  <si>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</si>
  <si>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</si>
  <si>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</si>
  <si>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</si>
  <si>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</si>
  <si>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</si>
  <si>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</si>
  <si>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</si>
  <si>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</si>
  <si>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</si>
  <si>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</si>
  <si>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</si>
  <si>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</si>
  <si>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</si>
  <si>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</si>
  <si>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</si>
  <si>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</si>
  <si>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</si>
  <si>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</si>
  <si>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</si>
  <si>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</si>
  <si>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</si>
  <si>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</si>
  <si>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</si>
  <si>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</si>
  <si>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</si>
  <si>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</si>
  <si>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</si>
  <si>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</si>
  <si>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</si>
  <si>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</si>
  <si>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</si>
  <si>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</si>
  <si>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</si>
  <si>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</si>
  <si>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</si>
  <si>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</si>
  <si>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</si>
  <si>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</si>
  <si>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</si>
  <si>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</si>
  <si>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</si>
  <si>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</si>
  <si>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</si>
  <si>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</si>
  <si>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</si>
  <si>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</si>
  <si>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</si>
  <si>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</si>
  <si>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</si>
  <si>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</si>
  <si>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</si>
  <si>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</si>
  <si>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</si>
  <si>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</si>
  <si>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</si>
  <si>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</si>
  <si>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</si>
  <si>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</si>
  <si>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</si>
  <si>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</si>
  <si>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</si>
  <si>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</si>
  <si>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</si>
  <si>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</si>
  <si>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</si>
  <si>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</si>
  <si>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</si>
  <si>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</si>
  <si>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</si>
  <si>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</si>
  <si>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</si>
  <si>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</si>
  <si>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</si>
  <si>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</si>
  <si>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</si>
  <si>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</si>
  <si>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</si>
  <si>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</si>
  <si>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</si>
  <si>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</si>
  <si>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</si>
  <si>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</si>
  <si>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</si>
  <si>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</si>
  <si>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</si>
  <si>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</si>
  <si>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</si>
  <si>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</si>
  <si>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</si>
  <si>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</si>
  <si>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</si>
  <si>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</si>
  <si>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</si>
  <si>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</si>
  <si>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</si>
  <si>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</si>
  <si>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</si>
  <si>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</si>
  <si>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</si>
  <si>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</si>
  <si>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</si>
  <si>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</si>
  <si>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</si>
  <si>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</si>
  <si>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</si>
  <si>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</si>
  <si>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</si>
  <si>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</si>
  <si>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</si>
  <si>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</si>
  <si>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</si>
  <si>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</si>
  <si>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</si>
  <si>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</si>
  <si>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</si>
  <si>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</si>
  <si>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</si>
  <si>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</si>
  <si>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</si>
  <si>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</si>
  <si>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</si>
  <si>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</si>
  <si>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</si>
  <si>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</si>
  <si>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</si>
  <si>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</si>
  <si>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</si>
  <si>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</si>
  <si>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</si>
  <si>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</si>
  <si>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</si>
  <si>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</si>
  <si>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</si>
  <si>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</si>
  <si>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</si>
  <si>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</si>
  <si>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</si>
  <si>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</si>
  <si>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</si>
  <si>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</si>
  <si>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</si>
  <si>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</si>
  <si>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</si>
  <si>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</si>
  <si>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</si>
  <si>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</si>
  <si>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</si>
  <si>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</si>
  <si>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</si>
  <si>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</si>
  <si>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</si>
  <si>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</si>
  <si>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</si>
  <si>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</si>
  <si>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</si>
  <si>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</si>
  <si>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</si>
  <si>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</si>
  <si>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</si>
  <si>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</si>
  <si>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</si>
  <si>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</si>
  <si>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</si>
  <si>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</si>
  <si>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</si>
  <si>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</si>
  <si>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</si>
  <si>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</si>
  <si>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</si>
  <si>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</si>
  <si>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</si>
  <si>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</si>
  <si>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</si>
  <si>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</si>
  <si>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</si>
  <si>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</si>
  <si>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</si>
  <si>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</si>
  <si>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</si>
  <si>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</si>
  <si>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</si>
  <si>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</si>
  <si>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</si>
  <si>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</si>
  <si>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</si>
  <si>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</si>
  <si>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</si>
  <si>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</si>
  <si>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</si>
  <si>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</si>
  <si>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</si>
  <si>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</si>
  <si>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</si>
  <si>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</si>
  <si>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</si>
  <si>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</si>
  <si>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</si>
  <si>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</si>
  <si>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</si>
  <si>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</si>
  <si>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</si>
  <si>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</si>
  <si>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</si>
  <si>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</si>
  <si>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</si>
  <si>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</si>
  <si>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</si>
  <si>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</si>
  <si>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</si>
  <si>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</si>
  <si>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</si>
  <si>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</si>
  <si>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</si>
  <si>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</si>
  <si>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</si>
  <si>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</si>
  <si>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</si>
  <si>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</si>
  <si>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</si>
  <si>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</si>
  <si>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</si>
  <si>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</si>
  <si>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</si>
  <si>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</si>
  <si>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</si>
  <si>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</si>
  <si>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</si>
  <si>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</si>
  <si>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</si>
  <si>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</si>
  <si>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</si>
  <si>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</si>
  <si>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</si>
  <si>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</si>
  <si>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</si>
  <si>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</si>
  <si>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</si>
  <si>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</si>
  <si>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</si>
  <si>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</si>
  <si>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</si>
  <si>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</si>
  <si>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</si>
  <si>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</si>
  <si>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</si>
  <si>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</si>
  <si>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</si>
  <si>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</si>
  <si>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</si>
  <si>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</si>
  <si>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</si>
  <si>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</si>
  <si>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</si>
  <si>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</si>
  <si>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</si>
  <si>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</si>
  <si>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</si>
  <si>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</si>
  <si>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</si>
  <si>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</si>
  <si>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</si>
  <si>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</si>
  <si>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</si>
  <si>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</si>
  <si>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</si>
  <si>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</si>
  <si>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</si>
  <si>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</si>
  <si>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</si>
  <si>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</si>
  <si>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</si>
  <si>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</si>
  <si>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</si>
  <si>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</si>
  <si>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</si>
  <si>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</si>
  <si>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</si>
  <si>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</si>
  <si>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</si>
  <si>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</si>
  <si>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</si>
  <si>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</si>
  <si>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</si>
  <si>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</si>
  <si>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</si>
  <si>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</si>
  <si>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</si>
  <si>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</si>
  <si>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</si>
  <si>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</si>
  <si>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</si>
  <si>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</si>
  <si>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</si>
  <si>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</si>
  <si>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</si>
  <si>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</si>
  <si>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</si>
  <si>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</si>
  <si>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</si>
  <si>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</si>
  <si>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</si>
  <si>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</si>
  <si>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</si>
  <si>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</si>
  <si>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</si>
  <si>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</si>
  <si>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</si>
  <si>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</si>
  <si>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</si>
  <si>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</si>
  <si>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</si>
  <si>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</si>
  <si>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</si>
  <si>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</si>
  <si>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</si>
  <si>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</si>
  <si>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</si>
  <si>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</si>
  <si>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</si>
  <si>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</si>
  <si>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</si>
  <si>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</si>
  <si>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</si>
  <si>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</si>
  <si>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</si>
  <si>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</si>
  <si>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</si>
  <si>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</si>
  <si>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</si>
  <si>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</si>
  <si>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</si>
  <si>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</si>
  <si>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Servicios de Recursos Humanos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</si>
  <si>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</si>
  <si>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</si>
  <si>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</si>
  <si>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</si>
  <si>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</si>
  <si>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</si>
  <si>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</si>
  <si>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</si>
  <si>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</si>
  <si>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</si>
  <si>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</si>
  <si>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</si>
  <si>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</si>
  <si>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</si>
  <si>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</si>
  <si>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</si>
  <si>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</si>
  <si>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</si>
  <si>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</si>
  <si>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</si>
  <si>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</si>
  <si>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</si>
  <si>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</si>
  <si>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</si>
  <si>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</si>
  <si>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</si>
  <si>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</si>
  <si>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</si>
  <si>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</si>
  <si>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</si>
  <si>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</si>
  <si>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</si>
  <si>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</si>
  <si>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</si>
  <si>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</si>
  <si>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</si>
  <si>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</si>
  <si>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</si>
  <si>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</si>
  <si>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</si>
  <si>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</si>
  <si>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</si>
  <si>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</si>
  <si>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</si>
  <si>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</si>
  <si>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</si>
  <si>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</si>
  <si>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</si>
  <si>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</si>
  <si>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</si>
  <si>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</si>
  <si>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</si>
  <si>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</si>
  <si>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</si>
  <si>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</si>
  <si>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</si>
  <si>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</si>
  <si>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</si>
  <si>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</si>
  <si>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</si>
  <si>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</si>
  <si>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</si>
  <si>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</si>
  <si>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</si>
  <si>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</si>
  <si>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</si>
  <si>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</si>
  <si>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</si>
  <si>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</si>
  <si>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</si>
  <si>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</si>
  <si>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</si>
  <si>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</si>
  <si>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</si>
  <si>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</si>
  <si>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</si>
  <si>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</si>
  <si>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</si>
  <si>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</si>
  <si>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</si>
  <si>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</si>
  <si>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</si>
  <si>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</si>
  <si>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</si>
  <si>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</si>
  <si>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</si>
  <si>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</si>
  <si>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</si>
  <si>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</si>
  <si>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</si>
  <si>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</si>
  <si>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</si>
  <si>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</si>
  <si>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</si>
  <si>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</si>
  <si>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</si>
  <si>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</si>
  <si>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</si>
  <si>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</si>
  <si>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</si>
  <si>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</si>
  <si>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</si>
  <si>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</si>
  <si>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</si>
  <si>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</si>
  <si>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</si>
  <si>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</si>
  <si>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</si>
  <si>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</si>
  <si>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</si>
  <si>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</si>
  <si>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</si>
  <si>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</si>
  <si>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</si>
  <si>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</si>
  <si>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</si>
  <si>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</si>
  <si>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</si>
  <si>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</si>
  <si>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</si>
  <si>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</si>
  <si>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</si>
  <si>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</si>
  <si>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</si>
  <si>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</si>
  <si>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</si>
  <si>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</si>
  <si>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</si>
  <si>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</si>
  <si>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</si>
  <si>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</si>
  <si>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</si>
  <si>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</si>
  <si>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</si>
  <si>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</si>
  <si>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</si>
  <si>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</si>
  <si>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</si>
  <si>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</si>
  <si>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</si>
  <si>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</si>
  <si>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</si>
  <si>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</si>
  <si>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</si>
  <si>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</si>
  <si>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</si>
  <si>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</si>
  <si>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</si>
  <si>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</si>
  <si>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</si>
  <si>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</si>
  <si>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</si>
  <si>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</si>
  <si>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</si>
  <si>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</si>
  <si>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</si>
  <si>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</si>
  <si>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</si>
  <si>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</si>
  <si>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</si>
  <si>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</si>
  <si>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</si>
  <si>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</si>
  <si>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</si>
  <si>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</si>
  <si>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</si>
  <si>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</si>
  <si>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</si>
  <si>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</si>
  <si>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</si>
  <si>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</si>
  <si>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</si>
  <si>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</si>
  <si>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</si>
  <si>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</si>
  <si>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</si>
  <si>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</si>
  <si>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</si>
  <si>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</si>
  <si>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</si>
  <si>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</si>
  <si>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</si>
  <si>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</si>
  <si>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</si>
  <si>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</si>
  <si>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</si>
  <si>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</si>
  <si>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</si>
  <si>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</si>
  <si>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</si>
  <si>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</si>
  <si>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</si>
  <si>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</si>
  <si>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</si>
  <si>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</si>
  <si>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</si>
  <si>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</si>
  <si>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</si>
  <si>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</si>
  <si>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</si>
  <si>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</si>
  <si>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</si>
  <si>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</si>
  <si>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</si>
  <si>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</si>
  <si>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</si>
  <si>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</si>
  <si>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</si>
  <si>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</si>
  <si>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</si>
  <si>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</si>
  <si>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</si>
  <si>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</si>
  <si>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</si>
  <si>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</si>
  <si>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</si>
  <si>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</si>
  <si>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</si>
  <si>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</si>
  <si>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</si>
  <si>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</si>
  <si>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</si>
  <si>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</si>
  <si>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</si>
  <si>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</si>
  <si>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</si>
  <si>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</si>
  <si>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</si>
  <si>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</si>
  <si>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</si>
  <si>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</si>
  <si>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</si>
  <si>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</si>
  <si>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</si>
  <si>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</si>
  <si>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</si>
  <si>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</si>
  <si>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</si>
  <si>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</si>
  <si>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</si>
  <si>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</si>
  <si>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</si>
  <si>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</si>
  <si>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</si>
  <si>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</si>
  <si>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</si>
  <si>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</si>
  <si>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</si>
  <si>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</si>
  <si>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</si>
  <si>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</si>
  <si>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</si>
  <si>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</si>
  <si>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</si>
  <si>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</si>
  <si>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</si>
  <si>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</si>
  <si>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</si>
  <si>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</si>
  <si>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</si>
  <si>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</si>
  <si>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</si>
  <si>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</si>
  <si>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</si>
  <si>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</si>
  <si>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</si>
  <si>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</si>
  <si>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</si>
  <si>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</si>
  <si>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</si>
  <si>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</si>
  <si>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</si>
  <si>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</si>
  <si>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</si>
  <si>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</si>
  <si>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</si>
  <si>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</si>
  <si>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</si>
  <si>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</si>
  <si>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</si>
  <si>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</si>
  <si>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</si>
  <si>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</si>
  <si>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</si>
  <si>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</si>
  <si>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</si>
  <si>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</si>
  <si>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</si>
  <si>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</si>
  <si>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</si>
  <si>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</si>
  <si>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</si>
  <si>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</si>
  <si>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</si>
  <si>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</si>
  <si>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</si>
  <si>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</si>
  <si>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</si>
  <si>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</si>
  <si>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</si>
  <si>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</si>
  <si>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</si>
  <si>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</si>
  <si>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</si>
  <si>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</si>
  <si>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</si>
  <si>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</si>
  <si>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</si>
  <si>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</si>
  <si>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</si>
  <si>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</si>
  <si>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</si>
  <si>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</si>
  <si>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</si>
  <si>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</si>
  <si>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</si>
  <si>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</si>
  <si>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</si>
  <si>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</si>
  <si>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</si>
  <si>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</si>
  <si>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</si>
  <si>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</si>
  <si>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</si>
  <si>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</si>
  <si>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</si>
  <si>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</si>
  <si>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</si>
  <si>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</si>
  <si>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</si>
  <si>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</si>
  <si>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</si>
  <si>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</si>
  <si>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</si>
  <si>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</si>
  <si>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</si>
  <si>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</si>
  <si>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</si>
  <si>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</si>
  <si>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</si>
  <si>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</si>
  <si>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</si>
  <si>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</si>
  <si>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</si>
  <si>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</si>
  <si>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</si>
  <si>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</si>
  <si>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</si>
  <si>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</si>
  <si>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</si>
  <si>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</si>
  <si>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</si>
  <si>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</si>
  <si>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</si>
  <si>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</si>
  <si>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</si>
  <si>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</si>
  <si>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</si>
  <si>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</si>
  <si>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</si>
  <si>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</si>
  <si>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</si>
  <si>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</si>
  <si>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</si>
  <si>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</si>
  <si>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</si>
  <si>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</si>
  <si>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</si>
  <si>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</si>
  <si>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</si>
  <si>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</si>
  <si>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</si>
  <si>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</si>
  <si>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</si>
  <si>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</si>
  <si>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</si>
  <si>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</si>
  <si>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</si>
  <si>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</si>
  <si>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</si>
  <si>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</si>
  <si>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</si>
  <si>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</si>
  <si>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</si>
  <si>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</si>
  <si>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</si>
  <si>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</si>
  <si>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</si>
  <si>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</si>
  <si>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</si>
  <si>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</si>
  <si>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</si>
  <si>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</si>
  <si>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</si>
  <si>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</si>
  <si>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</si>
  <si>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</si>
  <si>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</si>
  <si>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</si>
  <si>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</si>
  <si>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</si>
  <si>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</si>
  <si>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</si>
  <si>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</si>
  <si>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</si>
  <si>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</si>
  <si>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</si>
  <si>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</si>
  <si>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</si>
  <si>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</si>
  <si>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</si>
  <si>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</si>
  <si>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</si>
  <si>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</si>
  <si>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</si>
  <si>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</si>
  <si>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</si>
  <si>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</si>
  <si>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</si>
  <si>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</si>
  <si>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</si>
  <si>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</si>
  <si>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</si>
  <si>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</si>
  <si>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</si>
  <si>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</si>
  <si>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</si>
  <si>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</si>
  <si>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</si>
  <si>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</si>
  <si>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</si>
  <si>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</si>
  <si>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</si>
  <si>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</si>
  <si>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</si>
  <si>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</si>
  <si>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</si>
  <si>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</si>
  <si>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</si>
  <si>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</si>
  <si>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</si>
  <si>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</si>
  <si>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</si>
  <si>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</si>
  <si>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</si>
  <si>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</si>
  <si>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</si>
  <si>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</si>
  <si>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</si>
  <si>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</si>
  <si>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</si>
  <si>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</si>
  <si>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</si>
  <si>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</si>
  <si>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</si>
  <si>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</si>
  <si>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</si>
  <si>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</si>
  <si>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</si>
  <si>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</si>
  <si>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</si>
  <si>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</si>
  <si>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</si>
  <si>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</si>
  <si>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</si>
  <si>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</si>
  <si>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</si>
  <si>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</si>
  <si>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</si>
  <si>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</si>
  <si>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</si>
  <si>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</si>
  <si>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</si>
  <si>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</si>
  <si>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</si>
  <si>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</si>
  <si>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</si>
  <si>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</si>
  <si>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</si>
  <si>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</si>
  <si>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</si>
  <si>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</si>
  <si>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</si>
  <si>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</si>
  <si>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</si>
  <si>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</si>
  <si>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</si>
  <si>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</si>
  <si>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</si>
  <si>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</si>
  <si>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</si>
  <si>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</si>
  <si>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</si>
  <si>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</si>
  <si>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</si>
  <si>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</si>
  <si>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</si>
  <si>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</si>
  <si>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</si>
  <si>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</si>
  <si>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</si>
  <si>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</si>
  <si>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</si>
  <si>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</si>
  <si>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</si>
  <si>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</si>
  <si>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</si>
  <si>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</si>
  <si>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</si>
  <si>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</si>
  <si>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</si>
  <si>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</si>
  <si>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</si>
  <si>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</si>
  <si>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</si>
  <si>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</si>
  <si>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</si>
  <si>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</si>
  <si>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</si>
  <si>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</si>
  <si>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</si>
  <si>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</si>
  <si>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</si>
  <si>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</si>
  <si>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</si>
  <si>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</si>
  <si>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</si>
  <si>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</si>
  <si>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</si>
  <si>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</si>
  <si>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</si>
  <si>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</si>
  <si>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</si>
  <si>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</si>
  <si>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</si>
  <si>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</si>
  <si>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</si>
  <si>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</si>
  <si>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</si>
  <si>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</si>
  <si>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</si>
  <si>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</si>
  <si>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</si>
  <si>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</si>
  <si>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</si>
  <si>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</si>
  <si>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</si>
  <si>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</si>
  <si>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</si>
  <si>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</si>
  <si>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</si>
  <si>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</si>
  <si>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</si>
  <si>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</si>
  <si>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</si>
  <si>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</si>
  <si>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</si>
  <si>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</si>
  <si>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</si>
  <si>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</si>
  <si>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</si>
  <si>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</si>
  <si>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</si>
  <si>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</si>
  <si>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</si>
  <si>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</si>
  <si>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</si>
  <si>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</si>
  <si>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</si>
  <si>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</si>
  <si>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</si>
  <si>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</si>
  <si>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</si>
  <si>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</si>
  <si>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</si>
  <si>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</si>
  <si>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</si>
  <si>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</si>
  <si>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</si>
  <si>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</si>
  <si>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</si>
  <si>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</si>
  <si>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</si>
  <si>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</si>
  <si>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</si>
  <si>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</si>
  <si>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</si>
  <si>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</si>
  <si>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</si>
  <si>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</si>
  <si>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</si>
  <si>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</si>
  <si>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</si>
  <si>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</si>
  <si>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</si>
  <si>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</si>
  <si>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</si>
  <si>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</si>
  <si>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</si>
  <si>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</si>
  <si>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</si>
  <si>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</si>
  <si>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</si>
  <si>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</si>
  <si>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</si>
  <si>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</si>
  <si>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</si>
  <si>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</si>
  <si>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</si>
  <si>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</si>
  <si>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</si>
  <si>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</si>
  <si>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</si>
  <si>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</si>
  <si>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</si>
  <si>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</si>
  <si>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</si>
  <si>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</si>
  <si>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</si>
  <si>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</si>
  <si>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</si>
  <si>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</si>
  <si>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</si>
  <si>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</si>
  <si>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</si>
  <si>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</si>
  <si>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</si>
  <si>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</si>
  <si>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</si>
  <si>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</si>
  <si>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</si>
  <si>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</si>
  <si>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</si>
  <si>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</si>
  <si>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</si>
  <si>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</si>
  <si>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</si>
  <si>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</si>
  <si>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</si>
  <si>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</si>
  <si>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</si>
  <si>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</si>
  <si>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</si>
  <si>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</si>
  <si>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</si>
  <si>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</si>
  <si>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</si>
  <si>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</si>
  <si>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</si>
  <si>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</si>
  <si>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</si>
  <si>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</si>
  <si>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</si>
  <si>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</si>
  <si>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</si>
  <si>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</si>
  <si>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</si>
  <si>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</si>
  <si>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</si>
  <si>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</si>
  <si>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</si>
  <si>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</si>
  <si>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</si>
  <si>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</si>
  <si>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</si>
  <si>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</si>
  <si>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</si>
  <si>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</si>
  <si>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</si>
  <si>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</si>
  <si>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</si>
  <si>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</si>
  <si>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</si>
  <si>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</si>
  <si>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</si>
  <si>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</si>
  <si>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</si>
  <si>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</si>
  <si>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</si>
  <si>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</si>
  <si>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</si>
  <si>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</si>
  <si>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</si>
  <si>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</si>
  <si>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</si>
  <si>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</si>
  <si>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</si>
  <si>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</si>
  <si>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</si>
  <si>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</si>
  <si>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</si>
  <si>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</si>
  <si>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</si>
  <si>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</si>
  <si>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</si>
  <si>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</si>
  <si>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</si>
  <si>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</si>
  <si>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</si>
  <si>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</si>
  <si>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</si>
  <si>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</si>
  <si>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</si>
  <si>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</si>
  <si>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</si>
  <si>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</si>
  <si>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</si>
  <si>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</si>
  <si>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</si>
  <si>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</si>
  <si>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</si>
  <si>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</si>
  <si>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</si>
  <si>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</si>
  <si>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</si>
  <si>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</si>
  <si>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</si>
  <si>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</si>
  <si>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</si>
  <si>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</si>
  <si>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</si>
  <si>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</si>
  <si>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</si>
  <si>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</si>
  <si>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</si>
  <si>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</si>
  <si>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</si>
  <si>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</si>
  <si>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</si>
  <si>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</si>
  <si>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</si>
  <si>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</si>
  <si>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</si>
  <si>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</si>
  <si>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</si>
  <si>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</si>
  <si>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</si>
  <si>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</si>
  <si>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</si>
  <si>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</si>
  <si>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</si>
  <si>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</si>
  <si>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</si>
  <si>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</si>
  <si>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</si>
  <si>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</si>
  <si>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</si>
  <si>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</si>
  <si>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</si>
  <si>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</si>
  <si>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</si>
  <si>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</si>
  <si>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</si>
  <si>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</si>
  <si>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</si>
  <si>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</si>
  <si>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</si>
  <si>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</si>
  <si>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</si>
  <si>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</si>
  <si>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</si>
  <si>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</si>
  <si>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</si>
  <si>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</si>
  <si>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</si>
  <si>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</si>
  <si>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</si>
  <si>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</si>
  <si>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</si>
  <si>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</si>
  <si>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</si>
  <si>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</si>
  <si>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</si>
  <si>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</si>
  <si>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</si>
  <si>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</si>
  <si>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</si>
  <si>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</si>
  <si>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</si>
  <si>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</si>
  <si>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</si>
  <si>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</si>
  <si>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</si>
  <si>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</si>
  <si>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</si>
  <si>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</si>
  <si>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</si>
  <si>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</si>
  <si>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</si>
  <si>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</si>
  <si>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</si>
  <si>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</si>
  <si>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</si>
  <si>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</si>
  <si>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</si>
  <si>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</si>
  <si>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</si>
  <si>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</si>
  <si>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</si>
  <si>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</si>
  <si>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</si>
  <si>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</si>
  <si>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</si>
  <si>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</si>
  <si>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</si>
  <si>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</si>
  <si>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</si>
  <si>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</si>
  <si>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</si>
  <si>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</si>
  <si>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</si>
  <si>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</si>
  <si>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</si>
  <si>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</si>
  <si>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</si>
  <si>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</si>
  <si>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</si>
  <si>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</si>
  <si>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</si>
  <si>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</si>
  <si>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</si>
  <si>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</si>
  <si>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</si>
  <si>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</si>
  <si>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</si>
  <si>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</si>
  <si>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</si>
  <si>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</si>
  <si>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</si>
  <si>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</si>
  <si>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</si>
  <si>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</si>
  <si>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</si>
  <si>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</si>
  <si>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</si>
  <si>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</si>
  <si>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</si>
  <si>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</si>
  <si>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</si>
  <si>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</si>
  <si>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</si>
  <si>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</si>
  <si>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</si>
  <si>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</si>
  <si>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</si>
  <si>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</si>
  <si>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</si>
  <si>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</si>
  <si>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</si>
  <si>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</si>
  <si>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</si>
  <si>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</si>
  <si>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</si>
  <si>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</si>
  <si>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</si>
  <si>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</si>
  <si>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</si>
  <si>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</si>
  <si>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</si>
  <si>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</si>
  <si>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</si>
  <si>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</si>
  <si>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</si>
  <si>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</si>
  <si>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</si>
  <si>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</si>
  <si>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</si>
  <si>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</si>
  <si>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</si>
  <si>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</si>
  <si>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</si>
  <si>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</si>
  <si>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</si>
  <si>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</si>
  <si>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</si>
  <si>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</si>
  <si>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</si>
  <si>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</si>
  <si>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</si>
  <si>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</si>
  <si>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</si>
  <si>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</si>
  <si>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</si>
  <si>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</si>
  <si>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</si>
  <si>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</si>
  <si>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</si>
  <si>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</si>
  <si>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</si>
  <si>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43211713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</si>
  <si>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</si>
  <si>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</si>
  <si>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</si>
  <si>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</si>
  <si>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</si>
  <si>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</si>
  <si>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</si>
  <si>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</si>
  <si>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</si>
  <si>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Restaurantes y Catering (Servicios de Comidas y Bebidas)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</si>
  <si>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</si>
  <si>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</si>
  <si>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</si>
  <si>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</si>
  <si>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</si>
  <si>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</si>
  <si>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</si>
  <si>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</si>
  <si>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</si>
  <si>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</si>
  <si>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</si>
  <si>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</si>
  <si>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</si>
  <si>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</si>
  <si>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</si>
  <si>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</si>
  <si>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</si>
  <si>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</si>
  <si>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</si>
  <si>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</si>
  <si>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</si>
  <si>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</si>
  <si>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</si>
  <si>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</si>
  <si>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</si>
  <si>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</si>
  <si>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</si>
  <si>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</si>
  <si>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</si>
  <si>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</si>
  <si>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</si>
  <si>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</si>
  <si>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</si>
  <si>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</si>
  <si>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</si>
  <si>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</si>
  <si>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</si>
  <si>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</si>
  <si>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</si>
  <si>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</si>
  <si>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</si>
  <si>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</si>
  <si>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</si>
  <si>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</si>
  <si>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</si>
  <si>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</si>
  <si>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</si>
  <si>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</si>
  <si>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</si>
  <si>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</si>
  <si>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</si>
  <si>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</si>
  <si>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</si>
  <si>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</si>
  <si>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</si>
  <si>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</si>
  <si>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</si>
  <si>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</si>
  <si>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</si>
  <si>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</si>
  <si>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</si>
  <si>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</si>
  <si>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</si>
  <si>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</si>
  <si>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</si>
  <si>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</si>
  <si>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</si>
  <si>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</si>
  <si>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</si>
  <si>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</si>
  <si>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</si>
  <si>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</si>
  <si>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</si>
  <si>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</si>
  <si>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</si>
  <si>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</si>
  <si>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</si>
  <si>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</si>
  <si>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</si>
  <si>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</si>
  <si>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</si>
  <si>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</si>
  <si>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</si>
  <si>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</si>
  <si>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</si>
  <si>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</si>
  <si>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</si>
  <si>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</si>
  <si>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</si>
  <si>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</si>
  <si>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</si>
  <si>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</si>
  <si>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</si>
  <si>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</si>
  <si>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</si>
  <si>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</si>
  <si>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</si>
  <si>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</si>
  <si>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</si>
  <si>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</si>
  <si>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</si>
  <si>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</si>
  <si>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</si>
  <si>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</si>
  <si>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</si>
  <si>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</si>
  <si>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</si>
  <si>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</si>
  <si>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</si>
  <si>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</si>
  <si>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</si>
  <si>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</si>
  <si>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</si>
  <si>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</si>
  <si>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</si>
  <si>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</si>
  <si>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</si>
  <si>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</si>
  <si>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</si>
  <si>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</si>
  <si>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</si>
  <si>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</si>
  <si>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</si>
  <si>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</si>
  <si>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</si>
  <si>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</si>
  <si>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</si>
  <si>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</si>
  <si>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</si>
  <si>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</si>
  <si>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</si>
  <si>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</si>
  <si>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</si>
  <si>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</si>
  <si>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</si>
  <si>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</si>
  <si>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</si>
  <si>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</si>
  <si>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</si>
  <si>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</si>
  <si>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</si>
  <si>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</si>
  <si>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</si>
  <si>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</si>
  <si>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</si>
  <si>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</si>
  <si>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</si>
  <si>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</si>
  <si>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</si>
  <si>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</si>
  <si>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</si>
  <si>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</si>
  <si>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</si>
  <si>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</si>
  <si>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</si>
  <si>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</si>
  <si>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</si>
  <si>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</si>
  <si>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</si>
  <si>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</si>
  <si>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</si>
  <si>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</si>
  <si>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</si>
  <si>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</si>
  <si>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</si>
  <si>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</si>
  <si>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</si>
  <si>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</si>
  <si>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</si>
  <si>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</si>
  <si>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</si>
  <si>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</si>
  <si>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</si>
  <si>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</si>
  <si>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</si>
  <si>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</si>
  <si>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</si>
  <si>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</si>
  <si>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</si>
  <si>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</si>
  <si>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</si>
  <si>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</si>
  <si>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</si>
  <si>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</si>
  <si>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</si>
  <si>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</si>
  <si>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</si>
  <si>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</si>
  <si>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</si>
  <si>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</si>
  <si>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</si>
  <si>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</si>
  <si>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</si>
  <si>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</si>
  <si>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</si>
  <si>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</si>
  <si>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</si>
  <si>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</si>
  <si>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</si>
  <si>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</si>
  <si>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</si>
  <si>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</si>
  <si>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</si>
  <si>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</si>
  <si>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</si>
  <si>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</si>
  <si>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</si>
  <si>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</si>
  <si>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</si>
  <si>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</si>
  <si>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</si>
  <si>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</si>
  <si>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</si>
  <si>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</si>
  <si>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</si>
  <si>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</si>
  <si>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</si>
  <si>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</si>
  <si>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</si>
  <si>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</si>
  <si>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</si>
  <si>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</si>
  <si>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</si>
  <si>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</si>
  <si>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</si>
  <si>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</si>
  <si>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</si>
  <si>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</si>
  <si>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</si>
  <si>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</si>
  <si>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</si>
  <si>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</si>
  <si>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</si>
  <si>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</si>
  <si>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</si>
  <si>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</si>
  <si>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</si>
  <si>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</si>
  <si>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</si>
  <si>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</si>
  <si>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</si>
  <si>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</si>
  <si>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</si>
  <si>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</si>
  <si>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</si>
  <si>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</si>
  <si>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</si>
  <si>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</si>
  <si>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</si>
  <si>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</si>
  <si>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</si>
  <si>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</si>
  <si>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</si>
  <si>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</si>
  <si>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</si>
  <si>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</si>
  <si>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</si>
  <si>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</si>
  <si>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</si>
  <si>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</si>
  <si>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</si>
  <si>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</si>
  <si>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</si>
  <si>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</si>
  <si>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</si>
  <si>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</si>
  <si>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44111609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</si>
  <si>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</si>
  <si>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</si>
  <si>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</si>
  <si>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</si>
  <si>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</si>
  <si>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</si>
  <si>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</si>
  <si>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</si>
  <si>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</si>
  <si>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</si>
  <si>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</si>
  <si>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</si>
  <si>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</si>
  <si>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</si>
  <si>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</si>
  <si>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</si>
  <si>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</si>
  <si>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</si>
  <si>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</si>
  <si>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</si>
  <si>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</si>
  <si>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</si>
  <si>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</si>
  <si>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</si>
  <si>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</si>
  <si>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</si>
  <si>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</si>
  <si>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</si>
  <si>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</si>
  <si>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</si>
  <si>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</si>
  <si>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</si>
  <si>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</si>
  <si>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</si>
  <si>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</si>
  <si>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</si>
  <si>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</si>
  <si>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</si>
  <si>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</si>
  <si>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</si>
  <si>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</si>
  <si>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</si>
  <si>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</si>
  <si>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</si>
  <si>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</si>
  <si>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</si>
  <si>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</si>
  <si>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</si>
  <si>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</si>
  <si>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</si>
  <si>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</si>
  <si>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</si>
  <si>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</si>
  <si>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</si>
  <si>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</si>
  <si>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</si>
  <si>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</si>
  <si>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</si>
  <si>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</si>
  <si>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</si>
  <si>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</si>
  <si>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</si>
  <si>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</si>
  <si>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</si>
  <si>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</si>
  <si>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</si>
  <si>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</si>
  <si>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</si>
  <si>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</si>
  <si>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</si>
  <si>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</si>
  <si>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</si>
  <si>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</si>
  <si>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</si>
  <si>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</si>
  <si>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</si>
  <si>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</si>
  <si>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</si>
  <si>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</si>
  <si>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</si>
  <si>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</si>
  <si>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</si>
  <si>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</si>
  <si>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</si>
  <si>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</si>
  <si>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</si>
  <si>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</si>
  <si>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</si>
  <si>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</si>
  <si>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</si>
  <si>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</si>
  <si>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</si>
  <si>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</si>
  <si>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</si>
  <si>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</si>
  <si>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</si>
  <si>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</si>
  <si>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</si>
  <si>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</si>
  <si>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</si>
  <si>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</si>
  <si>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</si>
  <si>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</si>
  <si>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</si>
  <si>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</si>
  <si>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</si>
  <si>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</si>
  <si>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</si>
  <si>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</si>
  <si>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</si>
  <si>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</si>
  <si>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</si>
  <si>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</si>
  <si>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</si>
  <si>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</si>
  <si>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</si>
  <si>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</si>
  <si>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</si>
  <si>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</si>
  <si>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</si>
  <si>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</si>
  <si>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</si>
  <si>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</si>
  <si>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</si>
  <si>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</si>
  <si>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</si>
  <si>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</si>
  <si>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</si>
  <si>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</si>
  <si>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</si>
  <si>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</si>
  <si>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</si>
  <si>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</si>
  <si>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</si>
  <si>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</si>
  <si>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</si>
  <si>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</si>
  <si>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</si>
  <si>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</si>
  <si>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</si>
  <si>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</si>
  <si>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</si>
  <si>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</si>
  <si>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</si>
  <si>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</si>
  <si>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</si>
  <si>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</si>
  <si>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</si>
  <si>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</si>
  <si>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</si>
  <si>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</si>
  <si>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</si>
  <si>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</si>
  <si>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</si>
  <si>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</si>
  <si>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</si>
  <si>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</si>
  <si>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</si>
  <si>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</si>
  <si>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</si>
  <si>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</si>
  <si>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</si>
  <si>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</si>
  <si>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</si>
  <si>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</si>
  <si>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</si>
  <si>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</si>
  <si>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</si>
  <si>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</si>
  <si>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</si>
  <si>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</si>
  <si>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</si>
  <si>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</si>
  <si>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</si>
  <si>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</si>
  <si>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</si>
  <si>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</si>
  <si>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</si>
  <si>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</si>
  <si>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</si>
  <si>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</si>
  <si>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</si>
  <si>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</si>
  <si>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</si>
  <si>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</si>
  <si>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</si>
  <si>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</si>
  <si>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</si>
  <si>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</si>
  <si>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</si>
  <si>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</si>
  <si>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</si>
  <si>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</si>
  <si>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</si>
  <si>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</si>
  <si>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</si>
  <si>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</si>
  <si>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</si>
  <si>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</si>
  <si>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</si>
  <si>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</si>
  <si>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</si>
  <si>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</si>
  <si>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</si>
  <si>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</si>
  <si>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</si>
  <si>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</si>
  <si>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86101705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</si>
  <si>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</si>
  <si>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</si>
  <si>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</si>
  <si>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</si>
  <si>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</si>
  <si>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</si>
  <si>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</si>
  <si>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24111503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</si>
  <si>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</si>
  <si>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</si>
  <si>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</si>
  <si>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</si>
  <si>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</si>
  <si>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</si>
  <si>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</si>
  <si>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</si>
  <si>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</si>
  <si>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</si>
  <si>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</si>
  <si>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</si>
  <si>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</si>
  <si>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</si>
  <si>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</si>
  <si>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</si>
  <si>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</si>
  <si>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</si>
  <si>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</si>
  <si>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</si>
  <si>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</si>
  <si>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</si>
  <si>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</si>
  <si>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</si>
  <si>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</si>
  <si>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</si>
  <si>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</si>
  <si>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</si>
  <si>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</si>
  <si>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</si>
  <si>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</si>
  <si>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</si>
  <si>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</si>
  <si>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</si>
  <si>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</si>
  <si>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</si>
  <si>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</si>
  <si>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</si>
  <si>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</si>
  <si>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</si>
  <si>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</si>
  <si>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</si>
  <si>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</si>
  <si>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</si>
  <si>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</si>
  <si>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</si>
  <si>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</si>
  <si>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</si>
  <si>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</si>
  <si>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</si>
  <si>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</si>
  <si>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</si>
  <si>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</si>
  <si>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</si>
  <si>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</si>
  <si>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</si>
  <si>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</si>
  <si>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</si>
  <si>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</si>
  <si>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</si>
  <si>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</si>
  <si>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</si>
  <si>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</si>
  <si>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</si>
  <si>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</si>
  <si>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</si>
  <si>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</si>
  <si>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</si>
  <si>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</si>
  <si>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</si>
  <si>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</si>
  <si>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</si>
  <si>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</si>
  <si>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</si>
  <si>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</si>
  <si>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</si>
  <si>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</si>
  <si>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</si>
  <si>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</si>
  <si>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</si>
  <si>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</si>
  <si>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</si>
  <si>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</si>
  <si>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</si>
  <si>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</si>
  <si>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</si>
  <si>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</si>
  <si>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</si>
  <si>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</si>
  <si>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</si>
  <si>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</si>
  <si>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</si>
  <si>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</si>
  <si>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</si>
  <si>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</si>
  <si>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</si>
  <si>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</si>
  <si>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</si>
  <si>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</si>
  <si>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</si>
  <si>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</si>
  <si>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</si>
  <si>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</si>
  <si>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</si>
  <si>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</si>
  <si>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</si>
  <si>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</si>
  <si>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</si>
  <si>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</si>
  <si>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</si>
  <si>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</si>
  <si>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</si>
  <si>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</si>
  <si>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</si>
  <si>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</si>
  <si>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</si>
  <si>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</si>
  <si>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</si>
  <si>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</si>
  <si>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</si>
  <si>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</si>
  <si>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</si>
  <si>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</si>
  <si>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</si>
  <si>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</si>
  <si>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</si>
  <si>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</si>
  <si>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</si>
  <si>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</si>
  <si>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</si>
  <si>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</si>
  <si>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</si>
  <si>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</si>
  <si>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</si>
  <si>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</si>
  <si>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</si>
  <si>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</si>
  <si>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</si>
  <si>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</si>
  <si>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</si>
  <si>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</si>
  <si>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</si>
  <si>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</si>
  <si>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</si>
  <si>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</si>
  <si>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</si>
  <si>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</si>
  <si>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</si>
  <si>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</si>
  <si>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</si>
  <si>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</si>
  <si>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</si>
  <si>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</si>
  <si>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</si>
  <si>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</si>
  <si>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</si>
  <si>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</si>
  <si>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</si>
  <si>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</si>
  <si>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</si>
  <si>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</si>
  <si>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</si>
  <si>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</si>
  <si>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</si>
  <si>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</si>
  <si>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</si>
  <si>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</si>
  <si>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</si>
  <si>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</si>
  <si>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</si>
  <si>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</si>
  <si>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</si>
  <si>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</si>
  <si>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</si>
  <si>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</si>
  <si>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</si>
  <si>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</si>
  <si>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</si>
  <si>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</si>
  <si>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</si>
  <si>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</si>
  <si>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</si>
  <si>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</si>
  <si>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</si>
  <si>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</si>
  <si>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</si>
  <si>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</si>
  <si>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</si>
  <si>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</si>
  <si>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</si>
  <si>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</si>
  <si>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</si>
  <si>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</si>
  <si>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</si>
  <si>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</si>
  <si>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</si>
  <si>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</si>
  <si>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</si>
  <si>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</si>
  <si>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</si>
  <si>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</si>
  <si>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</si>
  <si>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</si>
  <si>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</si>
  <si>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</si>
  <si>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</si>
  <si>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</si>
  <si>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</si>
  <si>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</si>
  <si>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</si>
  <si>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</si>
  <si>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</si>
  <si>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</si>
  <si>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</si>
  <si>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</si>
  <si>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</si>
  <si>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</si>
  <si>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</si>
  <si>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</si>
  <si>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</si>
  <si>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</si>
  <si>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</si>
  <si>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</si>
  <si>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</si>
  <si>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</si>
  <si>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</si>
  <si>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</si>
  <si>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</si>
  <si>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</si>
  <si>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</si>
  <si>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</si>
  <si>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</si>
  <si>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</si>
  <si>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</si>
  <si>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</si>
  <si>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</si>
  <si>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</si>
  <si>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</si>
  <si>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</si>
  <si>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</si>
  <si>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</si>
  <si>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</si>
  <si>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</si>
  <si>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</si>
  <si>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</si>
  <si>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</si>
  <si>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</si>
  <si>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</si>
  <si>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</si>
  <si>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</si>
  <si>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</si>
  <si>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</si>
  <si>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</si>
  <si>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</si>
  <si>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</si>
  <si>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</si>
  <si>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</si>
  <si>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</si>
  <si>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</si>
  <si>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</si>
  <si>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</si>
  <si>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</si>
  <si>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</si>
  <si>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</si>
  <si>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</si>
  <si>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</si>
  <si>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</si>
  <si>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</si>
  <si>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</si>
  <si>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</si>
  <si>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</si>
  <si>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</si>
  <si>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</si>
  <si>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</si>
  <si>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</si>
  <si>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</si>
  <si>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</si>
  <si>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</si>
  <si>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</si>
  <si>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</si>
  <si>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</si>
  <si>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</si>
  <si>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</si>
  <si>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</si>
  <si>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</si>
  <si>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</si>
  <si>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</si>
  <si>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</si>
  <si>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</si>
  <si>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</si>
  <si>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</si>
  <si>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</si>
  <si>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</si>
  <si>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</si>
  <si>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</si>
  <si>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</si>
  <si>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</si>
  <si>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</si>
  <si>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</si>
  <si>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</si>
  <si>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</si>
  <si>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</si>
  <si>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</si>
  <si>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</si>
  <si>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</si>
  <si>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</si>
  <si>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</si>
  <si>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</si>
  <si>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</si>
  <si>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</si>
  <si>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</si>
  <si>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</si>
  <si>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</si>
  <si>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</si>
  <si>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</si>
  <si>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</si>
  <si>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</si>
  <si>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</si>
  <si>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</si>
  <si>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</si>
  <si>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</si>
  <si>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</si>
  <si>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</si>
  <si>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</si>
  <si>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</si>
  <si>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</si>
  <si>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</si>
  <si>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</si>
  <si>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</si>
  <si>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</si>
  <si>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</si>
  <si>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</si>
  <si>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</si>
  <si>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</si>
  <si>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</si>
  <si>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</si>
  <si>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</si>
  <si>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</si>
  <si>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</si>
  <si>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</si>
  <si>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</si>
  <si>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</si>
  <si>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</si>
  <si>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</si>
  <si>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</si>
  <si>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</si>
  <si>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</si>
  <si>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</si>
  <si>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</si>
  <si>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</si>
  <si>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</si>
  <si>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</si>
  <si>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</si>
  <si>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</si>
  <si>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</si>
  <si>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</si>
  <si>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</si>
  <si>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</si>
  <si>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</si>
  <si>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</si>
  <si>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</si>
  <si>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</si>
  <si>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</si>
  <si>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</si>
  <si>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</si>
  <si>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</si>
  <si>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</si>
  <si>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</si>
  <si>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</si>
  <si>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</si>
  <si>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</si>
  <si>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</si>
  <si>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</si>
  <si>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</si>
  <si>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</si>
  <si>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</si>
  <si>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</si>
  <si>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</si>
  <si>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</si>
  <si>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</si>
  <si>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</si>
  <si>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</si>
  <si>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</si>
  <si>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</si>
  <si>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</si>
  <si>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</si>
  <si>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</si>
  <si>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</si>
  <si>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</si>
  <si>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</si>
  <si>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</si>
  <si>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</si>
  <si>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</si>
  <si>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</si>
  <si>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</si>
  <si>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</si>
  <si>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</si>
  <si>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</si>
  <si>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</si>
  <si>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</si>
  <si>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</si>
  <si>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</si>
  <si>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</si>
  <si>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</si>
  <si>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</si>
  <si>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</si>
  <si>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</si>
  <si>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</si>
  <si>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</si>
  <si>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</si>
  <si>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</si>
  <si>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</si>
  <si>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</si>
  <si>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</si>
  <si>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</si>
  <si>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</si>
  <si>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</si>
  <si>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</si>
  <si>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</si>
  <si>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</si>
  <si>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</si>
  <si>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</si>
  <si>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</si>
  <si>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</si>
  <si>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</si>
  <si>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</si>
  <si>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</si>
  <si>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</si>
  <si>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</si>
  <si>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</si>
  <si>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</si>
  <si>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</si>
  <si>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</si>
  <si>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</si>
  <si>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</si>
  <si>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</si>
  <si>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</si>
  <si>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</si>
  <si>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</si>
  <si>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</si>
  <si>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</si>
  <si>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</si>
  <si>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</si>
  <si>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</si>
  <si>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</si>
  <si>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</si>
  <si>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</si>
  <si>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</si>
  <si>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</si>
  <si>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</si>
  <si>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</si>
  <si>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</si>
  <si>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</si>
  <si>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</si>
  <si>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</si>
  <si>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</si>
  <si>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</si>
  <si>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</si>
  <si>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</si>
  <si>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</si>
  <si>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</si>
  <si>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</si>
  <si>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</si>
  <si>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</si>
  <si>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</si>
  <si>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</si>
  <si>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</si>
  <si>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</si>
  <si>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</si>
  <si>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</si>
  <si>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</si>
  <si>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</si>
  <si>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</si>
  <si>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</si>
  <si>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</si>
  <si>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</si>
  <si>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</si>
  <si>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</si>
  <si>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</si>
  <si>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</si>
  <si>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</si>
  <si>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</si>
  <si>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</si>
  <si>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</si>
  <si>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</si>
  <si>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</si>
  <si>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</si>
  <si>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</si>
  <si>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</si>
  <si>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</si>
  <si>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</si>
  <si>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</si>
  <si>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</si>
  <si>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</si>
  <si>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</si>
  <si>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</si>
  <si>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</si>
  <si>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</si>
  <si>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</si>
  <si>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</si>
  <si>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</si>
  <si>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</si>
  <si>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</si>
  <si>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</si>
  <si>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</si>
  <si>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</si>
  <si>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</si>
  <si>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</si>
  <si>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</si>
  <si>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</si>
  <si>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</si>
  <si>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</si>
  <si>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</si>
  <si>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</si>
  <si>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</si>
  <si>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</si>
  <si>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</si>
  <si>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</si>
  <si>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</si>
  <si>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</si>
  <si>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</si>
  <si>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</si>
  <si>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</si>
  <si>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</si>
  <si>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</si>
  <si>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</si>
  <si>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</si>
  <si>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</si>
  <si>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</si>
  <si>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</si>
  <si>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</si>
  <si>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</si>
  <si>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</si>
  <si>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</si>
  <si>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</si>
  <si>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</si>
  <si>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</si>
  <si>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</si>
  <si>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</si>
  <si>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</si>
  <si>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</si>
  <si>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</si>
  <si>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</si>
  <si>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</si>
  <si>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</si>
  <si>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</si>
  <si>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</si>
  <si>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</si>
  <si>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</si>
  <si>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</si>
  <si>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</si>
  <si>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</si>
  <si>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</si>
  <si>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</si>
  <si>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</si>
  <si>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</si>
  <si>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</si>
  <si>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</si>
  <si>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</si>
  <si>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</si>
  <si>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</si>
  <si>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</si>
  <si>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</si>
  <si>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</si>
  <si>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</si>
  <si>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</si>
  <si>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</si>
  <si>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</si>
  <si>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</si>
  <si>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</si>
  <si>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</si>
  <si>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</si>
  <si>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</si>
  <si>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</si>
  <si>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</si>
  <si>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</si>
  <si>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</si>
  <si>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</si>
  <si>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</si>
  <si>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</si>
  <si>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</si>
  <si>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</si>
  <si>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</si>
  <si>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</si>
  <si>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</si>
  <si>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</si>
  <si>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</si>
  <si>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</si>
  <si>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</si>
  <si>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</si>
  <si>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</si>
  <si>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</si>
  <si>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</si>
  <si>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</si>
  <si>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</si>
  <si>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</si>
  <si>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</si>
  <si>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</si>
  <si>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</si>
  <si>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</si>
  <si>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</si>
  <si>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</si>
  <si>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</si>
  <si>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</si>
  <si>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</si>
  <si>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</si>
  <si>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</si>
  <si>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</si>
  <si>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</si>
  <si>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</si>
  <si>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</si>
  <si>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</si>
  <si>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</si>
  <si>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</si>
  <si>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</si>
  <si>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</si>
  <si>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</si>
  <si>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</si>
  <si>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</si>
  <si>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</si>
  <si>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</si>
  <si>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</si>
  <si>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</si>
  <si>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</si>
  <si>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</si>
  <si>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</si>
  <si>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</si>
  <si>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</si>
  <si>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</si>
  <si>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</si>
  <si>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</si>
  <si>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</si>
  <si>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</si>
  <si>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</si>
  <si>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</si>
  <si>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</si>
  <si>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</si>
  <si>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</si>
  <si>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</si>
  <si>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</si>
  <si>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</si>
  <si>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</si>
  <si>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</si>
  <si>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</si>
  <si>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</si>
  <si>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</si>
  <si>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</si>
  <si>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</si>
  <si>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</si>
  <si>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</si>
  <si>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</si>
  <si>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</si>
  <si>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</si>
  <si>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</si>
  <si>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</si>
  <si>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</si>
  <si>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</si>
  <si>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</si>
  <si>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</si>
  <si>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</si>
  <si>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</si>
  <si>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</si>
  <si>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</si>
  <si>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</si>
  <si>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</si>
  <si>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</si>
  <si>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</si>
  <si>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</si>
  <si>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</si>
  <si>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</si>
  <si>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</si>
  <si>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</si>
  <si>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</si>
  <si>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</si>
  <si>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</si>
  <si>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</si>
  <si>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</si>
  <si>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</si>
  <si>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</si>
  <si>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</si>
  <si>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</si>
  <si>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</si>
  <si>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</si>
  <si>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</si>
  <si>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</si>
  <si>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</si>
  <si>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</si>
  <si>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</si>
  <si>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</si>
  <si>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</si>
  <si>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</si>
  <si>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</si>
  <si>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</si>
  <si>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</si>
  <si>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</si>
  <si>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</si>
  <si>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</si>
  <si>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</si>
  <si>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</si>
  <si>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</si>
  <si>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</si>
  <si>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</si>
  <si>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</si>
  <si>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</si>
  <si>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</si>
  <si>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</si>
  <si>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</si>
  <si>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</si>
  <si>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</si>
  <si>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</si>
  <si>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</si>
  <si>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</si>
  <si>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</si>
  <si>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</si>
  <si>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</si>
  <si>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</si>
  <si>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</si>
  <si>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</si>
  <si>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</si>
  <si>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</si>
  <si>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</si>
  <si>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</si>
  <si>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</si>
  <si>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</si>
  <si>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</si>
  <si>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</si>
  <si>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</si>
  <si>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</si>
  <si>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</si>
  <si>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</si>
  <si>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</si>
  <si>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</si>
  <si>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</si>
  <si>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</si>
  <si>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</si>
  <si>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</si>
  <si>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</si>
  <si>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</si>
  <si>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</si>
  <si>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</si>
  <si>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</si>
  <si>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44101603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</si>
  <si>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</si>
  <si>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</si>
  <si>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</si>
  <si>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</si>
  <si>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</si>
  <si>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</si>
  <si>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</si>
  <si>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</si>
  <si>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</si>
  <si>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</si>
  <si>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</si>
  <si>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</si>
  <si>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</si>
  <si>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44121713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</si>
  <si>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</si>
  <si>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</si>
  <si>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</si>
  <si>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</si>
  <si>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</si>
  <si>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</si>
  <si>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</si>
  <si>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</si>
  <si>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</si>
  <si>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</si>
  <si>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</si>
  <si>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</si>
  <si>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</si>
  <si>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</si>
  <si>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</si>
  <si>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</si>
  <si>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</si>
  <si>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</si>
  <si>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</si>
  <si>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</si>
  <si>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</si>
  <si>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</si>
  <si>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</si>
  <si>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</si>
  <si>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</si>
  <si>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</si>
  <si>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</si>
  <si>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</si>
  <si>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</si>
  <si>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</si>
  <si>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</si>
  <si>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</si>
  <si>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</si>
  <si>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</si>
  <si>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</si>
  <si>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</si>
  <si>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</si>
  <si>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</si>
  <si>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</si>
  <si>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</si>
  <si>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</si>
  <si>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</si>
  <si>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</si>
  <si>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</si>
  <si>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</si>
  <si>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</si>
  <si>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</si>
  <si>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</si>
  <si>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</si>
  <si>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</si>
  <si>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</si>
  <si>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</si>
  <si>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</si>
  <si>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</si>
  <si>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</si>
  <si>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</si>
  <si>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</si>
  <si>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</si>
  <si>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</si>
  <si>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</si>
  <si>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</si>
  <si>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</si>
  <si>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</si>
  <si>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</si>
  <si>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</si>
  <si>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</si>
  <si>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</si>
  <si>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</si>
  <si>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</si>
  <si>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</si>
  <si>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</si>
  <si>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</si>
  <si>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</si>
  <si>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</si>
  <si>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</si>
  <si>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</si>
  <si>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</si>
  <si>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</si>
  <si>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</si>
  <si>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</si>
  <si>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</si>
  <si>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</si>
  <si>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</si>
  <si>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</si>
  <si>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</si>
  <si>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</si>
  <si>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</si>
  <si>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</si>
  <si>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</si>
  <si>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</si>
  <si>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</si>
  <si>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</si>
  <si>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</si>
  <si>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</si>
  <si>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</si>
  <si>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</si>
  <si>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</si>
  <si>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</si>
  <si>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</si>
  <si>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</si>
  <si>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</si>
  <si>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</si>
  <si>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</si>
  <si>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</si>
  <si>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</si>
  <si>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</si>
  <si>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</si>
  <si>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</si>
  <si>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</si>
  <si>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</si>
  <si>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</si>
  <si>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</si>
  <si>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</si>
  <si>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</si>
  <si>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</si>
  <si>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</si>
  <si>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50161510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</si>
  <si>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</si>
  <si>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</si>
  <si>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</si>
  <si>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</si>
  <si>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</si>
  <si>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</si>
  <si>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</si>
  <si>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</si>
  <si>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</si>
  <si>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</si>
  <si>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</si>
  <si>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</si>
  <si>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</si>
  <si>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</si>
  <si>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</si>
  <si>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</si>
  <si>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</si>
  <si>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</si>
  <si>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</si>
  <si>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</si>
  <si>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</si>
  <si>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</si>
  <si>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</si>
  <si>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</si>
  <si>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</si>
  <si>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</si>
  <si>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</si>
  <si>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</si>
  <si>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</si>
  <si>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</si>
  <si>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</si>
  <si>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</si>
  <si>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</si>
  <si>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</si>
  <si>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</si>
  <si>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</si>
  <si>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</si>
  <si>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</si>
  <si>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</si>
  <si>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</si>
  <si>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</si>
  <si>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</si>
  <si>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</si>
  <si>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</si>
  <si>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</si>
  <si>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</si>
  <si>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</si>
  <si>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Dirección General de Pasaportes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</si>
  <si>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</si>
  <si>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</si>
  <si>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</si>
  <si>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</si>
  <si>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</si>
  <si>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</si>
  <si>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</si>
  <si>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</si>
  <si>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</si>
  <si>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</si>
  <si>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</si>
  <si>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</si>
  <si>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</si>
  <si>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</si>
  <si>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</si>
  <si>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</si>
  <si>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</si>
  <si>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</si>
  <si>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</si>
  <si>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</si>
  <si>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</si>
  <si>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</si>
  <si>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</si>
  <si>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</si>
  <si>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</si>
  <si>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</si>
  <si>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</si>
  <si>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</si>
  <si>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</si>
  <si>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</si>
  <si>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</si>
  <si>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</si>
  <si>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72102801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</si>
  <si>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</si>
  <si>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</si>
  <si>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</si>
  <si>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</si>
  <si>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</si>
  <si>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</si>
  <si>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</si>
  <si>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</si>
  <si>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</si>
  <si>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</si>
  <si>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</si>
  <si>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</si>
  <si>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</si>
  <si>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</si>
  <si>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</si>
  <si>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</si>
  <si>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</si>
  <si>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</si>
  <si>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</si>
  <si>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</si>
  <si>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</si>
  <si>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</si>
  <si>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</si>
  <si>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</si>
  <si>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</si>
  <si>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</si>
  <si>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</si>
  <si>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</si>
  <si>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</si>
  <si>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</si>
  <si>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</si>
  <si>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</si>
  <si>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</si>
  <si>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</si>
  <si>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</si>
  <si>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</si>
  <si>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</si>
  <si>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</si>
  <si>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</si>
  <si>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</si>
  <si>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</si>
  <si>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</si>
  <si>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</si>
  <si>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</si>
  <si>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</si>
  <si>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</si>
  <si>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</si>
  <si>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</si>
  <si>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</si>
  <si>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</si>
  <si>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</si>
  <si>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</si>
  <si>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</si>
  <si>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</si>
  <si>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</si>
  <si>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</si>
  <si>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</si>
  <si>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</si>
  <si>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</si>
  <si>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</si>
  <si>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</si>
  <si>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</si>
  <si>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</si>
  <si>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</si>
  <si>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</si>
  <si>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</si>
  <si>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</si>
  <si>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</si>
  <si>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</si>
  <si>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</si>
  <si>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</si>
  <si>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</si>
  <si>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</si>
  <si>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</si>
  <si>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</si>
  <si>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</si>
  <si>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</si>
  <si>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</si>
  <si>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</si>
  <si>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</si>
  <si>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</si>
  <si>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</si>
  <si>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</si>
  <si>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</si>
  <si>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</si>
  <si>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</si>
  <si>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</si>
  <si>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</si>
  <si>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</si>
  <si>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</si>
  <si>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</si>
  <si>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</si>
  <si>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</si>
  <si>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</si>
  <si>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</si>
  <si>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</si>
  <si>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</si>
  <si>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</si>
  <si>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</si>
  <si>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</si>
  <si>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</si>
  <si>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</si>
  <si>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</si>
  <si>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</si>
  <si>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</si>
  <si>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</si>
  <si>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</si>
  <si>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</si>
  <si>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</si>
  <si>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</si>
  <si>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</si>
  <si>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</si>
  <si>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</si>
  <si>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</si>
  <si>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</si>
  <si>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</si>
  <si>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</si>
  <si>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</si>
  <si>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</si>
  <si>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</si>
  <si>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</si>
  <si>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</si>
  <si>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</si>
  <si>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</si>
  <si>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</si>
  <si>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</si>
  <si>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</si>
  <si>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</si>
  <si>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</si>
  <si>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</si>
  <si>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</si>
  <si>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</si>
  <si>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</si>
  <si>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</si>
  <si>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</si>
  <si>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</si>
  <si>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</si>
  <si>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</si>
  <si>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</si>
  <si>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</si>
  <si>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</si>
  <si>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</si>
  <si>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</si>
  <si>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</si>
  <si>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</si>
  <si>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</si>
  <si>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</si>
  <si>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</si>
  <si>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</si>
  <si>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</si>
  <si>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</si>
  <si>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</si>
  <si>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</si>
  <si>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</si>
  <si>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</si>
  <si>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</si>
  <si>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</si>
  <si>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</si>
  <si>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</si>
  <si>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</si>
  <si>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</si>
  <si>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</si>
  <si>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</si>
  <si>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</si>
  <si>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</si>
  <si>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</si>
  <si>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</si>
  <si>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</si>
  <si>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</si>
  <si>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</si>
  <si>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</si>
  <si>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</si>
  <si>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</si>
  <si>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</si>
  <si>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</si>
  <si>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</si>
  <si>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</si>
  <si>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</si>
  <si>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</si>
  <si>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</si>
  <si>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</si>
  <si>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</si>
  <si>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</si>
  <si>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</si>
  <si>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</si>
  <si>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</si>
  <si>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</si>
  <si>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</si>
  <si>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</si>
  <si>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</si>
  <si>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</si>
  <si>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</si>
  <si>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</si>
  <si>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</si>
  <si>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</si>
  <si>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</si>
  <si>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</si>
  <si>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</si>
  <si>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</si>
  <si>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</si>
  <si>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</si>
  <si>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</si>
  <si>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</si>
  <si>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</si>
  <si>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</si>
  <si>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</si>
  <si>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</si>
  <si>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</si>
  <si>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</si>
  <si>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</si>
  <si>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</si>
  <si>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</si>
  <si>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</si>
  <si>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</si>
  <si>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</si>
  <si>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</si>
  <si>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</si>
  <si>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</si>
  <si>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</si>
  <si>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</si>
  <si>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</si>
  <si>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</si>
  <si>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</si>
  <si>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</si>
  <si>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</si>
  <si>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</si>
  <si>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</si>
  <si>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</si>
  <si>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</si>
  <si>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</si>
  <si>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</si>
  <si>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</si>
  <si>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</si>
  <si>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</si>
  <si>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</si>
  <si>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</si>
  <si>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</si>
  <si>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</si>
  <si>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</si>
  <si>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</si>
  <si>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</si>
  <si>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</si>
  <si>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</si>
  <si>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</si>
  <si>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</si>
  <si>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</si>
  <si>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</si>
  <si>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</si>
  <si>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</si>
  <si>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</si>
  <si>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</si>
  <si>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</si>
  <si>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</si>
  <si>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</si>
  <si>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</si>
  <si>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</si>
  <si>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</si>
  <si>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</si>
  <si>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</si>
  <si>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</si>
  <si>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</si>
  <si>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</si>
  <si>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</si>
  <si>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</si>
  <si>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</si>
  <si>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</si>
  <si>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</si>
  <si>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</si>
  <si>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</si>
  <si>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</si>
  <si>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</si>
  <si>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</si>
  <si>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</si>
  <si>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</si>
  <si>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</si>
  <si>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</si>
  <si>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</si>
  <si>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</si>
  <si>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</si>
  <si>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</si>
  <si>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</si>
  <si>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</si>
  <si>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</si>
  <si>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</si>
  <si>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</si>
  <si>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</si>
  <si>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</si>
  <si>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</si>
  <si>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</si>
  <si>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</si>
  <si>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</si>
  <si>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</si>
  <si>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</si>
  <si>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</si>
  <si>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</si>
  <si>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</si>
  <si>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</si>
  <si>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</si>
  <si>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</si>
  <si>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</si>
  <si>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</si>
  <si>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</si>
  <si>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</si>
  <si>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</si>
  <si>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</si>
  <si>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</si>
  <si>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</si>
  <si>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</si>
  <si>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</si>
  <si>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</si>
  <si>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</si>
  <si>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</si>
  <si>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</si>
  <si>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</si>
  <si>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</si>
  <si>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</si>
  <si>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</si>
  <si>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</si>
  <si>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</si>
  <si>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</si>
  <si>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</si>
  <si>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</si>
  <si>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</si>
  <si>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</si>
  <si>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</si>
  <si>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</si>
  <si>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</si>
  <si>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</si>
  <si>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</si>
  <si>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</si>
  <si>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</si>
  <si>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</si>
  <si>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</si>
  <si>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</si>
  <si>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</si>
  <si>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</si>
  <si>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</si>
  <si>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</si>
  <si>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</si>
  <si>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</si>
  <si>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</si>
  <si>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</si>
  <si>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</si>
  <si>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</si>
  <si>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</si>
  <si>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</si>
  <si>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</si>
  <si>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</si>
  <si>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</si>
  <si>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</si>
  <si>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</si>
  <si>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</si>
  <si>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</si>
  <si>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</si>
  <si>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</si>
  <si>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</si>
  <si>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</si>
  <si>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</si>
  <si>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</si>
  <si>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</si>
  <si>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</si>
  <si>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</si>
  <si>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</si>
  <si>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</si>
  <si>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</si>
  <si>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</si>
  <si>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</si>
  <si>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</si>
  <si>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</si>
  <si>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</si>
  <si>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</si>
  <si>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</si>
  <si>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</si>
  <si>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</si>
  <si>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</si>
  <si>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</si>
  <si>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</si>
  <si>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</si>
  <si>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</si>
  <si>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</si>
  <si>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</si>
  <si>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</si>
  <si>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</si>
  <si>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</si>
  <si>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</si>
  <si>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</si>
  <si>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</si>
  <si>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</si>
  <si>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</si>
  <si>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</si>
  <si>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</si>
  <si>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</si>
  <si>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</si>
  <si>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</si>
  <si>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</si>
  <si>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</si>
  <si>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</si>
  <si>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</si>
  <si>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</si>
  <si>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</si>
  <si>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</si>
  <si>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</si>
  <si>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</si>
  <si>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</si>
  <si>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</si>
  <si>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</si>
  <si>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</si>
  <si>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</si>
  <si>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</si>
  <si>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</si>
  <si>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</si>
  <si>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</si>
  <si>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</si>
  <si>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</si>
  <si>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</si>
  <si>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</si>
  <si>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</si>
  <si>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</si>
  <si>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</si>
  <si>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</si>
  <si>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</si>
  <si>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</si>
  <si>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</si>
  <si>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</si>
  <si>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</si>
  <si>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</si>
  <si>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</si>
  <si>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</si>
  <si>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</si>
  <si>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</si>
  <si>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</si>
  <si>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</si>
  <si>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</si>
  <si>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</si>
  <si>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</si>
  <si>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</si>
  <si>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</si>
  <si>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</si>
  <si>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</si>
  <si>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</si>
  <si>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</si>
  <si>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</si>
  <si>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</si>
  <si>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</si>
  <si>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</si>
  <si>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</si>
  <si>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</si>
  <si>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</si>
  <si>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</si>
  <si>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</si>
  <si>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</si>
  <si>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</si>
  <si>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</si>
  <si>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</si>
  <si>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</si>
  <si>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</si>
  <si>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</si>
  <si>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</si>
  <si>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</si>
  <si>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</si>
  <si>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</si>
  <si>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</si>
  <si>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</si>
  <si>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</si>
  <si>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</si>
  <si>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</si>
  <si>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</si>
  <si>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</si>
  <si>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</si>
  <si>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</si>
  <si>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</si>
  <si>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</si>
  <si>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</si>
  <si>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</si>
  <si>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</si>
  <si>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</si>
  <si>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</si>
  <si>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</si>
  <si>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</si>
  <si>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</si>
  <si>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</si>
  <si>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</si>
  <si>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</si>
  <si>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</si>
  <si>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</si>
  <si>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</si>
  <si>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</si>
  <si>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</si>
  <si>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</si>
  <si>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</si>
  <si>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</si>
  <si>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</si>
  <si>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</si>
  <si>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</si>
  <si>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</si>
  <si>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</si>
  <si>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</si>
  <si>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</si>
  <si>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</si>
  <si>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</si>
  <si>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</si>
  <si>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</si>
  <si>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</si>
  <si>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</si>
  <si>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</si>
  <si>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</si>
  <si>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</si>
  <si>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</si>
  <si>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</si>
  <si>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</si>
  <si>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</si>
  <si>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</si>
  <si>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</si>
  <si>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</si>
  <si>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</si>
  <si>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</si>
  <si>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</si>
  <si>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</si>
  <si>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</si>
  <si>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</si>
  <si>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</si>
  <si>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</si>
  <si>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</si>
  <si>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</si>
  <si>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</si>
  <si>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</si>
  <si>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</si>
  <si>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</si>
  <si>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</si>
  <si>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</si>
  <si>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</si>
  <si>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</si>
  <si>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</si>
  <si>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</si>
  <si>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</si>
  <si>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</si>
  <si>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</si>
  <si>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</si>
  <si>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</si>
  <si>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</si>
  <si>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</si>
  <si>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</si>
  <si>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</si>
  <si>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</si>
  <si>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</si>
  <si>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</si>
  <si>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</si>
  <si>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</si>
  <si>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</si>
  <si>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</si>
  <si>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</si>
  <si>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</si>
  <si>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</si>
  <si>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</si>
  <si>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</si>
  <si>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</si>
  <si>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</si>
  <si>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</si>
  <si>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</si>
  <si>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</si>
  <si>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</si>
  <si>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</si>
  <si>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</si>
  <si>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</si>
  <si>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</si>
  <si>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</si>
  <si>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</si>
  <si>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</si>
  <si>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</si>
  <si>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</si>
  <si>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</si>
  <si>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</si>
  <si>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</si>
  <si>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</si>
  <si>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</si>
  <si>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</si>
  <si>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</si>
  <si>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</si>
  <si>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</si>
  <si>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</si>
  <si>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</si>
  <si>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</si>
  <si>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</si>
  <si>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</si>
  <si>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</si>
  <si>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</si>
  <si>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</si>
  <si>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</si>
  <si>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</si>
  <si>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</si>
  <si>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</si>
  <si>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</si>
  <si>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</si>
  <si>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</si>
  <si>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</si>
  <si>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</si>
  <si>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</si>
  <si>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</si>
  <si>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</si>
  <si>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</si>
  <si>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</si>
  <si>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</si>
  <si>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</si>
  <si>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</si>
  <si>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</si>
  <si>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</si>
  <si>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</si>
  <si>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</si>
  <si>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</si>
  <si>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</si>
  <si>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</si>
  <si>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</si>
  <si>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</si>
  <si>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</si>
  <si>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</si>
  <si>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</si>
  <si>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</si>
  <si>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</si>
  <si>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</si>
  <si>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</si>
  <si>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</si>
  <si>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</si>
  <si>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</si>
  <si>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</si>
  <si>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</si>
  <si>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</si>
  <si>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</si>
  <si>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</si>
  <si>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</si>
  <si>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</si>
  <si>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</si>
  <si>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</si>
  <si>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</si>
  <si>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</si>
  <si>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</si>
  <si>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</si>
  <si>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</si>
  <si>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</si>
  <si>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</si>
  <si>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</si>
  <si>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</si>
  <si>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</si>
  <si>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</si>
  <si>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</si>
  <si>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</si>
  <si>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</si>
  <si>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</si>
  <si>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</si>
  <si>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</si>
  <si>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</si>
  <si>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</si>
  <si>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</si>
  <si>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</si>
  <si>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</si>
  <si>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</si>
  <si>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</si>
  <si>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</si>
  <si>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</si>
  <si>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</si>
  <si>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</si>
  <si>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</si>
  <si>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</si>
  <si>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</si>
  <si>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</si>
  <si>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</si>
  <si>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</si>
  <si>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</si>
  <si>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</si>
  <si>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</si>
  <si>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</si>
  <si>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</si>
  <si>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</si>
  <si>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</si>
  <si>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</si>
  <si>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</si>
  <si>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</si>
  <si>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</si>
  <si>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</si>
  <si>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</si>
  <si>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</si>
  <si>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</si>
  <si>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</si>
  <si>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</si>
  <si>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</si>
  <si>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</si>
  <si>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</si>
  <si>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</si>
  <si>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</si>
  <si>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</si>
  <si>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</si>
  <si>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</si>
  <si>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</si>
  <si>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</si>
  <si>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</si>
  <si>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</si>
  <si>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</si>
  <si>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</si>
  <si>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</si>
  <si>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</si>
  <si>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</si>
  <si>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</si>
  <si>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</si>
  <si>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</si>
  <si>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</si>
  <si>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</si>
  <si>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</si>
  <si>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</si>
  <si>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</si>
  <si>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</si>
  <si>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</si>
  <si>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</si>
  <si>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</si>
  <si>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</si>
  <si>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</si>
  <si>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</si>
  <si>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</si>
  <si>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</si>
  <si>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</si>
  <si>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</si>
  <si>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</si>
  <si>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</si>
  <si>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</si>
  <si>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</si>
  <si>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</si>
  <si>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</si>
  <si>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</si>
  <si>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</si>
  <si>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</si>
  <si>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</si>
  <si>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</si>
  <si>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</si>
  <si>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</si>
  <si>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</si>
  <si>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</si>
  <si>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</si>
  <si>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</si>
  <si>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</si>
  <si>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</si>
  <si>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</si>
  <si>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</si>
  <si>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</si>
  <si>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</si>
  <si>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</si>
  <si>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</si>
  <si>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</si>
  <si>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</si>
  <si>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</si>
  <si>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</si>
  <si>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</si>
  <si>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</si>
  <si>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</si>
  <si>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</si>
  <si>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</si>
  <si>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</si>
  <si>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</si>
  <si>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</si>
  <si>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</si>
  <si>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</si>
  <si>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</si>
  <si>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</si>
  <si>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</si>
  <si>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</si>
  <si>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</si>
  <si>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</si>
  <si>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</si>
  <si>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</si>
  <si>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</si>
  <si>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</si>
  <si>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</si>
  <si>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</si>
  <si>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</si>
  <si>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</si>
  <si>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</si>
  <si>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</si>
  <si>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</si>
  <si>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</si>
  <si>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</si>
  <si>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</si>
  <si>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</si>
  <si>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</si>
  <si>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</si>
  <si>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</si>
  <si>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</si>
  <si>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</si>
  <si>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</si>
  <si>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</si>
  <si>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</si>
  <si>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</si>
  <si>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</si>
  <si>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</si>
  <si>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</si>
  <si>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</si>
  <si>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</si>
  <si>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</si>
  <si>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</si>
  <si>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</si>
  <si>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</si>
  <si>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</si>
  <si>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</si>
  <si>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</si>
  <si>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</si>
  <si>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</si>
  <si>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</si>
  <si>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</si>
  <si>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</si>
  <si>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</si>
  <si>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</si>
  <si>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</si>
  <si>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</si>
  <si>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</si>
  <si>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</si>
  <si>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</si>
  <si>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</si>
  <si>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</si>
  <si>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</si>
  <si>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</si>
  <si>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</si>
  <si>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</si>
  <si>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</si>
  <si>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</si>
  <si>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</si>
  <si>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</si>
  <si>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</si>
  <si>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</si>
  <si>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</si>
  <si>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</si>
  <si>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</si>
  <si>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</si>
  <si>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</si>
  <si>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</si>
  <si>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</si>
  <si>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</si>
  <si>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</si>
  <si>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</si>
  <si>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</si>
  <si>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</si>
  <si>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</si>
  <si>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</si>
  <si>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</si>
  <si>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</si>
  <si>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</si>
  <si>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</si>
  <si>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</si>
  <si>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</si>
  <si>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</si>
  <si>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</si>
  <si>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</si>
  <si>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</si>
  <si>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</si>
  <si>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</si>
  <si>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</si>
  <si>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</si>
  <si>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</si>
  <si>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</si>
  <si>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</si>
  <si>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</si>
  <si>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</si>
  <si>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</si>
  <si>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</si>
  <si>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</si>
  <si>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</si>
  <si>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</si>
  <si>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</si>
  <si>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</si>
  <si>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</si>
  <si>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</si>
  <si>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</si>
  <si>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</si>
  <si>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</si>
  <si>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</si>
  <si>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</si>
  <si>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</si>
  <si>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</si>
  <si>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</si>
  <si>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</si>
  <si>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</si>
  <si>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</si>
  <si>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</si>
  <si>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</si>
  <si>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</si>
  <si>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</si>
  <si>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</si>
  <si>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</si>
  <si>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</si>
  <si>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</si>
  <si>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</si>
  <si>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</si>
  <si>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</si>
  <si>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</si>
  <si>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</si>
  <si>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</si>
  <si>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</si>
  <si>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</si>
  <si>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</si>
  <si>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</si>
  <si>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</si>
  <si>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</si>
  <si>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</si>
  <si>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</si>
  <si>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</si>
  <si>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</si>
  <si>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</si>
  <si>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</si>
  <si>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</si>
  <si>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</si>
  <si>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</si>
  <si>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</si>
  <si>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</si>
  <si>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</si>
  <si>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</si>
  <si>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</si>
  <si>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</si>
  <si>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</si>
  <si>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</si>
  <si>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</si>
  <si>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</si>
  <si>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</si>
  <si>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</si>
  <si>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</si>
  <si>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</si>
  <si>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</si>
  <si>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</si>
  <si>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</si>
  <si>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</si>
  <si>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</si>
  <si>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</si>
  <si>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</si>
  <si>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</si>
  <si>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</si>
  <si>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</si>
  <si>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</si>
  <si>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</si>
  <si>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</si>
  <si>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</si>
  <si>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</si>
  <si>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</si>
  <si>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</si>
  <si>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</si>
  <si>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</si>
  <si>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</si>
  <si>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</si>
  <si>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</si>
  <si>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</si>
  <si>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</si>
  <si>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</si>
  <si>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</si>
  <si>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</si>
  <si>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</si>
  <si>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</si>
  <si>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</si>
  <si>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</si>
  <si>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</si>
  <si>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</si>
  <si>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</si>
  <si>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</si>
  <si>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</si>
  <si>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</si>
  <si>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</si>
  <si>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</si>
  <si>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</si>
  <si>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</si>
  <si>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</si>
  <si>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</si>
  <si>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</si>
  <si>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</si>
  <si>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</si>
  <si>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</si>
  <si>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</si>
  <si>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</si>
  <si>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</si>
  <si>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</si>
  <si>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</si>
  <si>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</si>
  <si>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</si>
  <si>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</si>
  <si>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</si>
  <si>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</si>
  <si>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</si>
  <si>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</si>
  <si>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</si>
  <si>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</si>
  <si>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</si>
  <si>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</si>
  <si>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</si>
  <si>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</si>
  <si>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</si>
  <si>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</si>
  <si>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</si>
  <si>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</si>
  <si>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</si>
  <si>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</si>
  <si>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</si>
  <si>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</si>
  <si>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</si>
  <si>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</si>
  <si>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</si>
  <si>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</si>
  <si>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</si>
  <si>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</si>
  <si>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</si>
  <si>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</si>
  <si>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</si>
  <si>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</si>
  <si>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</si>
  <si>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</si>
  <si>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</si>
  <si>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</si>
  <si>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</si>
  <si>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</si>
  <si>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</si>
  <si>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</si>
  <si>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</si>
  <si>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</si>
  <si>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</si>
  <si>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</si>
  <si>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</si>
  <si>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</si>
  <si>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</si>
  <si>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</si>
  <si>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</si>
  <si>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</si>
  <si>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</si>
  <si>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</si>
  <si>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</si>
  <si>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</si>
  <si>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</si>
  <si>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</si>
  <si>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</si>
  <si>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</si>
  <si>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</si>
  <si>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</si>
  <si>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</si>
  <si>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</si>
  <si>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</si>
  <si>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</si>
  <si>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</si>
  <si>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</si>
  <si>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</si>
  <si>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</si>
  <si>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</si>
  <si>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</si>
  <si>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</si>
  <si>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</si>
  <si>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</si>
  <si>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</si>
  <si>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</si>
  <si>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</si>
  <si>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</si>
  <si>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</si>
  <si>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</si>
  <si>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</si>
  <si>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</si>
  <si>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</si>
  <si>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</si>
  <si>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</si>
  <si>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</si>
  <si>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</si>
  <si>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</si>
  <si>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</si>
  <si>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</si>
  <si>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</si>
  <si>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</si>
  <si>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</si>
  <si>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</si>
  <si>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</si>
  <si>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</si>
  <si>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</si>
  <si>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</si>
  <si>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</si>
  <si>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</si>
  <si>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</si>
  <si>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</si>
  <si>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</si>
  <si>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</si>
  <si>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</si>
  <si>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</si>
  <si>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</si>
  <si>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</si>
  <si>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</si>
  <si>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</si>
  <si>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</si>
  <si>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</si>
  <si>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</si>
  <si>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</si>
  <si>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</si>
  <si>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</si>
  <si>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</si>
  <si>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</si>
  <si>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</si>
  <si>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</si>
  <si>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</si>
  <si>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</si>
  <si>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</si>
  <si>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</si>
  <si>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</si>
  <si>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</si>
  <si>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</si>
  <si>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</si>
  <si>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</si>
  <si>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</si>
  <si>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</si>
  <si>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</si>
  <si>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</si>
  <si>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</si>
  <si>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</si>
  <si>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</si>
  <si>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</si>
  <si>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</si>
  <si>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</si>
  <si>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</si>
  <si>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</si>
  <si>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</si>
  <si>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</si>
  <si>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</si>
  <si>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</si>
  <si>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</si>
  <si>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</si>
  <si>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</si>
  <si>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</si>
  <si>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</si>
  <si>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</si>
  <si>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</si>
  <si>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</si>
  <si>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</si>
  <si>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</si>
  <si>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</si>
  <si>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</si>
  <si>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</si>
  <si>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</si>
  <si>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</si>
  <si>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</si>
  <si>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</si>
  <si>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</si>
  <si>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</si>
  <si>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</si>
  <si>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</si>
  <si>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</si>
  <si>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</si>
  <si>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</si>
  <si>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</si>
  <si>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</si>
  <si>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</si>
  <si>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</si>
  <si>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</si>
  <si>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</si>
  <si>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</si>
  <si>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</si>
  <si>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</si>
  <si>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</si>
  <si>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</si>
  <si>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</si>
  <si>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</si>
  <si>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</si>
  <si>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</si>
  <si>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</si>
  <si>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</si>
  <si>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</si>
  <si>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</si>
  <si>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</si>
  <si>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</si>
  <si>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</si>
  <si>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</si>
  <si>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</si>
  <si>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</si>
  <si>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</si>
  <si>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</si>
  <si>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</si>
  <si>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</si>
  <si>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</si>
  <si>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</si>
  <si>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</si>
  <si>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</si>
  <si>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</si>
  <si>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</si>
  <si>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</si>
  <si>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</si>
  <si>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</si>
  <si>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</si>
  <si>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</si>
  <si>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</si>
  <si>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</si>
  <si>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</si>
  <si>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</si>
  <si>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</si>
  <si>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</si>
  <si>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</si>
  <si>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</si>
  <si>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</si>
  <si>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</si>
  <si>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</si>
  <si>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</si>
  <si>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</si>
  <si>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</si>
  <si>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</si>
  <si>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</si>
  <si>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</si>
  <si>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</si>
  <si>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</si>
  <si>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</si>
  <si>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</si>
  <si>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</si>
  <si>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</si>
  <si>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</si>
  <si>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</si>
  <si>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</si>
  <si>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</si>
  <si>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</si>
  <si>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</si>
  <si>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</si>
  <si>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</si>
  <si>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</si>
  <si>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</si>
  <si>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</si>
  <si>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</si>
  <si>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</si>
  <si>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</si>
  <si>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</si>
  <si>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</si>
  <si>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</si>
  <si>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</si>
  <si>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</si>
  <si>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</si>
  <si>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</si>
  <si>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</si>
  <si>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</si>
  <si>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</si>
  <si>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</si>
  <si>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</si>
  <si>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</si>
  <si>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</si>
  <si>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</si>
  <si>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</si>
  <si>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</si>
  <si>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</si>
  <si>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</si>
  <si>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</si>
  <si>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</si>
  <si>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</si>
  <si>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</si>
  <si>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</si>
  <si>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</si>
  <si>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</si>
  <si>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</si>
  <si>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</si>
  <si>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</si>
  <si>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</si>
  <si>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</si>
  <si>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</si>
  <si>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</si>
  <si>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</si>
  <si>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</si>
  <si>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</si>
  <si>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</si>
  <si>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</si>
  <si>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</si>
  <si>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</si>
  <si>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</si>
  <si>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</si>
  <si>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</si>
  <si>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</si>
  <si>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</si>
  <si>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</si>
  <si>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</si>
  <si>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</si>
  <si>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</si>
  <si>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</si>
  <si>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</si>
  <si>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</si>
  <si>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</si>
  <si>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</si>
  <si>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</si>
  <si>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</si>
  <si>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</si>
  <si>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</si>
  <si>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</si>
  <si>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</si>
  <si>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</si>
  <si>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</si>
  <si>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</si>
  <si>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</si>
  <si>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</si>
  <si>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</si>
  <si>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</si>
  <si>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</si>
  <si>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</si>
  <si>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</si>
  <si>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</si>
  <si>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50201713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</si>
  <si>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</si>
  <si>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</si>
  <si>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</si>
  <si>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</si>
  <si>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</si>
  <si>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</si>
  <si>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</si>
  <si>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</si>
  <si>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</si>
  <si>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</si>
  <si>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</si>
  <si>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</si>
  <si>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</si>
  <si>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</si>
  <si>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</si>
  <si>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</si>
  <si>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</si>
  <si>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</si>
  <si>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</si>
  <si>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</si>
  <si>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</si>
  <si>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</si>
  <si>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</si>
  <si>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</si>
  <si>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</si>
  <si>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</si>
  <si>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</si>
  <si>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</si>
  <si>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</si>
  <si>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</si>
  <si>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</si>
  <si>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</si>
  <si>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</si>
  <si>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</si>
  <si>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</si>
  <si>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</si>
  <si>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</si>
  <si>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</si>
  <si>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</si>
  <si>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</si>
  <si>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</si>
  <si>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</si>
  <si>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</si>
  <si>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</si>
  <si>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</si>
  <si>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</si>
  <si>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</si>
  <si>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</si>
  <si>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</si>
  <si>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</si>
  <si>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</si>
  <si>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</si>
  <si>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</si>
  <si>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</si>
  <si>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</si>
  <si>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</si>
  <si>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</si>
  <si>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</si>
  <si>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</si>
  <si>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</si>
  <si>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</si>
  <si>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</si>
  <si>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</si>
  <si>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</si>
  <si>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</si>
  <si>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</si>
  <si>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</si>
  <si>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</si>
  <si>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</si>
  <si>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</si>
  <si>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</si>
  <si>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</si>
  <si>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</si>
  <si>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</si>
  <si>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</si>
  <si>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</si>
  <si>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</si>
  <si>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</si>
  <si>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</si>
  <si>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</si>
  <si>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</si>
  <si>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</si>
  <si>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</si>
  <si>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</si>
  <si>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</si>
  <si>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</si>
  <si>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</si>
  <si>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</si>
  <si>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</si>
  <si>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</si>
  <si>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</si>
  <si>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</si>
  <si>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</si>
  <si>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</si>
  <si>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</si>
  <si>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</si>
  <si>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</si>
  <si>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</si>
  <si>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</si>
  <si>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</si>
  <si>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</si>
  <si>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</si>
  <si>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</si>
  <si>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</si>
  <si>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</si>
  <si>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</si>
  <si>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</si>
  <si>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</si>
  <si>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</si>
  <si>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</si>
  <si>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</si>
  <si>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</si>
  <si>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</si>
  <si>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</si>
  <si>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</si>
  <si>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</si>
  <si>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</si>
  <si>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</si>
  <si>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</si>
  <si>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</si>
  <si>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</si>
  <si>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</si>
  <si>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</si>
  <si>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</si>
  <si>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</si>
  <si>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</si>
  <si>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</si>
  <si>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</si>
  <si>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</si>
  <si>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</si>
  <si>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</si>
  <si>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</si>
  <si>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</si>
  <si>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</si>
  <si>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</si>
  <si>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</si>
  <si>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</si>
  <si>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</si>
  <si>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</si>
  <si>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</si>
  <si>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</si>
  <si>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</si>
  <si>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</si>
  <si>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</si>
  <si>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</si>
  <si>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</si>
  <si>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</si>
  <si>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</si>
  <si>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</si>
  <si>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</si>
  <si>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</si>
  <si>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</si>
  <si>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</si>
  <si>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</si>
  <si>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</si>
  <si>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</si>
  <si>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</si>
  <si>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</si>
  <si>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</si>
  <si>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</si>
  <si>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</si>
  <si>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</si>
  <si>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</si>
  <si>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</si>
  <si>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</si>
  <si>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</si>
  <si>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</si>
  <si>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</si>
  <si>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</si>
  <si>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</si>
  <si>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</si>
  <si>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</si>
  <si>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</si>
  <si>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</si>
  <si>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</si>
  <si>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</si>
  <si>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</si>
  <si>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</si>
  <si>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</si>
  <si>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</si>
  <si>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</si>
  <si>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</si>
  <si>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</si>
  <si>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</si>
  <si>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</si>
  <si>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</si>
  <si>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</si>
  <si>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</si>
  <si>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</si>
  <si>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</si>
  <si>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</si>
  <si>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</si>
  <si>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</si>
  <si>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</si>
  <si>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</si>
  <si>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</si>
  <si>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</si>
  <si>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</si>
  <si>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</si>
  <si>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</si>
  <si>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</si>
  <si>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</si>
  <si>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</si>
  <si>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</si>
  <si>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</si>
  <si>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</si>
  <si>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</si>
  <si>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</si>
  <si>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</si>
  <si>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</si>
  <si>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</si>
  <si>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</si>
  <si>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</si>
  <si>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</si>
  <si>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</si>
  <si>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</si>
  <si>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</si>
  <si>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</si>
  <si>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</si>
  <si>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</si>
  <si>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</si>
  <si>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</si>
  <si>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</si>
  <si>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</si>
  <si>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</si>
  <si>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</si>
  <si>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</si>
  <si>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</si>
  <si>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</si>
  <si>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</si>
  <si>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</si>
  <si>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</si>
  <si>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</si>
  <si>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</si>
  <si>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</si>
  <si>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</si>
  <si>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</si>
  <si>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</si>
  <si>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</si>
  <si>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</si>
  <si>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</si>
  <si>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</si>
  <si>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</si>
  <si>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</si>
  <si>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</si>
  <si>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</si>
  <si>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</si>
  <si>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</si>
  <si>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</si>
  <si>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</si>
  <si>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</si>
  <si>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</si>
  <si>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</si>
  <si>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</si>
  <si>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</si>
  <si>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</si>
  <si>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</si>
  <si>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</si>
  <si>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</si>
  <si>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</si>
  <si>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</si>
  <si>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</si>
  <si>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</si>
  <si>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</si>
  <si>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</si>
  <si>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</si>
  <si>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</si>
  <si>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</si>
  <si>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</si>
  <si>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</si>
  <si>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</si>
  <si>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</si>
  <si>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</si>
  <si>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</si>
  <si>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47121602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</si>
  <si>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</si>
  <si>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</si>
  <si>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</si>
  <si>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</si>
  <si>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</si>
  <si>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</si>
  <si>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</si>
  <si>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</si>
  <si>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</si>
  <si>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</si>
  <si>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</si>
  <si>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</si>
  <si>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</si>
  <si>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</si>
  <si>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</si>
  <si>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</si>
  <si>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</si>
  <si>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</si>
  <si>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</si>
  <si>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</si>
  <si>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</si>
  <si>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</si>
  <si>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</si>
  <si>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</si>
  <si>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</si>
  <si>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</si>
  <si>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</si>
  <si>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</si>
  <si>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</si>
  <si>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</si>
  <si>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</si>
  <si>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</si>
  <si>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</si>
  <si>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</si>
  <si>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</si>
  <si>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</si>
  <si>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</si>
  <si>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</si>
  <si>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</si>
  <si>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</si>
  <si>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</si>
  <si>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</si>
  <si>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</si>
  <si>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</si>
  <si>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</si>
  <si>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</si>
  <si>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</si>
  <si>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</si>
  <si>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</si>
  <si>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</si>
  <si>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</si>
  <si>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</si>
  <si>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</si>
  <si>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</si>
  <si>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</si>
  <si>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</si>
  <si>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</si>
  <si>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</si>
  <si>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</si>
  <si>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</si>
  <si>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</si>
  <si>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</si>
  <si>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</si>
  <si>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</si>
  <si>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</si>
  <si>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</si>
  <si>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</si>
  <si>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</si>
  <si>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</si>
  <si>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</si>
  <si>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</si>
  <si>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</si>
  <si>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</si>
  <si>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</si>
  <si>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</si>
  <si>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</si>
  <si>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</si>
  <si>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</si>
  <si>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</si>
  <si>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</si>
  <si>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</si>
  <si>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</si>
  <si>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</si>
  <si>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</si>
  <si>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</si>
  <si>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</si>
  <si>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</si>
  <si>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</si>
  <si>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</si>
  <si>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</si>
  <si>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</si>
  <si>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</si>
  <si>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</si>
  <si>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</si>
  <si>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</si>
  <si>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</si>
  <si>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</si>
  <si>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</si>
  <si>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</si>
  <si>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</si>
  <si>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</si>
  <si>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</si>
  <si>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</si>
  <si>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</si>
  <si>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</si>
  <si>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</si>
  <si>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</si>
  <si>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</si>
  <si>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</si>
  <si>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</si>
  <si>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</si>
  <si>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</si>
  <si>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</si>
  <si>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</si>
  <si>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</si>
  <si>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</si>
  <si>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</si>
  <si>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</si>
  <si>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</si>
  <si>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</si>
  <si>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</si>
  <si>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</si>
  <si>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</si>
  <si>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</si>
  <si>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</si>
  <si>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</si>
  <si>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</si>
  <si>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</si>
  <si>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</si>
  <si>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</si>
  <si>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</si>
  <si>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</si>
  <si>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</si>
  <si>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</si>
  <si>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</si>
  <si>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</si>
  <si>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</si>
  <si>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</si>
  <si>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</si>
  <si>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</si>
  <si>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</si>
  <si>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</si>
  <si>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</si>
  <si>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</si>
  <si>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</si>
  <si>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</si>
  <si>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</si>
  <si>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</si>
  <si>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</si>
  <si>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</si>
  <si>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</si>
  <si>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</si>
  <si>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</si>
  <si>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</si>
  <si>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</si>
  <si>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</si>
  <si>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</si>
  <si>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</si>
  <si>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</si>
  <si>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</si>
  <si>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</si>
  <si>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</si>
  <si>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</si>
  <si>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</si>
  <si>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</si>
  <si>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</si>
  <si>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</si>
  <si>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</si>
  <si>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</si>
  <si>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</si>
  <si>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</si>
  <si>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</si>
  <si>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</si>
  <si>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</si>
  <si>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</si>
  <si>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</si>
  <si>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</si>
  <si>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</si>
  <si>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</si>
  <si>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</si>
  <si>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</si>
  <si>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</si>
  <si>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</si>
  <si>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</si>
  <si>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</si>
  <si>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</si>
  <si>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</si>
  <si>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</si>
  <si>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</si>
  <si>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</si>
  <si>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</si>
  <si>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</si>
  <si>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</si>
  <si>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</si>
  <si>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</si>
  <si>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</si>
  <si>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</si>
  <si>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</si>
  <si>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</si>
  <si>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</si>
  <si>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</si>
  <si>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</si>
  <si>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</si>
  <si>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</si>
  <si>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</si>
  <si>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</si>
  <si>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</si>
  <si>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</si>
  <si>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</si>
  <si>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</si>
  <si>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</si>
  <si>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</si>
  <si>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</si>
  <si>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</si>
  <si>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</si>
  <si>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</si>
  <si>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</si>
  <si>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</si>
  <si>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</si>
  <si>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</si>
  <si>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</si>
  <si>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</si>
  <si>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</si>
  <si>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</si>
  <si>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</si>
  <si>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</si>
  <si>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</si>
  <si>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</si>
  <si>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</si>
  <si>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</si>
  <si>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</si>
  <si>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</si>
  <si>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</si>
  <si>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</si>
  <si>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</si>
  <si>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</si>
  <si>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</si>
  <si>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</si>
  <si>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</si>
  <si>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</si>
  <si>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</si>
  <si>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</si>
  <si>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</si>
  <si>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</si>
  <si>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</si>
  <si>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</si>
  <si>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</si>
  <si>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</si>
  <si>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</si>
  <si>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</si>
  <si>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</si>
  <si>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</si>
  <si>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</si>
  <si>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</si>
  <si>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</si>
  <si>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</si>
  <si>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</si>
  <si>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</si>
  <si>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</si>
  <si>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</si>
  <si>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</si>
  <si>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</si>
  <si>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</si>
  <si>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</si>
  <si>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</si>
  <si>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</si>
  <si>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</si>
  <si>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</si>
  <si>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</si>
  <si>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</si>
  <si>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</si>
  <si>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</si>
  <si>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</si>
  <si>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</si>
  <si>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</si>
  <si>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</si>
  <si>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</si>
  <si>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</si>
  <si>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</si>
  <si>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</si>
  <si>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</si>
  <si>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</si>
  <si>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</si>
  <si>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</si>
  <si>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</si>
  <si>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</si>
  <si>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</si>
  <si>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</si>
  <si>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</si>
  <si>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</si>
  <si>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</si>
  <si>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</si>
  <si>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</si>
  <si>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</si>
  <si>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</si>
  <si>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</si>
  <si>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</si>
  <si>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</si>
  <si>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</si>
  <si>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</si>
  <si>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</si>
  <si>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</si>
  <si>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</si>
  <si>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</si>
  <si>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</si>
  <si>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</si>
  <si>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</si>
  <si>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</si>
  <si>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</si>
  <si>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</si>
  <si>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</si>
  <si>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</si>
  <si>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</si>
  <si>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</si>
  <si>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</si>
  <si>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</si>
  <si>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</si>
  <si>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</si>
  <si>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</si>
  <si>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</si>
  <si>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</si>
  <si>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</si>
  <si>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</si>
  <si>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</si>
  <si>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</si>
  <si>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</si>
  <si>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</si>
  <si>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</si>
  <si>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</si>
  <si>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</si>
  <si>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</si>
  <si>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</si>
  <si>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</si>
  <si>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</si>
  <si>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</si>
  <si>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</si>
  <si>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</si>
  <si>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</si>
  <si>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</si>
  <si>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</si>
  <si>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</si>
  <si>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</si>
  <si>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</si>
  <si>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</si>
  <si>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</si>
  <si>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</si>
  <si>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</si>
  <si>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</si>
  <si>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</si>
  <si>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</si>
  <si>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</si>
  <si>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</si>
  <si>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</si>
  <si>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</si>
  <si>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</si>
  <si>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</si>
  <si>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</si>
  <si>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</si>
  <si>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</si>
  <si>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</si>
  <si>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</si>
  <si>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</si>
  <si>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</si>
  <si>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</si>
  <si>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</si>
  <si>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</si>
  <si>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</si>
  <si>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</si>
  <si>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</si>
  <si>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</si>
  <si>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</si>
  <si>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</si>
  <si>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</si>
  <si>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</si>
  <si>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</si>
  <si>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</si>
  <si>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</si>
  <si>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</si>
  <si>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</si>
  <si>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</si>
  <si>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</si>
  <si>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</si>
  <si>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</si>
  <si>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</si>
  <si>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</si>
  <si>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</si>
  <si>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</si>
  <si>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</si>
  <si>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</si>
  <si>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</si>
  <si>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</si>
  <si>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</si>
  <si>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</si>
  <si>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</si>
  <si>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</si>
  <si>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</si>
  <si>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</si>
  <si>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</si>
  <si>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</si>
  <si>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</si>
  <si>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</si>
  <si>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</si>
  <si>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</si>
  <si>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</si>
  <si>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</si>
  <si>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</si>
  <si>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</si>
  <si>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</si>
  <si>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</si>
  <si>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</si>
  <si>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</si>
  <si>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</si>
  <si>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</si>
  <si>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</si>
  <si>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</si>
  <si>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</si>
  <si>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</si>
  <si>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</si>
  <si>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</si>
  <si>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</si>
  <si>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</si>
  <si>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</si>
  <si>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</si>
  <si>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</si>
  <si>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</si>
  <si>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</si>
  <si>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</si>
  <si>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</si>
  <si>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</si>
  <si>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</si>
  <si>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</si>
  <si>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</si>
  <si>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</si>
  <si>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</si>
  <si>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</si>
  <si>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</si>
  <si>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</si>
  <si>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</si>
  <si>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</si>
  <si>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</si>
  <si>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</si>
  <si>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</si>
  <si>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</si>
  <si>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</si>
  <si>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</si>
  <si>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</si>
  <si>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</si>
  <si>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</si>
  <si>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</si>
  <si>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</si>
  <si>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</si>
  <si>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</si>
  <si>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</si>
  <si>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</si>
  <si>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</si>
  <si>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</si>
  <si>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</si>
  <si>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</si>
  <si>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</si>
  <si>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</si>
  <si>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</si>
  <si>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</si>
  <si>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</si>
  <si>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</si>
  <si>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</si>
  <si>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</si>
  <si>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</si>
  <si>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</si>
  <si>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</si>
  <si>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</si>
  <si>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</si>
  <si>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</si>
  <si>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</si>
  <si>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</si>
  <si>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</si>
  <si>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</si>
  <si>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</si>
  <si>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</si>
  <si>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</si>
  <si>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</si>
  <si>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</si>
  <si>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</si>
  <si>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</si>
  <si>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</si>
  <si>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</si>
  <si>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</si>
  <si>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</si>
  <si>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</si>
  <si>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</si>
  <si>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</si>
  <si>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</si>
  <si>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</si>
  <si>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</si>
  <si>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</si>
  <si>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</si>
  <si>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</si>
  <si>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</si>
  <si>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</si>
  <si>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72102401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</si>
  <si>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</si>
  <si>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</si>
  <si>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</si>
  <si>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</si>
  <si>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</si>
  <si>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</si>
  <si>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</si>
  <si>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</si>
  <si>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</si>
  <si>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</si>
  <si>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</si>
  <si>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</si>
  <si>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</si>
  <si>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</si>
  <si>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</si>
  <si>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</si>
  <si>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</si>
  <si>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</si>
  <si>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</si>
  <si>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</si>
  <si>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</si>
  <si>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</si>
  <si>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</si>
  <si>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</si>
  <si>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</si>
  <si>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</si>
  <si>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</si>
  <si>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</si>
  <si>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</si>
  <si>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</si>
  <si>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</si>
  <si>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</si>
  <si>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</si>
  <si>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</si>
  <si>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</si>
  <si>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</si>
  <si>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</si>
  <si>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</si>
  <si>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</si>
  <si>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</si>
  <si>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</si>
  <si>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</si>
  <si>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</si>
  <si>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</si>
  <si>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</si>
  <si>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</si>
  <si>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</si>
  <si>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</si>
  <si>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</si>
  <si>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</si>
  <si>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</si>
  <si>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</si>
  <si>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</si>
  <si>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</si>
  <si>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</si>
  <si>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</si>
  <si>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</si>
  <si>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</si>
  <si>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</si>
  <si>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</si>
  <si>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</si>
  <si>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</si>
  <si>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</si>
  <si>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</si>
  <si>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</si>
  <si>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</si>
  <si>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</si>
  <si>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</si>
  <si>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</si>
  <si>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</si>
  <si>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</si>
  <si>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</si>
  <si>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</si>
  <si>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</si>
  <si>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</si>
  <si>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</si>
  <si>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</si>
  <si>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</si>
  <si>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</si>
  <si>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</si>
  <si>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</si>
  <si>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</si>
  <si>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</si>
  <si>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</si>
  <si>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</si>
  <si>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</si>
  <si>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</si>
  <si>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</si>
  <si>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</si>
  <si>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</si>
  <si>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</si>
  <si>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</si>
  <si>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</si>
  <si>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</si>
  <si>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</si>
  <si>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</si>
  <si>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</si>
  <si>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</si>
  <si>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</si>
  <si>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</si>
  <si>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</si>
  <si>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</si>
  <si>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</si>
  <si>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</si>
  <si>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</si>
  <si>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</si>
  <si>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</si>
  <si>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</si>
  <si>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</si>
  <si>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</si>
  <si>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</si>
  <si>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</si>
  <si>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</si>
  <si>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</si>
  <si>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</si>
  <si>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</si>
  <si>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</si>
  <si>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</si>
  <si>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</si>
  <si>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</si>
  <si>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</si>
  <si>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</si>
  <si>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</si>
  <si>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</si>
  <si>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</si>
  <si>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</si>
  <si>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</si>
  <si>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</si>
  <si>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</si>
  <si>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</si>
  <si>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</si>
  <si>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</si>
  <si>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</si>
  <si>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</si>
  <si>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</si>
  <si>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</si>
  <si>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</si>
  <si>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</si>
  <si>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</si>
  <si>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</si>
  <si>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</si>
  <si>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</si>
  <si>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</si>
  <si>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</si>
  <si>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</si>
  <si>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</si>
  <si>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</si>
  <si>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</si>
  <si>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</si>
  <si>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</si>
  <si>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</si>
  <si>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</si>
  <si>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</si>
  <si>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</si>
  <si>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</si>
  <si>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</si>
  <si>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</si>
  <si>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</si>
  <si>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</si>
  <si>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</si>
  <si>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</si>
  <si>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</si>
  <si>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</si>
  <si>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</si>
  <si>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</si>
  <si>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</si>
  <si>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</si>
  <si>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</si>
  <si>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</si>
  <si>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</si>
  <si>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</si>
  <si>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</si>
  <si>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</si>
  <si>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</si>
  <si>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</si>
  <si>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</si>
  <si>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</si>
  <si>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</si>
  <si>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</si>
  <si>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</si>
  <si>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</si>
  <si>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</si>
  <si>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</si>
  <si>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</si>
  <si>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</si>
  <si>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</si>
  <si>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</si>
  <si>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</si>
  <si>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</si>
  <si>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</si>
  <si>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</si>
  <si>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</si>
  <si>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</si>
  <si>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</si>
  <si>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</si>
  <si>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</si>
  <si>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</si>
  <si>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</si>
  <si>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</si>
  <si>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</si>
  <si>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</si>
  <si>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</si>
  <si>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</si>
  <si>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</si>
  <si>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</si>
  <si>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</si>
  <si>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</si>
  <si>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</si>
  <si>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</si>
  <si>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</si>
  <si>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</si>
  <si>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</si>
  <si>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</si>
  <si>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</si>
  <si>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</si>
  <si>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</si>
  <si>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</si>
  <si>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</si>
  <si>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</si>
  <si>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</si>
  <si>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</si>
  <si>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</si>
  <si>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</si>
  <si>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</si>
  <si>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</si>
  <si>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</si>
  <si>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</si>
  <si>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</si>
  <si>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</si>
  <si>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</si>
  <si>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</si>
  <si>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</si>
  <si>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</si>
  <si>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</si>
  <si>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</si>
  <si>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</si>
  <si>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</si>
  <si>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</si>
  <si>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</si>
  <si>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</si>
  <si>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</si>
  <si>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</si>
  <si>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</si>
  <si>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</si>
  <si>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</si>
  <si>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</si>
  <si>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</si>
  <si>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</si>
  <si>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</si>
  <si>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</si>
  <si>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</si>
  <si>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</si>
  <si>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</si>
  <si>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</si>
  <si>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</si>
  <si>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</si>
  <si>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</si>
  <si>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</si>
  <si>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</si>
  <si>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</si>
  <si>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</si>
  <si>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</si>
  <si>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</si>
  <si>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</si>
  <si>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</si>
  <si>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</si>
  <si>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</si>
  <si>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</si>
  <si>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</si>
  <si>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</si>
  <si>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</si>
  <si>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</si>
  <si>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</si>
  <si>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</si>
  <si>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</si>
  <si>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</si>
  <si>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</si>
  <si>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</si>
  <si>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</si>
  <si>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</si>
  <si>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</si>
  <si>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</si>
  <si>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</si>
  <si>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</si>
  <si>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</si>
  <si>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</si>
  <si>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</si>
  <si>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</si>
  <si>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</si>
  <si>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</si>
  <si>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</si>
  <si>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</si>
  <si>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</si>
  <si>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</si>
  <si>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</si>
  <si>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</si>
  <si>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</si>
  <si>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</si>
  <si>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</si>
  <si>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</si>
  <si>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</si>
  <si>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</si>
  <si>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</si>
  <si>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</si>
  <si>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</si>
  <si>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</si>
  <si>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</si>
  <si>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</si>
  <si>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</si>
  <si>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</si>
  <si>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</si>
  <si>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</si>
  <si>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</si>
  <si>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</si>
  <si>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</si>
  <si>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</si>
  <si>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</si>
  <si>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</si>
  <si>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</si>
  <si>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</si>
  <si>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</si>
  <si>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</si>
  <si>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</si>
  <si>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</si>
  <si>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</si>
  <si>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</si>
  <si>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</si>
  <si>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</si>
  <si>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</si>
  <si>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</si>
  <si>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</si>
  <si>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</si>
  <si>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</si>
  <si>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</si>
  <si>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</si>
  <si>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</si>
  <si>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</si>
  <si>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</si>
  <si>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</si>
  <si>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</si>
  <si>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</si>
  <si>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</si>
  <si>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</si>
  <si>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</si>
  <si>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</si>
  <si>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</si>
  <si>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</si>
  <si>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</si>
  <si>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</si>
  <si>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</si>
  <si>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</si>
  <si>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</si>
  <si>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</si>
  <si>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</si>
  <si>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</si>
  <si>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</si>
  <si>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</si>
  <si>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</si>
  <si>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</si>
  <si>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</si>
  <si>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</si>
  <si>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</si>
  <si>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</si>
  <si>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</si>
  <si>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</si>
  <si>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</si>
  <si>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</si>
  <si>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</si>
  <si>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</si>
  <si>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</si>
  <si>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</si>
  <si>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</si>
  <si>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</si>
  <si>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</si>
  <si>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</si>
  <si>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</si>
  <si>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</si>
  <si>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</si>
  <si>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</si>
  <si>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</si>
  <si>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</si>
  <si>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</si>
  <si>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</si>
  <si>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</si>
  <si>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</si>
  <si>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</si>
  <si>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</si>
  <si>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</si>
  <si>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</si>
  <si>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</si>
  <si>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</si>
  <si>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</si>
  <si>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</si>
  <si>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</si>
  <si>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</si>
  <si>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</si>
  <si>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</si>
  <si>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</si>
  <si>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</si>
  <si>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</si>
  <si>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</si>
  <si>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</si>
  <si>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</si>
  <si>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</si>
  <si>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</si>
  <si>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</si>
  <si>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</si>
  <si>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</si>
  <si>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</si>
  <si>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</si>
  <si>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</si>
  <si>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</si>
  <si>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</si>
  <si>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</si>
  <si>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</si>
  <si>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</si>
  <si>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</si>
  <si>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</si>
  <si>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</si>
  <si>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</si>
  <si>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</si>
  <si>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</si>
  <si>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</si>
  <si>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</si>
  <si>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</si>
  <si>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</si>
  <si>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</si>
  <si>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</si>
  <si>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</si>
  <si>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</si>
  <si>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</si>
  <si>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</si>
  <si>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</si>
  <si>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</si>
  <si>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</si>
  <si>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</si>
  <si>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</si>
  <si>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</si>
  <si>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</si>
  <si>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</si>
  <si>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</si>
  <si>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</si>
  <si>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</si>
  <si>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</si>
  <si>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</si>
  <si>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</si>
  <si>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</si>
  <si>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</si>
  <si>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</si>
  <si>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</si>
  <si>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</si>
  <si>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</si>
  <si>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</si>
  <si>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</si>
  <si>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</si>
  <si>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</si>
  <si>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</si>
  <si>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</si>
  <si>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</si>
  <si>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</si>
  <si>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</si>
  <si>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</si>
  <si>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</si>
  <si>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</si>
  <si>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</si>
  <si>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</si>
  <si>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</si>
  <si>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</si>
  <si>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</si>
  <si>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</si>
  <si>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</si>
  <si>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</si>
  <si>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</si>
  <si>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</si>
  <si>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</si>
  <si>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</si>
  <si>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</si>
  <si>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</si>
  <si>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</si>
  <si>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</si>
  <si>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</si>
  <si>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</si>
  <si>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</si>
  <si>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</si>
  <si>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</si>
  <si>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</si>
  <si>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</si>
  <si>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</si>
  <si>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</si>
  <si>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</si>
  <si>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</si>
  <si>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</si>
  <si>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</si>
  <si>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</si>
  <si>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</si>
  <si>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</si>
  <si>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</si>
  <si>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</si>
  <si>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</si>
  <si>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</si>
  <si>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</si>
  <si>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</si>
  <si>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</si>
  <si>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</si>
  <si>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</si>
  <si>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</si>
  <si>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</si>
  <si>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</si>
  <si>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</si>
  <si>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</si>
  <si>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</si>
  <si>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</si>
  <si>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</si>
  <si>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</si>
  <si>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</si>
  <si>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</si>
  <si>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</si>
  <si>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</si>
  <si>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</si>
  <si>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</si>
  <si>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</si>
  <si>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</si>
  <si>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</si>
  <si>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</si>
  <si>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</si>
  <si>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</si>
  <si>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</si>
  <si>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</si>
  <si>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</si>
  <si>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</si>
  <si>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</si>
  <si>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</si>
  <si>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</si>
  <si>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</si>
  <si>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</si>
  <si>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</si>
  <si>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</si>
  <si>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</si>
  <si>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</si>
  <si>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</si>
  <si>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</si>
  <si>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</si>
  <si>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</si>
  <si>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</si>
  <si>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</si>
  <si>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</si>
  <si>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</si>
  <si>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</si>
  <si>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</si>
  <si>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</si>
  <si>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</si>
  <si>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</si>
  <si>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</si>
  <si>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</si>
  <si>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</si>
  <si>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</si>
  <si>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</si>
  <si>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</si>
  <si>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</si>
  <si>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</si>
  <si>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</si>
  <si>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</si>
  <si>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</si>
  <si>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</si>
  <si>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</si>
  <si>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</si>
  <si>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</si>
  <si>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</si>
  <si>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</si>
  <si>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</si>
  <si>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</si>
  <si>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</si>
  <si>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</si>
  <si>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</si>
  <si>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</si>
  <si>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</si>
  <si>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</si>
  <si>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</si>
  <si>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</si>
  <si>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</si>
  <si>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</si>
  <si>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</si>
  <si>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</si>
  <si>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</si>
  <si>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</si>
  <si>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</si>
  <si>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</si>
  <si>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</si>
  <si>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</si>
  <si>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</si>
  <si>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</si>
  <si>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</si>
  <si>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</si>
  <si>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</si>
  <si>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</si>
  <si>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</si>
  <si>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</si>
  <si>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</si>
  <si>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</si>
  <si>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</si>
  <si>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</si>
  <si>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</si>
  <si>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</si>
  <si>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</si>
  <si>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</si>
  <si>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</si>
  <si>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</si>
  <si>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</si>
  <si>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</si>
  <si>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</si>
  <si>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</si>
  <si>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</si>
  <si>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</si>
  <si>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</si>
  <si>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</si>
  <si>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</si>
  <si>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</si>
  <si>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</si>
  <si>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</si>
  <si>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</si>
  <si>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</si>
  <si>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</si>
  <si>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</si>
  <si>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</si>
  <si>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</si>
  <si>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</si>
  <si>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</si>
  <si>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</si>
  <si>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</si>
  <si>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</si>
  <si>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</si>
  <si>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</si>
  <si>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</si>
  <si>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</si>
  <si>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</si>
  <si>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</si>
  <si>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</si>
  <si>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</si>
  <si>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</si>
  <si>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</si>
  <si>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</si>
  <si>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</si>
  <si>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</si>
  <si>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</si>
  <si>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</si>
  <si>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</si>
  <si>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</si>
  <si>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</si>
  <si>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</si>
  <si>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</si>
  <si>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</si>
  <si>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</si>
  <si>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</si>
  <si>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</si>
  <si>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</si>
  <si>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</si>
  <si>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</si>
  <si>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</si>
  <si>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</si>
  <si>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</si>
  <si>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</si>
  <si>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</si>
  <si>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</si>
  <si>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</si>
  <si>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</si>
  <si>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</si>
  <si>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</si>
  <si>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</si>
  <si>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</si>
  <si>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</si>
  <si>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</si>
  <si>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</si>
  <si>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</si>
  <si>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</si>
  <si>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</si>
  <si>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</si>
  <si>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</si>
  <si>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</si>
  <si>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</si>
  <si>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</si>
  <si>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</si>
  <si>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</si>
  <si>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</si>
  <si>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</si>
  <si>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</si>
  <si>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</si>
  <si>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</si>
  <si>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</si>
  <si>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</si>
  <si>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</si>
  <si>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</si>
  <si>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</si>
  <si>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</si>
  <si>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</si>
  <si>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</si>
  <si>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</si>
  <si>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</si>
  <si>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</si>
  <si>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</si>
  <si>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</si>
  <si>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</si>
  <si>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</si>
  <si>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</si>
  <si>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</si>
  <si>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</si>
  <si>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</si>
  <si>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</si>
  <si>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</si>
  <si>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</si>
  <si>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</si>
  <si>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</si>
  <si>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</si>
  <si>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</si>
  <si>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</si>
  <si>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</si>
  <si>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</si>
  <si>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</si>
  <si>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</si>
  <si>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</si>
  <si>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</si>
  <si>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</si>
  <si>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</si>
  <si>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</si>
  <si>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</si>
  <si>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</si>
  <si>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</si>
  <si>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</si>
  <si>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</si>
  <si>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</si>
  <si>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</si>
  <si>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</si>
  <si>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</si>
  <si>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</si>
  <si>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</si>
  <si>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</si>
  <si>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</si>
  <si>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</si>
  <si>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</si>
  <si>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</si>
  <si>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</si>
  <si>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</si>
  <si>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</si>
  <si>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</si>
  <si>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</si>
  <si>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</si>
  <si>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</si>
  <si>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</si>
  <si>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</si>
  <si>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</si>
  <si>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</si>
  <si>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</si>
  <si>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</si>
  <si>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</si>
  <si>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</si>
  <si>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</si>
  <si>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</si>
  <si>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</si>
  <si>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</si>
  <si>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</si>
  <si>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</si>
  <si>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</si>
  <si>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</si>
  <si>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</si>
  <si>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</si>
  <si>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</si>
  <si>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</si>
  <si>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</si>
  <si>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</si>
  <si>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</si>
  <si>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</si>
  <si>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</si>
  <si>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</si>
  <si>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</si>
  <si>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</si>
  <si>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</si>
  <si>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</si>
  <si>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</si>
  <si>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</si>
  <si>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</si>
  <si>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</si>
  <si>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</si>
  <si>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</si>
  <si>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</si>
  <si>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</si>
  <si>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</si>
  <si>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</si>
  <si>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</si>
  <si>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</si>
  <si>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</si>
  <si>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</si>
  <si>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</si>
  <si>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</si>
  <si>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</si>
  <si>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</si>
  <si>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</si>
  <si>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</si>
  <si>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</si>
  <si>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</si>
  <si>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</si>
  <si>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</si>
  <si>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</si>
  <si>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</si>
  <si>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</si>
  <si>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</si>
  <si>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</si>
  <si>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</si>
  <si>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</si>
  <si>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</si>
  <si>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</si>
  <si>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</si>
  <si>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</si>
  <si>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</si>
  <si>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</si>
  <si>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</si>
  <si>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</si>
  <si>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</si>
  <si>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</si>
  <si>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</si>
  <si>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</si>
  <si>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</si>
  <si>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</si>
  <si>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</si>
  <si>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</si>
  <si>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</si>
  <si>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</si>
  <si>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</si>
  <si>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</si>
  <si>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</si>
  <si>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</si>
  <si>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</si>
  <si>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</si>
  <si>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</si>
  <si>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</si>
  <si>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</si>
  <si>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</si>
  <si>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</si>
  <si>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</si>
  <si>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</si>
  <si>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</si>
  <si>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</si>
  <si>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</si>
  <si>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</si>
  <si>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</si>
  <si>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</si>
  <si>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</si>
  <si>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</si>
  <si>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</si>
  <si>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</si>
  <si>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</si>
  <si>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</si>
  <si>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</si>
  <si>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</si>
  <si>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</si>
  <si>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</si>
  <si>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</si>
  <si>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</si>
  <si>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</si>
  <si>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</si>
  <si>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</si>
  <si>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</si>
  <si>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</si>
  <si>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</si>
  <si>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</si>
  <si>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</si>
  <si>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</si>
  <si>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</si>
  <si>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</si>
  <si>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</si>
  <si>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</si>
  <si>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</si>
  <si>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</si>
  <si>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</si>
  <si>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</si>
  <si>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</si>
  <si>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</si>
  <si>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</si>
  <si>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</si>
  <si>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</si>
  <si>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</si>
  <si>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</si>
  <si>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</si>
  <si>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</si>
  <si>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</si>
  <si>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</si>
  <si>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</si>
  <si>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</si>
  <si>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</si>
  <si>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</si>
  <si>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</si>
  <si>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</si>
  <si>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</si>
  <si>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</si>
  <si>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</si>
  <si>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</si>
  <si>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</si>
  <si>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</si>
  <si>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</si>
  <si>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</si>
  <si>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</si>
  <si>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</si>
  <si>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</si>
  <si>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</si>
  <si>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</si>
  <si>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</si>
  <si>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</si>
  <si>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</si>
  <si>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</si>
  <si>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</si>
  <si>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</si>
  <si>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</si>
  <si>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</si>
  <si>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</si>
  <si>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</si>
  <si>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</si>
  <si>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</si>
  <si>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</si>
  <si>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</si>
  <si>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</si>
  <si>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</si>
  <si>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</si>
  <si>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</si>
  <si>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</si>
  <si>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</si>
  <si>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</si>
  <si>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</si>
  <si>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</si>
  <si>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</si>
  <si>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</si>
  <si>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</si>
  <si>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</si>
  <si>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</si>
  <si>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</si>
  <si>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</si>
  <si>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</si>
  <si>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</si>
  <si>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</si>
  <si>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</si>
  <si>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</si>
  <si>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</si>
  <si>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</si>
  <si>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</si>
  <si>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</si>
  <si>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</si>
  <si>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</si>
  <si>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</si>
  <si>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</si>
  <si>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</si>
  <si>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</si>
  <si>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</si>
  <si>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</si>
  <si>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</si>
  <si>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</si>
  <si>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</si>
  <si>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</si>
  <si>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</si>
  <si>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</si>
  <si>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</si>
  <si>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</si>
  <si>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</si>
  <si>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</si>
  <si>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</si>
  <si>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</si>
  <si>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</si>
  <si>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</si>
  <si>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</si>
  <si>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</si>
  <si>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</si>
  <si>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</si>
  <si>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</si>
  <si>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</si>
  <si>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</si>
  <si>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</si>
  <si>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</si>
  <si>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</si>
  <si>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</si>
  <si>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</si>
  <si>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</si>
  <si>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</si>
  <si>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</si>
  <si>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</si>
  <si>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</si>
  <si>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</si>
  <si>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</si>
  <si>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</si>
  <si>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</si>
  <si>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</si>
  <si>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</si>
  <si>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</si>
  <si>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</si>
  <si>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</si>
  <si>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</si>
  <si>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</si>
  <si>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</si>
  <si>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</si>
  <si>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</si>
  <si>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</si>
  <si>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</si>
  <si>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</si>
  <si>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</si>
  <si>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</si>
  <si>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</si>
  <si>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</si>
  <si>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</si>
  <si>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</si>
  <si>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</si>
  <si>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</si>
  <si>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</si>
  <si>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</si>
  <si>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</si>
  <si>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</si>
  <si>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</si>
  <si>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</si>
  <si>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</si>
  <si>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</si>
  <si>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</si>
  <si>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</si>
  <si>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</si>
  <si>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</si>
  <si>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</si>
  <si>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</si>
  <si>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</si>
  <si>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</si>
  <si>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</si>
  <si>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</si>
  <si>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</si>
  <si>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</si>
  <si>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</si>
  <si>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</si>
  <si>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</si>
  <si>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</si>
  <si>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</si>
  <si>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</si>
  <si>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</si>
  <si>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</si>
  <si>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</si>
  <si>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</si>
  <si>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</si>
  <si>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</si>
  <si>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</si>
  <si>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</si>
  <si>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</si>
  <si>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</si>
  <si>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</si>
  <si>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</si>
  <si>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</si>
  <si>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</si>
  <si>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</si>
  <si>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</si>
  <si>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</si>
  <si>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</si>
  <si>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</si>
  <si>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</si>
  <si>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</si>
  <si>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</si>
  <si>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</si>
  <si>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</si>
  <si>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</si>
  <si>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</si>
  <si>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</si>
  <si>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</si>
  <si>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</si>
  <si>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</si>
  <si>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</si>
  <si>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</si>
  <si>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</si>
  <si>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</si>
  <si>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</si>
  <si>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</si>
  <si>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</si>
  <si>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</si>
  <si>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</si>
  <si>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</si>
  <si>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</si>
  <si>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</si>
  <si>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</si>
  <si>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</si>
  <si>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</si>
  <si>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</si>
  <si>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</si>
  <si>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</si>
  <si>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</si>
  <si>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</si>
  <si>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</si>
  <si>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</si>
  <si>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</si>
  <si>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</si>
  <si>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</si>
  <si>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</si>
  <si>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</si>
  <si>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</si>
  <si>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</si>
  <si>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</si>
  <si>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</si>
  <si>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</si>
  <si>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</si>
  <si>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</si>
  <si>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</si>
  <si>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</si>
  <si>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</si>
  <si>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</si>
  <si>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</si>
  <si>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</si>
  <si>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</si>
  <si>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</si>
  <si>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</si>
  <si>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</si>
  <si>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</si>
  <si>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</si>
  <si>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</si>
  <si>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</si>
  <si>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</si>
  <si>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</si>
  <si>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</si>
  <si>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</si>
  <si>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</si>
  <si>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</si>
  <si>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</si>
  <si>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</si>
  <si>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</si>
  <si>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</si>
  <si>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</si>
  <si>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</si>
  <si>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</si>
  <si>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</si>
  <si>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</si>
  <si>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</si>
  <si>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</si>
  <si>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</si>
  <si>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</si>
  <si>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</si>
  <si>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</si>
  <si>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</si>
  <si>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</si>
  <si>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</si>
  <si>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</si>
  <si>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</si>
  <si>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</si>
  <si>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</si>
  <si>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</si>
  <si>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</si>
  <si>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</si>
  <si>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</si>
  <si>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</si>
  <si>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</si>
  <si>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</si>
  <si>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</si>
  <si>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</si>
  <si>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</si>
  <si>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</si>
  <si>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</si>
  <si>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</si>
  <si>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</si>
  <si>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</si>
  <si>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</si>
  <si>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</si>
  <si>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</si>
  <si>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</si>
  <si>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</si>
  <si>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</si>
  <si>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</si>
  <si>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</si>
  <si>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</si>
  <si>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</si>
  <si>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</si>
  <si>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</si>
  <si>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</si>
  <si>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</si>
  <si>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</si>
  <si>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</si>
  <si>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</si>
  <si>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</si>
  <si>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</si>
  <si>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</si>
  <si>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</si>
  <si>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</si>
  <si>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</si>
  <si>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</si>
  <si>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</si>
  <si>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</si>
  <si>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</si>
  <si>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</si>
  <si>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</si>
  <si>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</si>
  <si>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</si>
  <si>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</si>
  <si>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</si>
  <si>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</si>
  <si>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</si>
  <si>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</si>
  <si>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</si>
  <si>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</si>
  <si>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</si>
  <si>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</si>
  <si>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</si>
  <si>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</si>
  <si>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</si>
  <si>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</si>
  <si>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</si>
  <si>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</si>
  <si>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</si>
  <si>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</si>
  <si>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</si>
  <si>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</si>
  <si>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</si>
  <si>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</si>
  <si>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</si>
  <si>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</si>
  <si>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</si>
  <si>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</si>
  <si>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</si>
  <si>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</si>
  <si>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</si>
  <si>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</si>
  <si>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</si>
  <si>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</si>
  <si>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</si>
  <si>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</si>
  <si>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</si>
  <si>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</si>
  <si>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</si>
  <si>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</si>
  <si>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</si>
  <si>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</si>
  <si>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</si>
  <si>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</si>
  <si>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</si>
  <si>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</si>
  <si>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</si>
  <si>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</si>
  <si>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</si>
  <si>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</si>
  <si>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</si>
  <si>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</si>
  <si>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</si>
  <si>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</si>
  <si>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</si>
  <si>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</si>
  <si>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</si>
  <si>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</si>
  <si>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</si>
  <si>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</si>
  <si>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</si>
  <si>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</si>
  <si>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</si>
  <si>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</si>
  <si>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</si>
  <si>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</si>
  <si>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</si>
  <si>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</si>
  <si>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</si>
  <si>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</si>
  <si>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</si>
  <si>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</si>
  <si>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</si>
  <si>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</si>
  <si>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</si>
  <si>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</si>
  <si>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</si>
  <si>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</si>
  <si>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</si>
  <si>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</si>
  <si>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</si>
  <si>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</si>
  <si>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</si>
  <si>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</si>
  <si>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</si>
  <si>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</si>
  <si>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</si>
  <si>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</si>
  <si>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</si>
  <si>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</si>
  <si>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</si>
  <si>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</si>
  <si>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</si>
  <si>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</si>
  <si>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</si>
  <si>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</si>
  <si>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</si>
  <si>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</si>
  <si>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</si>
  <si>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</si>
  <si>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</si>
  <si>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</si>
  <si>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</si>
  <si>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</si>
  <si>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</si>
  <si>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</si>
  <si>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</si>
  <si>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</si>
  <si>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</si>
  <si>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</si>
  <si>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</si>
  <si>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</si>
  <si>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</si>
  <si>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</si>
  <si>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</si>
  <si>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</si>
  <si>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</si>
  <si>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</si>
  <si>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</si>
  <si>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</si>
  <si>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</si>
  <si>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</si>
  <si>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</si>
  <si>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</si>
  <si>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</si>
  <si>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</si>
  <si>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</si>
  <si>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</si>
  <si>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</si>
  <si>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</si>
  <si>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</si>
  <si>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</si>
  <si>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</si>
  <si>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</si>
  <si>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</si>
  <si>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</si>
  <si>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</si>
  <si>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</si>
  <si>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</si>
  <si>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</si>
  <si>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</si>
  <si>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</si>
  <si>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</si>
  <si>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</si>
  <si>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</si>
  <si>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</si>
  <si>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</si>
  <si>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</si>
  <si>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</si>
  <si>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</si>
  <si>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</si>
  <si>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</si>
  <si>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</si>
  <si>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</si>
  <si>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</si>
  <si>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</si>
  <si>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</si>
  <si>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</si>
  <si>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</si>
  <si>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</si>
  <si>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</si>
  <si>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</si>
  <si>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</si>
  <si>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</si>
  <si>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</si>
  <si>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</si>
  <si>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</si>
  <si>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</si>
  <si>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</si>
  <si>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</si>
  <si>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</si>
  <si>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</si>
  <si>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</si>
  <si>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</si>
  <si>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</si>
  <si>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</si>
  <si>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</si>
  <si>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</si>
  <si>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</si>
  <si>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</si>
  <si>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</si>
  <si>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</si>
  <si>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</si>
  <si>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</si>
  <si>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</si>
  <si>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</si>
  <si>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</si>
  <si>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</si>
  <si>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</si>
  <si>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</si>
  <si>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</si>
  <si>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</si>
  <si>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</si>
  <si>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</si>
  <si>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</si>
  <si>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</si>
  <si>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</si>
  <si>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</si>
  <si>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</si>
  <si>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</si>
  <si>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</si>
  <si>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</si>
  <si>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</si>
  <si>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</si>
  <si>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</si>
  <si>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</si>
  <si>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</si>
  <si>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</si>
  <si>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</si>
  <si>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</si>
  <si>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</si>
  <si>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</si>
  <si>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</si>
  <si>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</si>
  <si>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</si>
  <si>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</si>
  <si>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</si>
  <si>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</si>
  <si>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</si>
  <si>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</si>
  <si>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</si>
  <si>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</si>
  <si>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</si>
  <si>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</si>
  <si>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</si>
  <si>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</si>
  <si>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</si>
  <si>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</si>
  <si>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</si>
  <si>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</si>
  <si>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</si>
  <si>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</si>
  <si>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</si>
  <si>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</si>
  <si>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</si>
  <si>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</si>
  <si>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</si>
  <si>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</si>
  <si>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</si>
  <si>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</si>
  <si>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</si>
  <si>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</si>
  <si>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</si>
  <si>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</si>
  <si>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</si>
  <si>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</si>
  <si>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</si>
  <si>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</si>
  <si>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</si>
  <si>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</si>
  <si>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</si>
  <si>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</si>
  <si>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</si>
  <si>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</si>
  <si>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</si>
  <si>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</si>
  <si>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</si>
  <si>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</si>
  <si>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</si>
  <si>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</si>
  <si>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</si>
  <si>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</si>
  <si>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</si>
  <si>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</si>
  <si>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</si>
  <si>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</si>
  <si>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</si>
  <si>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</si>
  <si>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</si>
  <si>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</si>
  <si>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</si>
  <si>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</si>
  <si>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</si>
  <si>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</si>
  <si>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</si>
  <si>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</si>
  <si>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</si>
  <si>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</si>
  <si>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</si>
  <si>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</si>
  <si>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</si>
  <si>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</si>
  <si>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</si>
  <si>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</si>
  <si>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</si>
  <si>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</si>
  <si>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</si>
  <si>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</si>
  <si>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</si>
  <si>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</si>
  <si>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</si>
  <si>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</si>
  <si>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</si>
  <si>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</si>
  <si>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</si>
  <si>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</si>
  <si>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</si>
  <si>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</si>
  <si>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</si>
  <si>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</si>
  <si>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</si>
  <si>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</si>
  <si>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</si>
  <si>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</si>
  <si>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</si>
  <si>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</si>
  <si>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</si>
  <si>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</si>
  <si>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</si>
  <si>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</si>
  <si>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</si>
  <si>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</si>
  <si>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</si>
  <si>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</si>
  <si>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</si>
  <si>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</si>
  <si>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</si>
  <si>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</si>
  <si>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</si>
  <si>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</si>
  <si>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</si>
  <si>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</si>
  <si>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</si>
  <si>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</si>
  <si>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</si>
  <si>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</si>
  <si>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</si>
  <si>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</si>
  <si>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</si>
  <si>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</si>
  <si>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</si>
  <si>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</si>
  <si>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</si>
  <si>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</si>
  <si>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</si>
  <si>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</si>
  <si>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</si>
  <si>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</si>
  <si>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</si>
  <si>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</si>
  <si>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</si>
  <si>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</si>
  <si>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</si>
  <si>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</si>
  <si>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</si>
  <si>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</si>
  <si>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</si>
  <si>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</si>
  <si>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</si>
  <si>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</si>
  <si>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</si>
  <si>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</si>
  <si>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</si>
  <si>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</si>
  <si>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</si>
  <si>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</si>
  <si>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</si>
  <si>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</si>
  <si>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</si>
  <si>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</si>
  <si>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</si>
  <si>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</si>
  <si>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</si>
  <si>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</si>
  <si>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</si>
  <si>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</si>
  <si>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</si>
  <si>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</si>
  <si>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</si>
  <si>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</si>
  <si>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</si>
  <si>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</si>
  <si>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</si>
  <si>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</si>
  <si>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</si>
  <si>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</si>
  <si>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</si>
  <si>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</si>
  <si>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</si>
  <si>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</si>
  <si>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</si>
  <si>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</si>
  <si>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</si>
  <si>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</si>
  <si>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</si>
  <si>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</si>
  <si>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</si>
  <si>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</si>
  <si>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</si>
  <si>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</si>
  <si>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</si>
  <si>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</si>
  <si>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</si>
  <si>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</si>
  <si>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</si>
  <si>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</si>
  <si>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</si>
  <si>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</si>
  <si>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</si>
  <si>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</si>
  <si>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</si>
  <si>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</si>
  <si>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</si>
  <si>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</si>
  <si>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</si>
  <si>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</si>
  <si>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</si>
  <si>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</si>
  <si>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</si>
  <si>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</si>
  <si>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</si>
  <si>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</si>
  <si>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</si>
  <si>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</si>
  <si>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</si>
  <si>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</si>
  <si>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</si>
  <si>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</si>
  <si>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</si>
  <si>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</si>
  <si>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</si>
  <si>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</si>
  <si>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</si>
  <si>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</si>
  <si>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</si>
  <si>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</si>
  <si>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</si>
  <si>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</si>
  <si>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</si>
  <si>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</si>
  <si>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</si>
  <si>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</si>
  <si>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</si>
  <si>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</si>
  <si>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</si>
  <si>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</si>
  <si>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</si>
  <si>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</si>
  <si>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</si>
  <si>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</si>
  <si>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</si>
  <si>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</si>
  <si>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</si>
  <si>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</si>
  <si>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</si>
  <si>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</si>
  <si>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</si>
  <si>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</si>
  <si>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</si>
  <si>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</si>
  <si>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</si>
  <si>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</si>
  <si>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</si>
  <si>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</si>
  <si>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</si>
  <si>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</si>
  <si>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</si>
  <si>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</si>
  <si>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</si>
  <si>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</si>
  <si>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</si>
  <si>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</si>
  <si>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</si>
  <si>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</si>
  <si>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</si>
  <si>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</si>
  <si>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Medicamentos</t>
  </si>
  <si>
    <t>Servicios de Mantenimiento de vehículos</t>
  </si>
  <si>
    <t>Adquisición de Boletos</t>
  </si>
  <si>
    <t>Adquisición de Combustible</t>
  </si>
  <si>
    <t>Alquiler de espacio para capacitaciones, Universidad, locales, etc</t>
  </si>
  <si>
    <t>Mobiliarios y Equipos de Oficinas</t>
  </si>
  <si>
    <t>Equipos y Aparatos Audiovisuales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</si>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</sst>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6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129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3" fontId="7" fillId="5" borderId="2" xfId="45" applyNumberFormat="1" applyProtection="1">
      <alignment horizontal="center" vertical="center"/>
      <protection locked="0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7" fillId="0" borderId="0" xfId="0" applyFont="1" applyBorder="1" applyAlignment="1">
      <alignment vertical="center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47" applyFill="1">
      <alignment horizontal="center" vertical="center" wrapText="1"/>
    </xf>
    <xf numFmtId="0" fontId="7" fillId="6" borderId="2" xfId="51" applyFill="1" applyProtection="1">
      <alignment horizontal="left" vertical="center"/>
      <protection locked="0"/>
    </xf>
    <xf numFmtId="3" fontId="7" fillId="6" borderId="2" xfId="45" applyNumberFormat="1" applyFill="1" applyProtection="1">
      <alignment horizontal="center" vertical="center"/>
      <protection locked="0"/>
    </xf>
    <xf numFmtId="170" fontId="7" fillId="6" borderId="2" xfId="46" applyFill="1" applyProtection="1">
      <alignment horizontal="center" vertical="center"/>
      <protection locked="0"/>
    </xf>
    <xf numFmtId="170" fontId="7" fillId="6" borderId="2" xfId="46" applyFill="1">
      <alignment horizontal="center" vertical="center"/>
    </xf>
    <xf numFmtId="0" fontId="6" fillId="6" borderId="0" xfId="0" applyFont="1" applyFill="1" applyAlignment="1" applyProtection="1">
      <alignment vertical="center"/>
    </xf>
    <xf numFmtId="0" fontId="7" fillId="6" borderId="2" xfId="45" applyFill="1" applyProtection="1">
      <alignment horizontal="center" vertical="center"/>
      <protection locked="0"/>
    </xf>
    <xf numFmtId="170" fontId="24" fillId="5" borderId="2" xfId="46" applyFont="1" applyProtection="1">
      <alignment horizontal="center" vertical="center"/>
      <protection locked="0"/>
    </xf>
    <xf numFmtId="0" fontId="7" fillId="5" borderId="2" xfId="47" applyFont="1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170" fontId="7" fillId="0" borderId="2" xfId="46" applyFill="1" applyProtection="1">
      <alignment horizontal="center" vertical="center"/>
      <protection locked="0"/>
    </xf>
    <xf numFmtId="170" fontId="7" fillId="0" borderId="2" xfId="46" applyFill="1" applyBorder="1" applyProtection="1">
      <alignment horizontal="center" vertical="center"/>
      <protection locked="0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25" fillId="5" borderId="2" xfId="45" applyFont="1" applyProtection="1">
      <alignment horizontal="center" vertical="center"/>
      <protection locked="0"/>
    </xf>
    <xf numFmtId="170" fontId="25" fillId="5" borderId="2" xfId="46" applyFont="1" applyProtection="1">
      <alignment horizontal="center" vertical="center"/>
      <protection locked="0"/>
    </xf>
    <xf numFmtId="170" fontId="25" fillId="5" borderId="2" xfId="46" applyFont="1">
      <alignment horizontal="center" vertical="center"/>
    </xf>
    <xf numFmtId="0" fontId="24" fillId="5" borderId="2" xfId="45" applyFont="1" applyProtection="1">
      <alignment horizontal="center" vertical="center"/>
      <protection locked="0"/>
    </xf>
    <xf numFmtId="170" fontId="25" fillId="6" borderId="2" xfId="46" applyFont="1" applyFill="1" applyProtection="1">
      <alignment horizontal="center" vertical="center"/>
      <protection locked="0"/>
    </xf>
    <xf numFmtId="3" fontId="25" fillId="5" borderId="2" xfId="45" applyNumberFormat="1" applyFont="1" applyProtection="1">
      <alignment horizontal="center" vertical="center"/>
      <protection locked="0"/>
    </xf>
    <xf numFmtId="170" fontId="25" fillId="4" borderId="2" xfId="46" applyFont="1" applyFill="1">
      <alignment horizontal="center" vertical="center"/>
    </xf>
    <xf numFmtId="0" fontId="24" fillId="6" borderId="2" xfId="47" applyFont="1" applyFill="1">
      <alignment horizontal="center" vertical="center" wrapText="1"/>
    </xf>
    <xf numFmtId="0" fontId="24" fillId="6" borderId="2" xfId="51" applyFont="1" applyFill="1" applyProtection="1">
      <alignment horizontal="left" vertical="center"/>
      <protection locked="0"/>
    </xf>
    <xf numFmtId="0" fontId="24" fillId="6" borderId="2" xfId="45" applyFont="1" applyFill="1" applyProtection="1">
      <alignment horizontal="center" vertical="center"/>
      <protection locked="0"/>
    </xf>
    <xf numFmtId="170" fontId="24" fillId="6" borderId="2" xfId="46" applyFont="1" applyFill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44">
    <dxf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numFmt numFmtId="3" formatCode="#,##0"/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alibri"/>
        <scheme val="minor"/>
      </font>
      <protection locked="0" hidden="0"/>
    </dxf>
    <dxf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</dxf>
    <dxf>
      <border outline="0">
        <right style="thin">
          <color auto="1"/>
        </right>
      </border>
    </dxf>
    <dxf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border outline="0">
        <right style="thin">
          <color auto="1"/>
        </right>
      </border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>
          <fgColor indexed="64"/>
          <bgColor theme="0"/>
        </patternFill>
      </fill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8"/>
        <color rgb="FFFF0000"/>
        <name val="Calibri"/>
        <scheme val="minor"/>
      </font>
      <fill>
        <patternFill>
          <fgColor indexed="64"/>
          <bgColor theme="0"/>
        </patternFill>
      </fill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>
          <fgColor indexed="64"/>
          <bgColor theme="0"/>
        </patternFill>
      </fill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>
          <fgColor indexed="64"/>
          <bgColor theme="0"/>
        </patternFill>
      </fill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>
          <fgColor indexed="64"/>
          <bgColor theme="0"/>
        </patternFill>
      </fill>
      <border outline="0">
        <right style="thin">
          <color auto="1"/>
        </right>
      </border>
    </dxf>
    <dxf>
      <fill>
        <patternFill>
          <fgColor indexed="64"/>
          <bgColor theme="0"/>
        </patternFill>
      </fill>
      <border outline="0">
        <right style="thin">
          <color auto="1"/>
        </right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43"/>
    </tableStyle>
    <tableStyle name="Table Style 2" pivot="0" count="2">
      <tableStyleElement type="wholeTable" dxfId="42"/>
      <tableStyleElement type="totalRow" dxfId="41"/>
    </tableStyle>
    <tableStyle name="Table Style 3" pivot="0" count="3">
      <tableStyleElement type="lastColumn" dxfId="40"/>
      <tableStyleElement type="firstRowStripe" dxfId="39"/>
      <tableStyleElement type="secondRowStripe" dxfId="38"/>
    </tableStyle>
    <tableStyle name="Table Style 4" pivot="0" count="2">
      <tableStyleElement type="firstRowStripe" dxfId="37"/>
      <tableStyleElement type="secondColumnStrip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/>
</file>

<file path=xl/ctrlProps/ctrlProp116.xml><?xml version="1.0" encoding="utf-8"?>
<formControlPr xmlns="http://schemas.microsoft.com/office/spreadsheetml/2009/9/main" objectType="Button"/>
</file>

<file path=xl/ctrlProps/ctrlProp117.xml><?xml version="1.0" encoding="utf-8"?>
<formControlPr xmlns="http://schemas.microsoft.com/office/spreadsheetml/2009/9/main" objectType="Button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/>
</file>

<file path=xl/ctrlProps/ctrlProp124.xml><?xml version="1.0" encoding="utf-8"?>
<formControlPr xmlns="http://schemas.microsoft.com/office/spreadsheetml/2009/9/main" objectType="Button"/>
</file>

<file path=xl/ctrlProps/ctrlProp125.xml><?xml version="1.0" encoding="utf-8"?>
<formControlPr xmlns="http://schemas.microsoft.com/office/spreadsheetml/2009/9/main" objectType="Button"/>
</file>

<file path=xl/ctrlProps/ctrlProp126.xml><?xml version="1.0" encoding="utf-8"?>
<formControlPr xmlns="http://schemas.microsoft.com/office/spreadsheetml/2009/9/main" objectType="Button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/>
</file>

<file path=xl/ctrlProps/ctrlProp131.xml><?xml version="1.0" encoding="utf-8"?>
<formControlPr xmlns="http://schemas.microsoft.com/office/spreadsheetml/2009/9/main" objectType="Button"/>
</file>

<file path=xl/ctrlProps/ctrlProp132.xml><?xml version="1.0" encoding="utf-8"?>
<formControlPr xmlns="http://schemas.microsoft.com/office/spreadsheetml/2009/9/main" objectType="Button"/>
</file>

<file path=xl/ctrlProps/ctrlProp133.xml><?xml version="1.0" encoding="utf-8"?>
<formControlPr xmlns="http://schemas.microsoft.com/office/spreadsheetml/2009/9/main" objectType="Button"/>
</file>

<file path=xl/ctrlProps/ctrlProp134.xml><?xml version="1.0" encoding="utf-8"?>
<formControlPr xmlns="http://schemas.microsoft.com/office/spreadsheetml/2009/9/main" objectType="Button"/>
</file>

<file path=xl/ctrlProps/ctrlProp135.xml><?xml version="1.0" encoding="utf-8"?>
<formControlPr xmlns="http://schemas.microsoft.com/office/spreadsheetml/2009/9/main" objectType="Button"/>
</file>

<file path=xl/ctrlProps/ctrlProp136.xml><?xml version="1.0" encoding="utf-8"?>
<formControlPr xmlns="http://schemas.microsoft.com/office/spreadsheetml/2009/9/main" objectType="Button"/>
</file>

<file path=xl/ctrlProps/ctrlProp137.xml><?xml version="1.0" encoding="utf-8"?>
<formControlPr xmlns="http://schemas.microsoft.com/office/spreadsheetml/2009/9/main" objectType="Button"/>
</file>

<file path=xl/ctrlProps/ctrlProp138.xml><?xml version="1.0" encoding="utf-8"?>
<formControlPr xmlns="http://schemas.microsoft.com/office/spreadsheetml/2009/9/main" objectType="Button"/>
</file>

<file path=xl/ctrlProps/ctrlProp139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/>
</file>

<file path=xl/ctrlProps/ctrlProp141.xml><?xml version="1.0" encoding="utf-8"?>
<formControlPr xmlns="http://schemas.microsoft.com/office/spreadsheetml/2009/9/main" objectType="Button"/>
</file>

<file path=xl/ctrlProps/ctrlProp142.xml><?xml version="1.0" encoding="utf-8"?>
<formControlPr xmlns="http://schemas.microsoft.com/office/spreadsheetml/2009/9/main" objectType="Button"/>
</file>

<file path=xl/ctrlProps/ctrlProp143.xml><?xml version="1.0" encoding="utf-8"?>
<formControlPr xmlns="http://schemas.microsoft.com/office/spreadsheetml/2009/9/main" objectType="Button"/>
</file>

<file path=xl/ctrlProps/ctrlProp144.xml><?xml version="1.0" encoding="utf-8"?>
<formControlPr xmlns="http://schemas.microsoft.com/office/spreadsheetml/2009/9/main" objectType="Button"/>
</file>

<file path=xl/ctrlProps/ctrlProp145.xml><?xml version="1.0" encoding="utf-8"?>
<formControlPr xmlns="http://schemas.microsoft.com/office/spreadsheetml/2009/9/main" objectType="Button"/>
</file>

<file path=xl/ctrlProps/ctrlProp146.xml><?xml version="1.0" encoding="utf-8"?>
<formControlPr xmlns="http://schemas.microsoft.com/office/spreadsheetml/2009/9/main" objectType="Button"/>
</file>

<file path=xl/ctrlProps/ctrlProp147.xml><?xml version="1.0" encoding="utf-8"?>
<formControlPr xmlns="http://schemas.microsoft.com/office/spreadsheetml/2009/9/main" objectType="Button"/>
</file>

<file path=xl/ctrlProps/ctrlProp148.xml><?xml version="1.0" encoding="utf-8"?>
<formControlPr xmlns="http://schemas.microsoft.com/office/spreadsheetml/2009/9/main" objectType="Button"/>
</file>

<file path=xl/ctrlProps/ctrlProp149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/>
</file>

<file path=xl/ctrlProps/ctrlProp151.xml><?xml version="1.0" encoding="utf-8"?>
<formControlPr xmlns="http://schemas.microsoft.com/office/spreadsheetml/2009/9/main" objectType="Button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/>
</file>

<file path=xl/ctrlProps/ctrlProp156.xml><?xml version="1.0" encoding="utf-8"?>
<formControlPr xmlns="http://schemas.microsoft.com/office/spreadsheetml/2009/9/main" objectType="Button"/>
</file>

<file path=xl/ctrlProps/ctrlProp157.xml><?xml version="1.0" encoding="utf-8"?>
<formControlPr xmlns="http://schemas.microsoft.com/office/spreadsheetml/2009/9/main" objectType="Button"/>
</file>

<file path=xl/ctrlProps/ctrlProp158.xml><?xml version="1.0" encoding="utf-8"?>
<formControlPr xmlns="http://schemas.microsoft.com/office/spreadsheetml/2009/9/main" objectType="Button"/>
</file>

<file path=xl/ctrlProps/ctrlProp159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/>
</file>

<file path=xl/ctrlProps/ctrlProp161.xml><?xml version="1.0" encoding="utf-8"?>
<formControlPr xmlns="http://schemas.microsoft.com/office/spreadsheetml/2009/9/main" objectType="Button"/>
</file>

<file path=xl/ctrlProps/ctrlProp162.xml><?xml version="1.0" encoding="utf-8"?>
<formControlPr xmlns="http://schemas.microsoft.com/office/spreadsheetml/2009/9/main" objectType="Button"/>
</file>

<file path=xl/ctrlProps/ctrlProp163.xml><?xml version="1.0" encoding="utf-8"?>
<formControlPr xmlns="http://schemas.microsoft.com/office/spreadsheetml/2009/9/main" objectType="Button"/>
</file>

<file path=xl/ctrlProps/ctrlProp164.xml><?xml version="1.0" encoding="utf-8"?>
<formControlPr xmlns="http://schemas.microsoft.com/office/spreadsheetml/2009/9/main" objectType="Button"/>
</file>

<file path=xl/ctrlProps/ctrlProp165.xml><?xml version="1.0" encoding="utf-8"?>
<formControlPr xmlns="http://schemas.microsoft.com/office/spreadsheetml/2009/9/main" objectType="Button"/>
</file>

<file path=xl/ctrlProps/ctrlProp166.xml><?xml version="1.0" encoding="utf-8"?>
<formControlPr xmlns="http://schemas.microsoft.com/office/spreadsheetml/2009/9/main" objectType="Button"/>
</file>

<file path=xl/ctrlProps/ctrlProp167.xml><?xml version="1.0" encoding="utf-8"?>
<formControlPr xmlns="http://schemas.microsoft.com/office/spreadsheetml/2009/9/main" objectType="Button"/>
</file>

<file path=xl/ctrlProps/ctrlProp168.xml><?xml version="1.0" encoding="utf-8"?>
<formControlPr xmlns="http://schemas.microsoft.com/office/spreadsheetml/2009/9/main" objectType="Button"/>
</file>

<file path=xl/ctrlProps/ctrlProp169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/>
</file>

<file path=xl/ctrlProps/ctrlProp171.xml><?xml version="1.0" encoding="utf-8"?>
<formControlPr xmlns="http://schemas.microsoft.com/office/spreadsheetml/2009/9/main" objectType="Button"/>
</file>

<file path=xl/ctrlProps/ctrlProp172.xml><?xml version="1.0" encoding="utf-8"?>
<formControlPr xmlns="http://schemas.microsoft.com/office/spreadsheetml/2009/9/main" objectType="Button"/>
</file>

<file path=xl/ctrlProps/ctrlProp173.xml><?xml version="1.0" encoding="utf-8"?>
<formControlPr xmlns="http://schemas.microsoft.com/office/spreadsheetml/2009/9/main" objectType="Button"/>
</file>

<file path=xl/ctrlProps/ctrlProp174.xml><?xml version="1.0" encoding="utf-8"?>
<formControlPr xmlns="http://schemas.microsoft.com/office/spreadsheetml/2009/9/main" objectType="Button"/>
</file>

<file path=xl/ctrlProps/ctrlProp175.xml><?xml version="1.0" encoding="utf-8"?>
<formControlPr xmlns="http://schemas.microsoft.com/office/spreadsheetml/2009/9/main" objectType="Button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/>
</file>

<file path=xl/ctrlProps/ctrlProp185.xml><?xml version="1.0" encoding="utf-8"?>
<formControlPr xmlns="http://schemas.microsoft.com/office/spreadsheetml/2009/9/main" objectType="Button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/>
</file>

<file path=xl/ctrlProps/ctrlProp192.xml><?xml version="1.0" encoding="utf-8"?>
<formControlPr xmlns="http://schemas.microsoft.com/office/spreadsheetml/2009/9/main" objectType="Button"/>
</file>

<file path=xl/ctrlProps/ctrlProp193.xml><?xml version="1.0" encoding="utf-8"?>
<formControlPr xmlns="http://schemas.microsoft.com/office/spreadsheetml/2009/9/main" objectType="Button"/>
</file>

<file path=xl/ctrlProps/ctrlProp194.xml><?xml version="1.0" encoding="utf-8"?>
<formControlPr xmlns="http://schemas.microsoft.com/office/spreadsheetml/2009/9/main" objectType="Button"/>
</file>

<file path=xl/ctrlProps/ctrlProp195.xml><?xml version="1.0" encoding="utf-8"?>
<formControlPr xmlns="http://schemas.microsoft.com/office/spreadsheetml/2009/9/main" objectType="Button"/>
</file>

<file path=xl/ctrlProps/ctrlProp196.xml><?xml version="1.0" encoding="utf-8"?>
<formControlPr xmlns="http://schemas.microsoft.com/office/spreadsheetml/2009/9/main" objectType="Button"/>
</file>

<file path=xl/ctrlProps/ctrlProp197.xml><?xml version="1.0" encoding="utf-8"?>
<formControlPr xmlns="http://schemas.microsoft.com/office/spreadsheetml/2009/9/main" objectType="Button"/>
</file>

<file path=xl/ctrlProps/ctrlProp198.xml><?xml version="1.0" encoding="utf-8"?>
<formControlPr xmlns="http://schemas.microsoft.com/office/spreadsheetml/2009/9/main" objectType="Button"/>
</file>

<file path=xl/ctrlProps/ctrlProp19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/>
</file>

<file path=xl/ctrlProps/ctrlProp201.xml><?xml version="1.0" encoding="utf-8"?>
<formControlPr xmlns="http://schemas.microsoft.com/office/spreadsheetml/2009/9/main" objectType="Button"/>
</file>

<file path=xl/ctrlProps/ctrlProp202.xml><?xml version="1.0" encoding="utf-8"?>
<formControlPr xmlns="http://schemas.microsoft.com/office/spreadsheetml/2009/9/main" objectType="Button"/>
</file>

<file path=xl/ctrlProps/ctrlProp203.xml><?xml version="1.0" encoding="utf-8"?>
<formControlPr xmlns="http://schemas.microsoft.com/office/spreadsheetml/2009/9/main" objectType="Button"/>
</file>

<file path=xl/ctrlProps/ctrlProp204.xml><?xml version="1.0" encoding="utf-8"?>
<formControlPr xmlns="http://schemas.microsoft.com/office/spreadsheetml/2009/9/main" objectType="Button"/>
</file>

<file path=xl/ctrlProps/ctrlProp205.xml><?xml version="1.0" encoding="utf-8"?>
<formControlPr xmlns="http://schemas.microsoft.com/office/spreadsheetml/2009/9/main" objectType="Button"/>
</file>

<file path=xl/ctrlProps/ctrlProp206.xml><?xml version="1.0" encoding="utf-8"?>
<formControlPr xmlns="http://schemas.microsoft.com/office/spreadsheetml/2009/9/main" objectType="Button"/>
</file>

<file path=xl/ctrlProps/ctrlProp207.xml><?xml version="1.0" encoding="utf-8"?>
<formControlPr xmlns="http://schemas.microsoft.com/office/spreadsheetml/2009/9/main" objectType="Button"/>
</file>

<file path=xl/ctrlProps/ctrlProp208.xml><?xml version="1.0" encoding="utf-8"?>
<formControlPr xmlns="http://schemas.microsoft.com/office/spreadsheetml/2009/9/main" objectType="Button"/>
</file>

<file path=xl/ctrlProps/ctrlProp209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/>
</file>

<file path=xl/ctrlProps/ctrlProp211.xml><?xml version="1.0" encoding="utf-8"?>
<formControlPr xmlns="http://schemas.microsoft.com/office/spreadsheetml/2009/9/main" objectType="Button"/>
</file>

<file path=xl/ctrlProps/ctrlProp212.xml><?xml version="1.0" encoding="utf-8"?>
<formControlPr xmlns="http://schemas.microsoft.com/office/spreadsheetml/2009/9/main" objectType="Button"/>
</file>

<file path=xl/ctrlProps/ctrlProp213.xml><?xml version="1.0" encoding="utf-8"?>
<formControlPr xmlns="http://schemas.microsoft.com/office/spreadsheetml/2009/9/main" objectType="Button"/>
</file>

<file path=xl/ctrlProps/ctrlProp214.xml><?xml version="1.0" encoding="utf-8"?>
<formControlPr xmlns="http://schemas.microsoft.com/office/spreadsheetml/2009/9/main" objectType="Button"/>
</file>

<file path=xl/ctrlProps/ctrlProp215.xml><?xml version="1.0" encoding="utf-8"?>
<formControlPr xmlns="http://schemas.microsoft.com/office/spreadsheetml/2009/9/main" objectType="Button"/>
</file>

<file path=xl/ctrlProps/ctrlProp216.xml><?xml version="1.0" encoding="utf-8"?>
<formControlPr xmlns="http://schemas.microsoft.com/office/spreadsheetml/2009/9/main" objectType="Button"/>
</file>

<file path=xl/ctrlProps/ctrlProp217.xml><?xml version="1.0" encoding="utf-8"?>
<formControlPr xmlns="http://schemas.microsoft.com/office/spreadsheetml/2009/9/main" objectType="Button"/>
</file>

<file path=xl/ctrlProps/ctrlProp218.xml><?xml version="1.0" encoding="utf-8"?>
<formControlPr xmlns="http://schemas.microsoft.com/office/spreadsheetml/2009/9/main" objectType="Button"/>
</file>

<file path=xl/ctrlProps/ctrlProp219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/>
</file>

<file path=xl/ctrlProps/ctrlProp221.xml><?xml version="1.0" encoding="utf-8"?>
<formControlPr xmlns="http://schemas.microsoft.com/office/spreadsheetml/2009/9/main" objectType="Button"/>
</file>

<file path=xl/ctrlProps/ctrlProp222.xml><?xml version="1.0" encoding="utf-8"?>
<formControlPr xmlns="http://schemas.microsoft.com/office/spreadsheetml/2009/9/main" objectType="Button"/>
</file>

<file path=xl/ctrlProps/ctrlProp223.xml><?xml version="1.0" encoding="utf-8"?>
<formControlPr xmlns="http://schemas.microsoft.com/office/spreadsheetml/2009/9/main" objectType="Button"/>
</file>

<file path=xl/ctrlProps/ctrlProp224.xml><?xml version="1.0" encoding="utf-8"?>
<formControlPr xmlns="http://schemas.microsoft.com/office/spreadsheetml/2009/9/main" objectType="Button"/>
</file>

<file path=xl/ctrlProps/ctrlProp225.xml><?xml version="1.0" encoding="utf-8"?>
<formControlPr xmlns="http://schemas.microsoft.com/office/spreadsheetml/2009/9/main" objectType="Button"/>
</file>

<file path=xl/ctrlProps/ctrlProp226.xml><?xml version="1.0" encoding="utf-8"?>
<formControlPr xmlns="http://schemas.microsoft.com/office/spreadsheetml/2009/9/main" objectType="Button"/>
</file>

<file path=xl/ctrlProps/ctrlProp227.xml><?xml version="1.0" encoding="utf-8"?>
<formControlPr xmlns="http://schemas.microsoft.com/office/spreadsheetml/2009/9/main" objectType="Button"/>
</file>

<file path=xl/ctrlProps/ctrlProp228.xml><?xml version="1.0" encoding="utf-8"?>
<formControlPr xmlns="http://schemas.microsoft.com/office/spreadsheetml/2009/9/main" objectType="Button"/>
</file>

<file path=xl/ctrlProps/ctrlProp229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/>
</file>

<file path=xl/ctrlProps/ctrlProp231.xml><?xml version="1.0" encoding="utf-8"?>
<formControlPr xmlns="http://schemas.microsoft.com/office/spreadsheetml/2009/9/main" objectType="Button"/>
</file>

<file path=xl/ctrlProps/ctrlProp232.xml><?xml version="1.0" encoding="utf-8"?>
<formControlPr xmlns="http://schemas.microsoft.com/office/spreadsheetml/2009/9/main" objectType="Button"/>
</file>

<file path=xl/ctrlProps/ctrlProp233.xml><?xml version="1.0" encoding="utf-8"?>
<formControlPr xmlns="http://schemas.microsoft.com/office/spreadsheetml/2009/9/main" objectType="Button"/>
</file>

<file path=xl/ctrlProps/ctrlProp234.xml><?xml version="1.0" encoding="utf-8"?>
<formControlPr xmlns="http://schemas.microsoft.com/office/spreadsheetml/2009/9/main" objectType="Button"/>
</file>

<file path=xl/ctrlProps/ctrlProp235.xml><?xml version="1.0" encoding="utf-8"?>
<formControlPr xmlns="http://schemas.microsoft.com/office/spreadsheetml/2009/9/main" objectType="Button"/>
</file>

<file path=xl/ctrlProps/ctrlProp236.xml><?xml version="1.0" encoding="utf-8"?>
<formControlPr xmlns="http://schemas.microsoft.com/office/spreadsheetml/2009/9/main" objectType="Button"/>
</file>

<file path=xl/ctrlProps/ctrlProp237.xml><?xml version="1.0" encoding="utf-8"?>
<formControlPr xmlns="http://schemas.microsoft.com/office/spreadsheetml/2009/9/main" objectType="Button"/>
</file>

<file path=xl/ctrlProps/ctrlProp238.xml><?xml version="1.0" encoding="utf-8"?>
<formControlPr xmlns="http://schemas.microsoft.com/office/spreadsheetml/2009/9/main" objectType="Button"/>
</file>

<file path=xl/ctrlProps/ctrlProp239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/>
</file>

<file path=xl/ctrlProps/ctrlProp241.xml><?xml version="1.0" encoding="utf-8"?>
<formControlPr xmlns="http://schemas.microsoft.com/office/spreadsheetml/2009/9/main" objectType="Button"/>
</file>

<file path=xl/ctrlProps/ctrlProp242.xml><?xml version="1.0" encoding="utf-8"?>
<formControlPr xmlns="http://schemas.microsoft.com/office/spreadsheetml/2009/9/main" objectType="Button"/>
</file>

<file path=xl/ctrlProps/ctrlProp243.xml><?xml version="1.0" encoding="utf-8"?>
<formControlPr xmlns="http://schemas.microsoft.com/office/spreadsheetml/2009/9/main" objectType="Button"/>
</file>

<file path=xl/ctrlProps/ctrlProp244.xml><?xml version="1.0" encoding="utf-8"?>
<formControlPr xmlns="http://schemas.microsoft.com/office/spreadsheetml/2009/9/main" objectType="Button"/>
</file>

<file path=xl/ctrlProps/ctrlProp245.xml><?xml version="1.0" encoding="utf-8"?>
<formControlPr xmlns="http://schemas.microsoft.com/office/spreadsheetml/2009/9/main" objectType="Button"/>
</file>

<file path=xl/ctrlProps/ctrlProp246.xml><?xml version="1.0" encoding="utf-8"?>
<formControlPr xmlns="http://schemas.microsoft.com/office/spreadsheetml/2009/9/main" objectType="Button"/>
</file>

<file path=xl/ctrlProps/ctrlProp247.xml><?xml version="1.0" encoding="utf-8"?>
<formControlPr xmlns="http://schemas.microsoft.com/office/spreadsheetml/2009/9/main" objectType="Button"/>
</file>

<file path=xl/ctrlProps/ctrlProp248.xml><?xml version="1.0" encoding="utf-8"?>
<formControlPr xmlns="http://schemas.microsoft.com/office/spreadsheetml/2009/9/main" objectType="Button"/>
</file>

<file path=xl/ctrlProps/ctrlProp249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/>
</file>

<file path=xl/ctrlProps/ctrlProp251.xml><?xml version="1.0" encoding="utf-8"?>
<formControlPr xmlns="http://schemas.microsoft.com/office/spreadsheetml/2009/9/main" objectType="Button"/>
</file>

<file path=xl/ctrlProps/ctrlProp252.xml><?xml version="1.0" encoding="utf-8"?>
<formControlPr xmlns="http://schemas.microsoft.com/office/spreadsheetml/2009/9/main" objectType="Button"/>
</file>

<file path=xl/ctrlProps/ctrlProp253.xml><?xml version="1.0" encoding="utf-8"?>
<formControlPr xmlns="http://schemas.microsoft.com/office/spreadsheetml/2009/9/main" objectType="Button"/>
</file>

<file path=xl/ctrlProps/ctrlProp254.xml><?xml version="1.0" encoding="utf-8"?>
<formControlPr xmlns="http://schemas.microsoft.com/office/spreadsheetml/2009/9/main" objectType="Button"/>
</file>

<file path=xl/ctrlProps/ctrlProp255.xml><?xml version="1.0" encoding="utf-8"?>
<formControlPr xmlns="http://schemas.microsoft.com/office/spreadsheetml/2009/9/main" objectType="Button"/>
</file>

<file path=xl/ctrlProps/ctrlProp256.xml><?xml version="1.0" encoding="utf-8"?>
<formControlPr xmlns="http://schemas.microsoft.com/office/spreadsheetml/2009/9/main" objectType="Button"/>
</file>

<file path=xl/ctrlProps/ctrlProp257.xml><?xml version="1.0" encoding="utf-8"?>
<formControlPr xmlns="http://schemas.microsoft.com/office/spreadsheetml/2009/9/main" objectType="Button"/>
</file>

<file path=xl/ctrlProps/ctrlProp258.xml><?xml version="1.0" encoding="utf-8"?>
<formControlPr xmlns="http://schemas.microsoft.com/office/spreadsheetml/2009/9/main" objectType="Button"/>
</file>

<file path=xl/ctrlProps/ctrlProp259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/>
</file>

<file path=xl/ctrlProps/ctrlProp265.xml><?xml version="1.0" encoding="utf-8"?>
<formControlPr xmlns="http://schemas.microsoft.com/office/spreadsheetml/2009/9/main" objectType="Button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/>
</file>

<file path=xl/ctrlProps/ctrlProp271.xml><?xml version="1.0" encoding="utf-8"?>
<formControlPr xmlns="http://schemas.microsoft.com/office/spreadsheetml/2009/9/main" objectType="Button"/>
</file>

<file path=xl/ctrlProps/ctrlProp272.xml><?xml version="1.0" encoding="utf-8"?>
<formControlPr xmlns="http://schemas.microsoft.com/office/spreadsheetml/2009/9/main" objectType="Button"/>
</file>

<file path=xl/ctrlProps/ctrlProp273.xml><?xml version="1.0" encoding="utf-8"?>
<formControlPr xmlns="http://schemas.microsoft.com/office/spreadsheetml/2009/9/main" objectType="Button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/>
</file>

<file path=xl/ctrlProps/ctrlProp281.xml><?xml version="1.0" encoding="utf-8"?>
<formControlPr xmlns="http://schemas.microsoft.com/office/spreadsheetml/2009/9/main" objectType="Button"/>
</file>

<file path=xl/ctrlProps/ctrlProp282.xml><?xml version="1.0" encoding="utf-8"?>
<formControlPr xmlns="http://schemas.microsoft.com/office/spreadsheetml/2009/9/main" objectType="Button"/>
</file>

<file path=xl/ctrlProps/ctrlProp283.xml><?xml version="1.0" encoding="utf-8"?>
<formControlPr xmlns="http://schemas.microsoft.com/office/spreadsheetml/2009/9/main" objectType="Button"/>
</file>

<file path=xl/ctrlProps/ctrlProp284.xml><?xml version="1.0" encoding="utf-8"?>
<formControlPr xmlns="http://schemas.microsoft.com/office/spreadsheetml/2009/9/main" objectType="Button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/>
</file>

<file path=xl/ctrlProps/ctrlProp289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/>
</file>

<file path=xl/ctrlProps/ctrlProp291.xml><?xml version="1.0" encoding="utf-8"?>
<formControlPr xmlns="http://schemas.microsoft.com/office/spreadsheetml/2009/9/main" objectType="Button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/>
</file>

<file path=xl/ctrlProps/ctrlProp296.xml><?xml version="1.0" encoding="utf-8"?>
<formControlPr xmlns="http://schemas.microsoft.com/office/spreadsheetml/2009/9/main" objectType="Button"/>
</file>

<file path=xl/ctrlProps/ctrlProp297.xml><?xml version="1.0" encoding="utf-8"?>
<formControlPr xmlns="http://schemas.microsoft.com/office/spreadsheetml/2009/9/main" objectType="Button"/>
</file>

<file path=xl/ctrlProps/ctrlProp298.xml><?xml version="1.0" encoding="utf-8"?>
<formControlPr xmlns="http://schemas.microsoft.com/office/spreadsheetml/2009/9/main" objectType="Button"/>
</file>

<file path=xl/ctrlProps/ctrlProp29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/>
</file>

<file path=xl/ctrlProps/ctrlProp301.xml><?xml version="1.0" encoding="utf-8"?>
<formControlPr xmlns="http://schemas.microsoft.com/office/spreadsheetml/2009/9/main" objectType="Button"/>
</file>

<file path=xl/ctrlProps/ctrlProp302.xml><?xml version="1.0" encoding="utf-8"?>
<formControlPr xmlns="http://schemas.microsoft.com/office/spreadsheetml/2009/9/main" objectType="Button"/>
</file>

<file path=xl/ctrlProps/ctrlProp303.xml><?xml version="1.0" encoding="utf-8"?>
<formControlPr xmlns="http://schemas.microsoft.com/office/spreadsheetml/2009/9/main" objectType="Button"/>
</file>

<file path=xl/ctrlProps/ctrlProp304.xml><?xml version="1.0" encoding="utf-8"?>
<formControlPr xmlns="http://schemas.microsoft.com/office/spreadsheetml/2009/9/main" objectType="Button"/>
</file>

<file path=xl/ctrlProps/ctrlProp305.xml><?xml version="1.0" encoding="utf-8"?>
<formControlPr xmlns="http://schemas.microsoft.com/office/spreadsheetml/2009/9/main" objectType="Button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/>
</file>

<file path=xl/ctrlProps/ctrlProp311.xml><?xml version="1.0" encoding="utf-8"?>
<formControlPr xmlns="http://schemas.microsoft.com/office/spreadsheetml/2009/9/main" objectType="Button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  <a:ext uri="{FF2B5EF4-FFF2-40B4-BE49-F238E27FC236}">
                  <a16:creationId xmlns:a16="http://schemas.microsoft.com/office/drawing/2014/main" id="{00000000-0008-0000-0100-0000F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  <a:ext uri="{FF2B5EF4-FFF2-40B4-BE49-F238E27FC236}">
                  <a16:creationId xmlns:a16="http://schemas.microsoft.com/office/drawing/2014/main" id="{00000000-0008-0000-0100-0000F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  <a:ext uri="{FF2B5EF4-FFF2-40B4-BE49-F238E27FC236}">
                  <a16:creationId xmlns:a16="http://schemas.microsoft.com/office/drawing/2014/main" id="{00000000-0008-0000-0100-0000F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  <a:ext uri="{FF2B5EF4-FFF2-40B4-BE49-F238E27FC236}">
                  <a16:creationId xmlns:a16="http://schemas.microsoft.com/office/drawing/2014/main" id="{00000000-0008-0000-0100-0000F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  <a:ext uri="{FF2B5EF4-FFF2-40B4-BE49-F238E27FC236}">
                  <a16:creationId xmlns:a16="http://schemas.microsoft.com/office/drawing/2014/main" id="{00000000-0008-0000-0100-0000F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  <a:ext uri="{FF2B5EF4-FFF2-40B4-BE49-F238E27FC236}">
                  <a16:creationId xmlns:a16="http://schemas.microsoft.com/office/drawing/2014/main" id="{00000000-0008-0000-0100-0000F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  <a:ext uri="{FF2B5EF4-FFF2-40B4-BE49-F238E27FC236}">
                  <a16:creationId xmlns:a16="http://schemas.microsoft.com/office/drawing/2014/main" id="{00000000-0008-0000-0100-0000F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  <a:ext uri="{FF2B5EF4-FFF2-40B4-BE49-F238E27FC236}">
                  <a16:creationId xmlns:a16="http://schemas.microsoft.com/office/drawing/2014/main" id="{00000000-0008-0000-0100-0000F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  <a:ext uri="{FF2B5EF4-FFF2-40B4-BE49-F238E27FC236}">
                  <a16:creationId xmlns:a16="http://schemas.microsoft.com/office/drawing/2014/main" id="{00000000-0008-0000-0100-0000F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1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  <a:ext uri="{FF2B5EF4-FFF2-40B4-BE49-F238E27FC236}">
                  <a16:creationId xmlns:a16="http://schemas.microsoft.com/office/drawing/2014/main" id="{00000000-0008-0000-0100-0000F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1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  <a:ext uri="{FF2B5EF4-FFF2-40B4-BE49-F238E27FC236}">
                  <a16:creationId xmlns:a16="http://schemas.microsoft.com/office/drawing/2014/main" id="{00000000-0008-0000-0100-0000E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  <a:ext uri="{FF2B5EF4-FFF2-40B4-BE49-F238E27FC236}">
                  <a16:creationId xmlns:a16="http://schemas.microsoft.com/office/drawing/2014/main" id="{00000000-0008-0000-0100-0000E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  <a:ext uri="{FF2B5EF4-FFF2-40B4-BE49-F238E27FC236}">
                  <a16:creationId xmlns:a16="http://schemas.microsoft.com/office/drawing/2014/main" id="{00000000-0008-0000-0100-0000E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  <a:ext uri="{FF2B5EF4-FFF2-40B4-BE49-F238E27FC236}">
                  <a16:creationId xmlns:a16="http://schemas.microsoft.com/office/drawing/2014/main" id="{00000000-0008-0000-0100-0000E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  <a:ext uri="{FF2B5EF4-FFF2-40B4-BE49-F238E27FC236}">
                  <a16:creationId xmlns:a16="http://schemas.microsoft.com/office/drawing/2014/main" id="{00000000-0008-0000-0100-0000E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  <a:ext uri="{FF2B5EF4-FFF2-40B4-BE49-F238E27FC236}">
                  <a16:creationId xmlns:a16="http://schemas.microsoft.com/office/drawing/2014/main" id="{00000000-0008-0000-0100-0000E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  <a:ext uri="{FF2B5EF4-FFF2-40B4-BE49-F238E27FC236}">
                  <a16:creationId xmlns:a16="http://schemas.microsoft.com/office/drawing/2014/main" id="{00000000-0008-0000-0100-0000E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  <a:ext uri="{FF2B5EF4-FFF2-40B4-BE49-F238E27FC236}">
                  <a16:creationId xmlns:a16="http://schemas.microsoft.com/office/drawing/2014/main" id="{00000000-0008-0000-0100-0000E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  <a:ext uri="{FF2B5EF4-FFF2-40B4-BE49-F238E27FC236}">
                  <a16:creationId xmlns:a16="http://schemas.microsoft.com/office/drawing/2014/main" id="{00000000-0008-0000-0100-0000E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  <a:ext uri="{FF2B5EF4-FFF2-40B4-BE49-F238E27FC236}">
                  <a16:creationId xmlns:a16="http://schemas.microsoft.com/office/drawing/2014/main" id="{00000000-0008-0000-0100-0000E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  <a:ext uri="{FF2B5EF4-FFF2-40B4-BE49-F238E27FC236}">
                  <a16:creationId xmlns:a16="http://schemas.microsoft.com/office/drawing/2014/main" id="{00000000-0008-0000-0100-0000D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  <a:ext uri="{FF2B5EF4-FFF2-40B4-BE49-F238E27FC236}">
                  <a16:creationId xmlns:a16="http://schemas.microsoft.com/office/drawing/2014/main" id="{00000000-0008-0000-0100-0000D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  <a:ext uri="{FF2B5EF4-FFF2-40B4-BE49-F238E27FC236}">
                  <a16:creationId xmlns:a16="http://schemas.microsoft.com/office/drawing/2014/main" id="{00000000-0008-0000-0100-0000D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  <a:ext uri="{FF2B5EF4-FFF2-40B4-BE49-F238E27FC236}">
                  <a16:creationId xmlns:a16="http://schemas.microsoft.com/office/drawing/2014/main" id="{00000000-0008-0000-0100-0000D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  <a:ext uri="{FF2B5EF4-FFF2-40B4-BE49-F238E27FC236}">
                  <a16:creationId xmlns:a16="http://schemas.microsoft.com/office/drawing/2014/main" id="{00000000-0008-0000-0100-0000D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  <a:ext uri="{FF2B5EF4-FFF2-40B4-BE49-F238E27FC236}">
                  <a16:creationId xmlns:a16="http://schemas.microsoft.com/office/drawing/2014/main" id="{00000000-0008-0000-0100-0000D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  <a:ext uri="{FF2B5EF4-FFF2-40B4-BE49-F238E27FC236}">
                  <a16:creationId xmlns:a16="http://schemas.microsoft.com/office/drawing/2014/main" id="{00000000-0008-0000-0100-0000D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  <a:ext uri="{FF2B5EF4-FFF2-40B4-BE49-F238E27FC236}">
                  <a16:creationId xmlns:a16="http://schemas.microsoft.com/office/drawing/2014/main" id="{00000000-0008-0000-0100-0000C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  <a:ext uri="{FF2B5EF4-FFF2-40B4-BE49-F238E27FC236}">
                  <a16:creationId xmlns:a16="http://schemas.microsoft.com/office/drawing/2014/main" id="{00000000-0008-0000-0100-0000C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  <a:ext uri="{FF2B5EF4-FFF2-40B4-BE49-F238E27FC236}">
                  <a16:creationId xmlns:a16="http://schemas.microsoft.com/office/drawing/2014/main" id="{00000000-0008-0000-0100-0000C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  <a:ext uri="{FF2B5EF4-FFF2-40B4-BE49-F238E27FC236}">
                  <a16:creationId xmlns:a16="http://schemas.microsoft.com/office/drawing/2014/main" id="{00000000-0008-0000-0100-0000C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81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1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81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  <a:ext uri="{FF2B5EF4-FFF2-40B4-BE49-F238E27FC236}">
                  <a16:creationId xmlns:a16="http://schemas.microsoft.com/office/drawing/2014/main" id="{00000000-0008-0000-0100-0000C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1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1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1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1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94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1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1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1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1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1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1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1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1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1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1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1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1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1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1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1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1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126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133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141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148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156</xdr:row>
          <xdr:rowOff>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163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193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205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226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230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237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243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250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261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268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276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283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304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311</xdr:row>
          <xdr:rowOff>0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340</xdr:row>
          <xdr:rowOff>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347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542</xdr:row>
          <xdr:rowOff>0</xdr:rowOff>
        </xdr:from>
        <xdr:to>
          <xdr:col>1</xdr:col>
          <xdr:colOff>457200</xdr:colOff>
          <xdr:row>543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10</xdr:col>
          <xdr:colOff>0</xdr:colOff>
          <xdr:row>136</xdr:row>
          <xdr:rowOff>0</xdr:rowOff>
        </xdr:to>
        <xdr:sp macro="" textlink="">
          <xdr:nvSpPr>
            <xdr:cNvPr id="12849" name="Button 1585" hidden="1">
              <a:extLst>
                <a:ext uri="{63B3BB69-23CF-44E3-9099-C40C66FF867C}">
                  <a14:compatExt spid="_x0000_s12849"/>
                </a:ext>
                <a:ext uri="{FF2B5EF4-FFF2-40B4-BE49-F238E27FC236}">
                  <a16:creationId xmlns:a16="http://schemas.microsoft.com/office/drawing/2014/main" id="{00000000-0008-0000-0100-00003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10</xdr:col>
          <xdr:colOff>0</xdr:colOff>
          <xdr:row>56</xdr:row>
          <xdr:rowOff>0</xdr:rowOff>
        </xdr:to>
        <xdr:sp macro="" textlink="">
          <xdr:nvSpPr>
            <xdr:cNvPr id="12853" name="Button 1589" hidden="1">
              <a:extLst>
                <a:ext uri="{63B3BB69-23CF-44E3-9099-C40C66FF867C}">
                  <a14:compatExt spid="_x0000_s12853"/>
                </a:ext>
                <a:ext uri="{FF2B5EF4-FFF2-40B4-BE49-F238E27FC236}">
                  <a16:creationId xmlns:a16="http://schemas.microsoft.com/office/drawing/2014/main" id="{00000000-0008-0000-0100-00003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10</xdr:col>
          <xdr:colOff>0</xdr:colOff>
          <xdr:row>57</xdr:row>
          <xdr:rowOff>0</xdr:rowOff>
        </xdr:to>
        <xdr:sp macro="" textlink="">
          <xdr:nvSpPr>
            <xdr:cNvPr id="12854" name="Button 1590" hidden="1">
              <a:extLst>
                <a:ext uri="{63B3BB69-23CF-44E3-9099-C40C66FF867C}">
                  <a14:compatExt spid="_x0000_s12854"/>
                </a:ext>
                <a:ext uri="{FF2B5EF4-FFF2-40B4-BE49-F238E27FC236}">
                  <a16:creationId xmlns:a16="http://schemas.microsoft.com/office/drawing/2014/main" id="{00000000-0008-0000-0100-00003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855" name="Button 1591" hidden="1">
              <a:extLst>
                <a:ext uri="{63B3BB69-23CF-44E3-9099-C40C66FF867C}">
                  <a14:compatExt spid="_x0000_s12855"/>
                </a:ext>
                <a:ext uri="{FF2B5EF4-FFF2-40B4-BE49-F238E27FC236}">
                  <a16:creationId xmlns:a16="http://schemas.microsoft.com/office/drawing/2014/main" id="{00000000-0008-0000-0100-00003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59</xdr:row>
          <xdr:rowOff>0</xdr:rowOff>
        </xdr:to>
        <xdr:sp macro="" textlink="">
          <xdr:nvSpPr>
            <xdr:cNvPr id="12856" name="Button 1592" hidden="1">
              <a:extLst>
                <a:ext uri="{63B3BB69-23CF-44E3-9099-C40C66FF867C}">
                  <a14:compatExt spid="_x0000_s12856"/>
                </a:ext>
                <a:ext uri="{FF2B5EF4-FFF2-40B4-BE49-F238E27FC236}">
                  <a16:creationId xmlns:a16="http://schemas.microsoft.com/office/drawing/2014/main" id="{00000000-0008-0000-0100-00003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857" name="Button 1593" hidden="1">
              <a:extLst>
                <a:ext uri="{63B3BB69-23CF-44E3-9099-C40C66FF867C}">
                  <a14:compatExt spid="_x0000_s12857"/>
                </a:ext>
                <a:ext uri="{FF2B5EF4-FFF2-40B4-BE49-F238E27FC236}">
                  <a16:creationId xmlns:a16="http://schemas.microsoft.com/office/drawing/2014/main" id="{00000000-0008-0000-0100-00003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858" name="Button 1594" hidden="1">
              <a:extLst>
                <a:ext uri="{63B3BB69-23CF-44E3-9099-C40C66FF867C}">
                  <a14:compatExt spid="_x0000_s12858"/>
                </a:ext>
                <a:ext uri="{FF2B5EF4-FFF2-40B4-BE49-F238E27FC236}">
                  <a16:creationId xmlns:a16="http://schemas.microsoft.com/office/drawing/2014/main" id="{00000000-0008-0000-0100-00003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859" name="Button 1595" hidden="1">
              <a:extLst>
                <a:ext uri="{63B3BB69-23CF-44E3-9099-C40C66FF867C}">
                  <a14:compatExt spid="_x0000_s12859"/>
                </a:ext>
                <a:ext uri="{FF2B5EF4-FFF2-40B4-BE49-F238E27FC236}">
                  <a16:creationId xmlns:a16="http://schemas.microsoft.com/office/drawing/2014/main" id="{00000000-0008-0000-0100-00003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2861" name="Button 1597" hidden="1">
              <a:extLst>
                <a:ext uri="{63B3BB69-23CF-44E3-9099-C40C66FF867C}">
                  <a14:compatExt spid="_x0000_s12861"/>
                </a:ext>
                <a:ext uri="{FF2B5EF4-FFF2-40B4-BE49-F238E27FC236}">
                  <a16:creationId xmlns:a16="http://schemas.microsoft.com/office/drawing/2014/main" id="{00000000-0008-0000-0100-00003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863" name="Button 1599" hidden="1">
              <a:extLst>
                <a:ext uri="{63B3BB69-23CF-44E3-9099-C40C66FF867C}">
                  <a14:compatExt spid="_x0000_s12863"/>
                </a:ext>
                <a:ext uri="{FF2B5EF4-FFF2-40B4-BE49-F238E27FC236}">
                  <a16:creationId xmlns:a16="http://schemas.microsoft.com/office/drawing/2014/main" id="{00000000-0008-0000-0100-00003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10</xdr:col>
          <xdr:colOff>0</xdr:colOff>
          <xdr:row>89</xdr:row>
          <xdr:rowOff>0</xdr:rowOff>
        </xdr:to>
        <xdr:sp macro="" textlink="">
          <xdr:nvSpPr>
            <xdr:cNvPr id="12867" name="Button 1603" hidden="1">
              <a:extLst>
                <a:ext uri="{63B3BB69-23CF-44E3-9099-C40C66FF867C}">
                  <a14:compatExt spid="_x0000_s12867"/>
                </a:ext>
                <a:ext uri="{FF2B5EF4-FFF2-40B4-BE49-F238E27FC236}">
                  <a16:creationId xmlns:a16="http://schemas.microsoft.com/office/drawing/2014/main" id="{00000000-0008-0000-0100-00004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2869" name="Button 1605" hidden="1">
              <a:extLst>
                <a:ext uri="{63B3BB69-23CF-44E3-9099-C40C66FF867C}">
                  <a14:compatExt spid="_x0000_s12869"/>
                </a:ext>
                <a:ext uri="{FF2B5EF4-FFF2-40B4-BE49-F238E27FC236}">
                  <a16:creationId xmlns:a16="http://schemas.microsoft.com/office/drawing/2014/main" id="{00000000-0008-0000-0100-00004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10</xdr:col>
          <xdr:colOff>0</xdr:colOff>
          <xdr:row>137</xdr:row>
          <xdr:rowOff>0</xdr:rowOff>
        </xdr:to>
        <xdr:sp macro="" textlink="">
          <xdr:nvSpPr>
            <xdr:cNvPr id="12871" name="Button 1607" hidden="1">
              <a:extLst>
                <a:ext uri="{63B3BB69-23CF-44E3-9099-C40C66FF867C}">
                  <a14:compatExt spid="_x0000_s12871"/>
                </a:ext>
                <a:ext uri="{FF2B5EF4-FFF2-40B4-BE49-F238E27FC236}">
                  <a16:creationId xmlns:a16="http://schemas.microsoft.com/office/drawing/2014/main" id="{00000000-0008-0000-0100-00004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2872" name="Button 1608" hidden="1">
              <a:extLst>
                <a:ext uri="{63B3BB69-23CF-44E3-9099-C40C66FF867C}">
                  <a14:compatExt spid="_x0000_s12872"/>
                </a:ext>
                <a:ext uri="{FF2B5EF4-FFF2-40B4-BE49-F238E27FC236}">
                  <a16:creationId xmlns:a16="http://schemas.microsoft.com/office/drawing/2014/main" id="{00000000-0008-0000-0100-00004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10</xdr:col>
          <xdr:colOff>0</xdr:colOff>
          <xdr:row>153</xdr:row>
          <xdr:rowOff>0</xdr:rowOff>
        </xdr:to>
        <xdr:sp macro="" textlink="">
          <xdr:nvSpPr>
            <xdr:cNvPr id="12874" name="Button 1610" hidden="1">
              <a:extLst>
                <a:ext uri="{63B3BB69-23CF-44E3-9099-C40C66FF867C}">
                  <a14:compatExt spid="_x0000_s12874"/>
                </a:ext>
                <a:ext uri="{FF2B5EF4-FFF2-40B4-BE49-F238E27FC236}">
                  <a16:creationId xmlns:a16="http://schemas.microsoft.com/office/drawing/2014/main" id="{00000000-0008-0000-0100-00004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10</xdr:col>
          <xdr:colOff>0</xdr:colOff>
          <xdr:row>166</xdr:row>
          <xdr:rowOff>0</xdr:rowOff>
        </xdr:to>
        <xdr:sp macro="" textlink="">
          <xdr:nvSpPr>
            <xdr:cNvPr id="12878" name="Button 1614" hidden="1">
              <a:extLst>
                <a:ext uri="{63B3BB69-23CF-44E3-9099-C40C66FF867C}">
                  <a14:compatExt spid="_x0000_s12878"/>
                </a:ext>
                <a:ext uri="{FF2B5EF4-FFF2-40B4-BE49-F238E27FC236}">
                  <a16:creationId xmlns:a16="http://schemas.microsoft.com/office/drawing/2014/main" id="{00000000-0008-0000-0100-00004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10</xdr:col>
          <xdr:colOff>0</xdr:colOff>
          <xdr:row>167</xdr:row>
          <xdr:rowOff>0</xdr:rowOff>
        </xdr:to>
        <xdr:sp macro="" textlink="">
          <xdr:nvSpPr>
            <xdr:cNvPr id="12879" name="Button 1615" hidden="1">
              <a:extLst>
                <a:ext uri="{63B3BB69-23CF-44E3-9099-C40C66FF867C}">
                  <a14:compatExt spid="_x0000_s12879"/>
                </a:ext>
                <a:ext uri="{FF2B5EF4-FFF2-40B4-BE49-F238E27FC236}">
                  <a16:creationId xmlns:a16="http://schemas.microsoft.com/office/drawing/2014/main" id="{00000000-0008-0000-0100-00004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10</xdr:col>
          <xdr:colOff>0</xdr:colOff>
          <xdr:row>168</xdr:row>
          <xdr:rowOff>0</xdr:rowOff>
        </xdr:to>
        <xdr:sp macro="" textlink="">
          <xdr:nvSpPr>
            <xdr:cNvPr id="12880" name="Button 1616" hidden="1">
              <a:extLst>
                <a:ext uri="{63B3BB69-23CF-44E3-9099-C40C66FF867C}">
                  <a14:compatExt spid="_x0000_s12880"/>
                </a:ext>
                <a:ext uri="{FF2B5EF4-FFF2-40B4-BE49-F238E27FC236}">
                  <a16:creationId xmlns:a16="http://schemas.microsoft.com/office/drawing/2014/main" id="{00000000-0008-0000-0100-00005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10</xdr:col>
          <xdr:colOff>0</xdr:colOff>
          <xdr:row>169</xdr:row>
          <xdr:rowOff>0</xdr:rowOff>
        </xdr:to>
        <xdr:sp macro="" textlink="">
          <xdr:nvSpPr>
            <xdr:cNvPr id="12882" name="Button 1618" hidden="1">
              <a:extLst>
                <a:ext uri="{63B3BB69-23CF-44E3-9099-C40C66FF867C}">
                  <a14:compatExt spid="_x0000_s12882"/>
                </a:ext>
                <a:ext uri="{FF2B5EF4-FFF2-40B4-BE49-F238E27FC236}">
                  <a16:creationId xmlns:a16="http://schemas.microsoft.com/office/drawing/2014/main" id="{00000000-0008-0000-0100-00005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10</xdr:col>
          <xdr:colOff>0</xdr:colOff>
          <xdr:row>170</xdr:row>
          <xdr:rowOff>0</xdr:rowOff>
        </xdr:to>
        <xdr:sp macro="" textlink="">
          <xdr:nvSpPr>
            <xdr:cNvPr id="12883" name="Button 1619" hidden="1">
              <a:extLst>
                <a:ext uri="{63B3BB69-23CF-44E3-9099-C40C66FF867C}">
                  <a14:compatExt spid="_x0000_s12883"/>
                </a:ext>
                <a:ext uri="{FF2B5EF4-FFF2-40B4-BE49-F238E27FC236}">
                  <a16:creationId xmlns:a16="http://schemas.microsoft.com/office/drawing/2014/main" id="{00000000-0008-0000-0100-00005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2893" name="Button 1629" hidden="1">
              <a:extLst>
                <a:ext uri="{63B3BB69-23CF-44E3-9099-C40C66FF867C}">
                  <a14:compatExt spid="_x0000_s12893"/>
                </a:ext>
                <a:ext uri="{FF2B5EF4-FFF2-40B4-BE49-F238E27FC236}">
                  <a16:creationId xmlns:a16="http://schemas.microsoft.com/office/drawing/2014/main" id="{00000000-0008-0000-0100-00005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10</xdr:col>
          <xdr:colOff>0</xdr:colOff>
          <xdr:row>252</xdr:row>
          <xdr:rowOff>0</xdr:rowOff>
        </xdr:to>
        <xdr:sp macro="" textlink="">
          <xdr:nvSpPr>
            <xdr:cNvPr id="12899" name="Button 1635" hidden="1">
              <a:extLst>
                <a:ext uri="{63B3BB69-23CF-44E3-9099-C40C66FF867C}">
                  <a14:compatExt spid="_x0000_s12899"/>
                </a:ext>
                <a:ext uri="{FF2B5EF4-FFF2-40B4-BE49-F238E27FC236}">
                  <a16:creationId xmlns:a16="http://schemas.microsoft.com/office/drawing/2014/main" id="{00000000-0008-0000-0100-00006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10</xdr:col>
          <xdr:colOff>0</xdr:colOff>
          <xdr:row>253</xdr:row>
          <xdr:rowOff>0</xdr:rowOff>
        </xdr:to>
        <xdr:sp macro="" textlink="">
          <xdr:nvSpPr>
            <xdr:cNvPr id="12900" name="Button 1636" hidden="1">
              <a:extLst>
                <a:ext uri="{63B3BB69-23CF-44E3-9099-C40C66FF867C}">
                  <a14:compatExt spid="_x0000_s12900"/>
                </a:ext>
                <a:ext uri="{FF2B5EF4-FFF2-40B4-BE49-F238E27FC236}">
                  <a16:creationId xmlns:a16="http://schemas.microsoft.com/office/drawing/2014/main" id="{00000000-0008-0000-0100-00006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10</xdr:col>
          <xdr:colOff>0</xdr:colOff>
          <xdr:row>272</xdr:row>
          <xdr:rowOff>0</xdr:rowOff>
        </xdr:to>
        <xdr:sp macro="" textlink="">
          <xdr:nvSpPr>
            <xdr:cNvPr id="12904" name="Button 1640" hidden="1">
              <a:extLst>
                <a:ext uri="{63B3BB69-23CF-44E3-9099-C40C66FF867C}">
                  <a14:compatExt spid="_x0000_s12904"/>
                </a:ext>
                <a:ext uri="{FF2B5EF4-FFF2-40B4-BE49-F238E27FC236}">
                  <a16:creationId xmlns:a16="http://schemas.microsoft.com/office/drawing/2014/main" id="{00000000-0008-0000-0100-00006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10</xdr:col>
          <xdr:colOff>0</xdr:colOff>
          <xdr:row>273</xdr:row>
          <xdr:rowOff>0</xdr:rowOff>
        </xdr:to>
        <xdr:sp macro="" textlink="">
          <xdr:nvSpPr>
            <xdr:cNvPr id="12905" name="Button 1641" hidden="1">
              <a:extLst>
                <a:ext uri="{63B3BB69-23CF-44E3-9099-C40C66FF867C}">
                  <a14:compatExt spid="_x0000_s12905"/>
                </a:ext>
                <a:ext uri="{FF2B5EF4-FFF2-40B4-BE49-F238E27FC236}">
                  <a16:creationId xmlns:a16="http://schemas.microsoft.com/office/drawing/2014/main" id="{00000000-0008-0000-0100-00006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10</xdr:col>
          <xdr:colOff>0</xdr:colOff>
          <xdr:row>288</xdr:row>
          <xdr:rowOff>0</xdr:rowOff>
        </xdr:to>
        <xdr:sp macro="" textlink="">
          <xdr:nvSpPr>
            <xdr:cNvPr id="12907" name="Button 1643" hidden="1">
              <a:extLst>
                <a:ext uri="{63B3BB69-23CF-44E3-9099-C40C66FF867C}">
                  <a14:compatExt spid="_x0000_s12907"/>
                </a:ext>
                <a:ext uri="{FF2B5EF4-FFF2-40B4-BE49-F238E27FC236}">
                  <a16:creationId xmlns:a16="http://schemas.microsoft.com/office/drawing/2014/main" id="{00000000-0008-0000-0100-00006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2920" name="Button 1656" hidden="1">
              <a:extLst>
                <a:ext uri="{63B3BB69-23CF-44E3-9099-C40C66FF867C}">
                  <a14:compatExt spid="_x0000_s12920"/>
                </a:ext>
                <a:ext uri="{FF2B5EF4-FFF2-40B4-BE49-F238E27FC236}">
                  <a16:creationId xmlns:a16="http://schemas.microsoft.com/office/drawing/2014/main" id="{00000000-0008-0000-0100-00007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922" name="Button 1658" hidden="1">
              <a:extLst>
                <a:ext uri="{63B3BB69-23CF-44E3-9099-C40C66FF867C}">
                  <a14:compatExt spid="_x0000_s12922"/>
                </a:ext>
                <a:ext uri="{FF2B5EF4-FFF2-40B4-BE49-F238E27FC236}">
                  <a16:creationId xmlns:a16="http://schemas.microsoft.com/office/drawing/2014/main" id="{00000000-0008-0000-0100-00007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66</xdr:row>
          <xdr:rowOff>0</xdr:rowOff>
        </xdr:to>
        <xdr:sp macro="" textlink="">
          <xdr:nvSpPr>
            <xdr:cNvPr id="12925" name="Button 1661" hidden="1">
              <a:extLst>
                <a:ext uri="{63B3BB69-23CF-44E3-9099-C40C66FF867C}">
                  <a14:compatExt spid="_x0000_s12925"/>
                </a:ext>
                <a:ext uri="{FF2B5EF4-FFF2-40B4-BE49-F238E27FC236}">
                  <a16:creationId xmlns:a16="http://schemas.microsoft.com/office/drawing/2014/main" id="{00000000-0008-0000-0100-00007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67</xdr:row>
          <xdr:rowOff>0</xdr:rowOff>
        </xdr:to>
        <xdr:sp macro="" textlink="">
          <xdr:nvSpPr>
            <xdr:cNvPr id="12931" name="Button 1667" hidden="1">
              <a:extLst>
                <a:ext uri="{63B3BB69-23CF-44E3-9099-C40C66FF867C}">
                  <a14:compatExt spid="_x0000_s12931"/>
                </a:ext>
                <a:ext uri="{FF2B5EF4-FFF2-40B4-BE49-F238E27FC236}">
                  <a16:creationId xmlns:a16="http://schemas.microsoft.com/office/drawing/2014/main" id="{00000000-0008-0000-0100-00008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208</xdr:row>
          <xdr:rowOff>0</xdr:rowOff>
        </xdr:to>
        <xdr:sp macro="" textlink="">
          <xdr:nvSpPr>
            <xdr:cNvPr id="12939" name="Button 1675" hidden="1">
              <a:extLst>
                <a:ext uri="{63B3BB69-23CF-44E3-9099-C40C66FF867C}">
                  <a14:compatExt spid="_x0000_s12939"/>
                </a:ext>
                <a:ext uri="{FF2B5EF4-FFF2-40B4-BE49-F238E27FC236}">
                  <a16:creationId xmlns:a16="http://schemas.microsoft.com/office/drawing/2014/main" id="{00000000-0008-0000-0100-00008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10</xdr:col>
          <xdr:colOff>0</xdr:colOff>
          <xdr:row>350</xdr:row>
          <xdr:rowOff>0</xdr:rowOff>
        </xdr:to>
        <xdr:sp macro="" textlink="">
          <xdr:nvSpPr>
            <xdr:cNvPr id="12944" name="Button 1680" hidden="1">
              <a:extLst>
                <a:ext uri="{63B3BB69-23CF-44E3-9099-C40C66FF867C}">
                  <a14:compatExt spid="_x0000_s12944"/>
                </a:ext>
                <a:ext uri="{FF2B5EF4-FFF2-40B4-BE49-F238E27FC236}">
                  <a16:creationId xmlns:a16="http://schemas.microsoft.com/office/drawing/2014/main" id="{00000000-0008-0000-0100-00009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10</xdr:col>
          <xdr:colOff>0</xdr:colOff>
          <xdr:row>209</xdr:row>
          <xdr:rowOff>0</xdr:rowOff>
        </xdr:to>
        <xdr:sp macro="" textlink="">
          <xdr:nvSpPr>
            <xdr:cNvPr id="12949" name="Button 1685" hidden="1">
              <a:extLst>
                <a:ext uri="{63B3BB69-23CF-44E3-9099-C40C66FF867C}">
                  <a14:compatExt spid="_x0000_s12949"/>
                </a:ext>
                <a:ext uri="{FF2B5EF4-FFF2-40B4-BE49-F238E27FC236}">
                  <a16:creationId xmlns:a16="http://schemas.microsoft.com/office/drawing/2014/main" id="{00000000-0008-0000-0100-00009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10</xdr:col>
          <xdr:colOff>0</xdr:colOff>
          <xdr:row>351</xdr:row>
          <xdr:rowOff>0</xdr:rowOff>
        </xdr:to>
        <xdr:sp macro="" textlink="">
          <xdr:nvSpPr>
            <xdr:cNvPr id="12950" name="Button 1686" hidden="1">
              <a:extLst>
                <a:ext uri="{63B3BB69-23CF-44E3-9099-C40C66FF867C}">
                  <a14:compatExt spid="_x0000_s12950"/>
                </a:ext>
                <a:ext uri="{FF2B5EF4-FFF2-40B4-BE49-F238E27FC236}">
                  <a16:creationId xmlns:a16="http://schemas.microsoft.com/office/drawing/2014/main" id="{00000000-0008-0000-0100-00009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10</xdr:col>
          <xdr:colOff>0</xdr:colOff>
          <xdr:row>352</xdr:row>
          <xdr:rowOff>0</xdr:rowOff>
        </xdr:to>
        <xdr:sp macro="" textlink="">
          <xdr:nvSpPr>
            <xdr:cNvPr id="12951" name="Button 1687" hidden="1">
              <a:extLst>
                <a:ext uri="{63B3BB69-23CF-44E3-9099-C40C66FF867C}">
                  <a14:compatExt spid="_x0000_s12951"/>
                </a:ext>
                <a:ext uri="{FF2B5EF4-FFF2-40B4-BE49-F238E27FC236}">
                  <a16:creationId xmlns:a16="http://schemas.microsoft.com/office/drawing/2014/main" id="{00000000-0008-0000-0100-00009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12956" name="Button 1692" hidden="1">
              <a:extLst>
                <a:ext uri="{63B3BB69-23CF-44E3-9099-C40C66FF867C}">
                  <a14:compatExt spid="_x0000_s12956"/>
                </a:ext>
                <a:ext uri="{FF2B5EF4-FFF2-40B4-BE49-F238E27FC236}">
                  <a16:creationId xmlns:a16="http://schemas.microsoft.com/office/drawing/2014/main" id="{00000000-0008-0000-0100-00009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10</xdr:col>
          <xdr:colOff>0</xdr:colOff>
          <xdr:row>210</xdr:row>
          <xdr:rowOff>0</xdr:rowOff>
        </xdr:to>
        <xdr:sp macro="" textlink="">
          <xdr:nvSpPr>
            <xdr:cNvPr id="12957" name="Button 1693" hidden="1">
              <a:extLst>
                <a:ext uri="{63B3BB69-23CF-44E3-9099-C40C66FF867C}">
                  <a14:compatExt spid="_x0000_s12957"/>
                </a:ext>
                <a:ext uri="{FF2B5EF4-FFF2-40B4-BE49-F238E27FC236}">
                  <a16:creationId xmlns:a16="http://schemas.microsoft.com/office/drawing/2014/main" id="{00000000-0008-0000-0100-00009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10</xdr:col>
          <xdr:colOff>0</xdr:colOff>
          <xdr:row>211</xdr:row>
          <xdr:rowOff>0</xdr:rowOff>
        </xdr:to>
        <xdr:sp macro="" textlink="">
          <xdr:nvSpPr>
            <xdr:cNvPr id="12959" name="Button 1695" hidden="1">
              <a:extLst>
                <a:ext uri="{63B3BB69-23CF-44E3-9099-C40C66FF867C}">
                  <a14:compatExt spid="_x0000_s12959"/>
                </a:ext>
                <a:ext uri="{FF2B5EF4-FFF2-40B4-BE49-F238E27FC236}">
                  <a16:creationId xmlns:a16="http://schemas.microsoft.com/office/drawing/2014/main" id="{00000000-0008-0000-0100-00009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10</xdr:col>
          <xdr:colOff>0</xdr:colOff>
          <xdr:row>362</xdr:row>
          <xdr:rowOff>0</xdr:rowOff>
        </xdr:to>
        <xdr:sp macro="" textlink="">
          <xdr:nvSpPr>
            <xdr:cNvPr id="12978" name="Button 1714" hidden="1">
              <a:extLst>
                <a:ext uri="{63B3BB69-23CF-44E3-9099-C40C66FF867C}">
                  <a14:compatExt spid="_x0000_s12978"/>
                </a:ext>
                <a:ext uri="{FF2B5EF4-FFF2-40B4-BE49-F238E27FC236}">
                  <a16:creationId xmlns:a16="http://schemas.microsoft.com/office/drawing/2014/main" id="{00000000-0008-0000-0100-0000B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10</xdr:col>
          <xdr:colOff>0</xdr:colOff>
          <xdr:row>363</xdr:row>
          <xdr:rowOff>0</xdr:rowOff>
        </xdr:to>
        <xdr:sp macro="" textlink="">
          <xdr:nvSpPr>
            <xdr:cNvPr id="12979" name="Button 1715" hidden="1">
              <a:extLst>
                <a:ext uri="{63B3BB69-23CF-44E3-9099-C40C66FF867C}">
                  <a14:compatExt spid="_x0000_s12979"/>
                </a:ext>
                <a:ext uri="{FF2B5EF4-FFF2-40B4-BE49-F238E27FC236}">
                  <a16:creationId xmlns:a16="http://schemas.microsoft.com/office/drawing/2014/main" id="{00000000-0008-0000-0100-0000B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10</xdr:col>
          <xdr:colOff>0</xdr:colOff>
          <xdr:row>355</xdr:row>
          <xdr:rowOff>0</xdr:rowOff>
        </xdr:to>
        <xdr:sp macro="" textlink="">
          <xdr:nvSpPr>
            <xdr:cNvPr id="12980" name="Button 1716" hidden="1">
              <a:extLst>
                <a:ext uri="{63B3BB69-23CF-44E3-9099-C40C66FF867C}">
                  <a14:compatExt spid="_x0000_s12980"/>
                </a:ext>
                <a:ext uri="{FF2B5EF4-FFF2-40B4-BE49-F238E27FC236}">
                  <a16:creationId xmlns:a16="http://schemas.microsoft.com/office/drawing/2014/main" id="{00000000-0008-0000-0100-0000B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10</xdr:col>
          <xdr:colOff>0</xdr:colOff>
          <xdr:row>364</xdr:row>
          <xdr:rowOff>0</xdr:rowOff>
        </xdr:to>
        <xdr:sp macro="" textlink="">
          <xdr:nvSpPr>
            <xdr:cNvPr id="12983" name="Button 1719" hidden="1">
              <a:extLst>
                <a:ext uri="{63B3BB69-23CF-44E3-9099-C40C66FF867C}">
                  <a14:compatExt spid="_x0000_s12983"/>
                </a:ext>
                <a:ext uri="{FF2B5EF4-FFF2-40B4-BE49-F238E27FC236}">
                  <a16:creationId xmlns:a16="http://schemas.microsoft.com/office/drawing/2014/main" id="{00000000-0008-0000-0100-0000B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10</xdr:col>
          <xdr:colOff>0</xdr:colOff>
          <xdr:row>365</xdr:row>
          <xdr:rowOff>0</xdr:rowOff>
        </xdr:to>
        <xdr:sp macro="" textlink="">
          <xdr:nvSpPr>
            <xdr:cNvPr id="12984" name="Button 1720" hidden="1">
              <a:extLst>
                <a:ext uri="{63B3BB69-23CF-44E3-9099-C40C66FF867C}">
                  <a14:compatExt spid="_x0000_s12984"/>
                </a:ext>
                <a:ext uri="{FF2B5EF4-FFF2-40B4-BE49-F238E27FC236}">
                  <a16:creationId xmlns:a16="http://schemas.microsoft.com/office/drawing/2014/main" id="{00000000-0008-0000-0100-0000B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10</xdr:col>
          <xdr:colOff>0</xdr:colOff>
          <xdr:row>366</xdr:row>
          <xdr:rowOff>0</xdr:rowOff>
        </xdr:to>
        <xdr:sp macro="" textlink="">
          <xdr:nvSpPr>
            <xdr:cNvPr id="12985" name="Button 1721" hidden="1">
              <a:extLst>
                <a:ext uri="{63B3BB69-23CF-44E3-9099-C40C66FF867C}">
                  <a14:compatExt spid="_x0000_s12985"/>
                </a:ext>
                <a:ext uri="{FF2B5EF4-FFF2-40B4-BE49-F238E27FC236}">
                  <a16:creationId xmlns:a16="http://schemas.microsoft.com/office/drawing/2014/main" id="{00000000-0008-0000-0100-0000B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10</xdr:col>
          <xdr:colOff>0</xdr:colOff>
          <xdr:row>367</xdr:row>
          <xdr:rowOff>0</xdr:rowOff>
        </xdr:to>
        <xdr:sp macro="" textlink="">
          <xdr:nvSpPr>
            <xdr:cNvPr id="12987" name="Button 1723" hidden="1">
              <a:extLst>
                <a:ext uri="{63B3BB69-23CF-44E3-9099-C40C66FF867C}">
                  <a14:compatExt spid="_x0000_s12987"/>
                </a:ext>
                <a:ext uri="{FF2B5EF4-FFF2-40B4-BE49-F238E27FC236}">
                  <a16:creationId xmlns:a16="http://schemas.microsoft.com/office/drawing/2014/main" id="{00000000-0008-0000-0100-0000B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10</xdr:col>
          <xdr:colOff>0</xdr:colOff>
          <xdr:row>368</xdr:row>
          <xdr:rowOff>0</xdr:rowOff>
        </xdr:to>
        <xdr:sp macro="" textlink="">
          <xdr:nvSpPr>
            <xdr:cNvPr id="12988" name="Button 1724" hidden="1">
              <a:extLst>
                <a:ext uri="{63B3BB69-23CF-44E3-9099-C40C66FF867C}">
                  <a14:compatExt spid="_x0000_s12988"/>
                </a:ext>
                <a:ext uri="{FF2B5EF4-FFF2-40B4-BE49-F238E27FC236}">
                  <a16:creationId xmlns:a16="http://schemas.microsoft.com/office/drawing/2014/main" id="{00000000-0008-0000-0100-0000B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368</xdr:row>
          <xdr:rowOff>0</xdr:rowOff>
        </xdr:from>
        <xdr:to>
          <xdr:col>10</xdr:col>
          <xdr:colOff>0</xdr:colOff>
          <xdr:row>369</xdr:row>
          <xdr:rowOff>0</xdr:rowOff>
        </xdr:to>
        <xdr:sp macro="" textlink="">
          <xdr:nvSpPr>
            <xdr:cNvPr id="12989" name="Button 1725" hidden="1">
              <a:extLst>
                <a:ext uri="{63B3BB69-23CF-44E3-9099-C40C66FF867C}">
                  <a14:compatExt spid="_x0000_s12989"/>
                </a:ext>
                <a:ext uri="{FF2B5EF4-FFF2-40B4-BE49-F238E27FC236}">
                  <a16:creationId xmlns:a16="http://schemas.microsoft.com/office/drawing/2014/main" id="{00000000-0008-0000-0100-0000B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10</xdr:col>
          <xdr:colOff>0</xdr:colOff>
          <xdr:row>370</xdr:row>
          <xdr:rowOff>0</xdr:rowOff>
        </xdr:to>
        <xdr:sp macro="" textlink="">
          <xdr:nvSpPr>
            <xdr:cNvPr id="12990" name="Button 1726" hidden="1">
              <a:extLst>
                <a:ext uri="{63B3BB69-23CF-44E3-9099-C40C66FF867C}">
                  <a14:compatExt spid="_x0000_s12990"/>
                </a:ext>
                <a:ext uri="{FF2B5EF4-FFF2-40B4-BE49-F238E27FC236}">
                  <a16:creationId xmlns:a16="http://schemas.microsoft.com/office/drawing/2014/main" id="{00000000-0008-0000-0100-0000BE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370</xdr:row>
          <xdr:rowOff>0</xdr:rowOff>
        </xdr:from>
        <xdr:to>
          <xdr:col>10</xdr:col>
          <xdr:colOff>0</xdr:colOff>
          <xdr:row>371</xdr:row>
          <xdr:rowOff>0</xdr:rowOff>
        </xdr:to>
        <xdr:sp macro="" textlink="">
          <xdr:nvSpPr>
            <xdr:cNvPr id="12991" name="Button 1727" hidden="1">
              <a:extLst>
                <a:ext uri="{63B3BB69-23CF-44E3-9099-C40C66FF867C}">
                  <a14:compatExt spid="_x0000_s12991"/>
                </a:ext>
                <a:ext uri="{FF2B5EF4-FFF2-40B4-BE49-F238E27FC236}">
                  <a16:creationId xmlns:a16="http://schemas.microsoft.com/office/drawing/2014/main" id="{00000000-0008-0000-0100-0000B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10</xdr:col>
          <xdr:colOff>0</xdr:colOff>
          <xdr:row>372</xdr:row>
          <xdr:rowOff>0</xdr:rowOff>
        </xdr:to>
        <xdr:sp macro="" textlink="">
          <xdr:nvSpPr>
            <xdr:cNvPr id="12992" name="Button 1728" hidden="1">
              <a:extLst>
                <a:ext uri="{63B3BB69-23CF-44E3-9099-C40C66FF867C}">
                  <a14:compatExt spid="_x0000_s12992"/>
                </a:ext>
                <a:ext uri="{FF2B5EF4-FFF2-40B4-BE49-F238E27FC236}">
                  <a16:creationId xmlns:a16="http://schemas.microsoft.com/office/drawing/2014/main" id="{00000000-0008-0000-0100-0000C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10</xdr:col>
          <xdr:colOff>0</xdr:colOff>
          <xdr:row>373</xdr:row>
          <xdr:rowOff>0</xdr:rowOff>
        </xdr:to>
        <xdr:sp macro="" textlink="">
          <xdr:nvSpPr>
            <xdr:cNvPr id="12993" name="Button 1729" hidden="1">
              <a:extLst>
                <a:ext uri="{63B3BB69-23CF-44E3-9099-C40C66FF867C}">
                  <a14:compatExt spid="_x0000_s12993"/>
                </a:ext>
                <a:ext uri="{FF2B5EF4-FFF2-40B4-BE49-F238E27FC236}">
                  <a16:creationId xmlns:a16="http://schemas.microsoft.com/office/drawing/2014/main" id="{00000000-0008-0000-0100-0000C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10</xdr:col>
          <xdr:colOff>0</xdr:colOff>
          <xdr:row>374</xdr:row>
          <xdr:rowOff>0</xdr:rowOff>
        </xdr:to>
        <xdr:sp macro="" textlink="">
          <xdr:nvSpPr>
            <xdr:cNvPr id="12995" name="Button 1731" hidden="1">
              <a:extLst>
                <a:ext uri="{63B3BB69-23CF-44E3-9099-C40C66FF867C}">
                  <a14:compatExt spid="_x0000_s12995"/>
                </a:ext>
                <a:ext uri="{FF2B5EF4-FFF2-40B4-BE49-F238E27FC236}">
                  <a16:creationId xmlns:a16="http://schemas.microsoft.com/office/drawing/2014/main" id="{00000000-0008-0000-0100-0000C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10</xdr:col>
          <xdr:colOff>0</xdr:colOff>
          <xdr:row>375</xdr:row>
          <xdr:rowOff>0</xdr:rowOff>
        </xdr:to>
        <xdr:sp macro="" textlink="">
          <xdr:nvSpPr>
            <xdr:cNvPr id="12996" name="Button 1732" hidden="1">
              <a:extLst>
                <a:ext uri="{63B3BB69-23CF-44E3-9099-C40C66FF867C}">
                  <a14:compatExt spid="_x0000_s12996"/>
                </a:ext>
                <a:ext uri="{FF2B5EF4-FFF2-40B4-BE49-F238E27FC236}">
                  <a16:creationId xmlns:a16="http://schemas.microsoft.com/office/drawing/2014/main" id="{00000000-0008-0000-0100-0000C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10</xdr:col>
          <xdr:colOff>0</xdr:colOff>
          <xdr:row>376</xdr:row>
          <xdr:rowOff>0</xdr:rowOff>
        </xdr:to>
        <xdr:sp macro="" textlink="">
          <xdr:nvSpPr>
            <xdr:cNvPr id="12997" name="Button 1733" hidden="1">
              <a:extLst>
                <a:ext uri="{63B3BB69-23CF-44E3-9099-C40C66FF867C}">
                  <a14:compatExt spid="_x0000_s12997"/>
                </a:ext>
                <a:ext uri="{FF2B5EF4-FFF2-40B4-BE49-F238E27FC236}">
                  <a16:creationId xmlns:a16="http://schemas.microsoft.com/office/drawing/2014/main" id="{00000000-0008-0000-0100-0000C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10</xdr:col>
          <xdr:colOff>0</xdr:colOff>
          <xdr:row>377</xdr:row>
          <xdr:rowOff>0</xdr:rowOff>
        </xdr:to>
        <xdr:sp macro="" textlink="">
          <xdr:nvSpPr>
            <xdr:cNvPr id="12998" name="Button 1734" hidden="1">
              <a:extLst>
                <a:ext uri="{63B3BB69-23CF-44E3-9099-C40C66FF867C}">
                  <a14:compatExt spid="_x0000_s12998"/>
                </a:ext>
                <a:ext uri="{FF2B5EF4-FFF2-40B4-BE49-F238E27FC236}">
                  <a16:creationId xmlns:a16="http://schemas.microsoft.com/office/drawing/2014/main" id="{00000000-0008-0000-0100-0000C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10</xdr:col>
          <xdr:colOff>0</xdr:colOff>
          <xdr:row>378</xdr:row>
          <xdr:rowOff>0</xdr:rowOff>
        </xdr:to>
        <xdr:sp macro="" textlink="">
          <xdr:nvSpPr>
            <xdr:cNvPr id="13001" name="Button 1737" hidden="1">
              <a:extLst>
                <a:ext uri="{63B3BB69-23CF-44E3-9099-C40C66FF867C}">
                  <a14:compatExt spid="_x0000_s13001"/>
                </a:ext>
                <a:ext uri="{FF2B5EF4-FFF2-40B4-BE49-F238E27FC236}">
                  <a16:creationId xmlns:a16="http://schemas.microsoft.com/office/drawing/2014/main" id="{00000000-0008-0000-0100-0000C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10</xdr:col>
          <xdr:colOff>0</xdr:colOff>
          <xdr:row>379</xdr:row>
          <xdr:rowOff>0</xdr:rowOff>
        </xdr:to>
        <xdr:sp macro="" textlink="">
          <xdr:nvSpPr>
            <xdr:cNvPr id="13002" name="Button 1738" hidden="1">
              <a:extLst>
                <a:ext uri="{63B3BB69-23CF-44E3-9099-C40C66FF867C}">
                  <a14:compatExt spid="_x0000_s13002"/>
                </a:ext>
                <a:ext uri="{FF2B5EF4-FFF2-40B4-BE49-F238E27FC236}">
                  <a16:creationId xmlns:a16="http://schemas.microsoft.com/office/drawing/2014/main" id="{00000000-0008-0000-0100-0000C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10</xdr:col>
          <xdr:colOff>0</xdr:colOff>
          <xdr:row>380</xdr:row>
          <xdr:rowOff>0</xdr:rowOff>
        </xdr:to>
        <xdr:sp macro="" textlink="">
          <xdr:nvSpPr>
            <xdr:cNvPr id="13003" name="Button 1739" hidden="1">
              <a:extLst>
                <a:ext uri="{63B3BB69-23CF-44E3-9099-C40C66FF867C}">
                  <a14:compatExt spid="_x0000_s13003"/>
                </a:ext>
                <a:ext uri="{FF2B5EF4-FFF2-40B4-BE49-F238E27FC236}">
                  <a16:creationId xmlns:a16="http://schemas.microsoft.com/office/drawing/2014/main" id="{00000000-0008-0000-0100-0000C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10</xdr:col>
          <xdr:colOff>0</xdr:colOff>
          <xdr:row>381</xdr:row>
          <xdr:rowOff>0</xdr:rowOff>
        </xdr:to>
        <xdr:sp macro="" textlink="">
          <xdr:nvSpPr>
            <xdr:cNvPr id="13005" name="Button 1741" hidden="1">
              <a:extLst>
                <a:ext uri="{63B3BB69-23CF-44E3-9099-C40C66FF867C}">
                  <a14:compatExt spid="_x0000_s13005"/>
                </a:ext>
                <a:ext uri="{FF2B5EF4-FFF2-40B4-BE49-F238E27FC236}">
                  <a16:creationId xmlns:a16="http://schemas.microsoft.com/office/drawing/2014/main" id="{00000000-0008-0000-0100-0000C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10</xdr:col>
          <xdr:colOff>0</xdr:colOff>
          <xdr:row>382</xdr:row>
          <xdr:rowOff>0</xdr:rowOff>
        </xdr:to>
        <xdr:sp macro="" textlink="">
          <xdr:nvSpPr>
            <xdr:cNvPr id="13007" name="Button 1743" hidden="1">
              <a:extLst>
                <a:ext uri="{63B3BB69-23CF-44E3-9099-C40C66FF867C}">
                  <a14:compatExt spid="_x0000_s13007"/>
                </a:ext>
                <a:ext uri="{FF2B5EF4-FFF2-40B4-BE49-F238E27FC236}">
                  <a16:creationId xmlns:a16="http://schemas.microsoft.com/office/drawing/2014/main" id="{00000000-0008-0000-0100-0000CF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10</xdr:col>
          <xdr:colOff>0</xdr:colOff>
          <xdr:row>383</xdr:row>
          <xdr:rowOff>0</xdr:rowOff>
        </xdr:to>
        <xdr:sp macro="" textlink="">
          <xdr:nvSpPr>
            <xdr:cNvPr id="13009" name="Button 1745" hidden="1">
              <a:extLst>
                <a:ext uri="{63B3BB69-23CF-44E3-9099-C40C66FF867C}">
                  <a14:compatExt spid="_x0000_s13009"/>
                </a:ext>
                <a:ext uri="{FF2B5EF4-FFF2-40B4-BE49-F238E27FC236}">
                  <a16:creationId xmlns:a16="http://schemas.microsoft.com/office/drawing/2014/main" id="{00000000-0008-0000-0100-0000D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117</xdr:row>
          <xdr:rowOff>0</xdr:rowOff>
        </xdr:to>
        <xdr:sp macro="" textlink="">
          <xdr:nvSpPr>
            <xdr:cNvPr id="13011" name="Button 1747" hidden="1">
              <a:extLst>
                <a:ext uri="{63B3BB69-23CF-44E3-9099-C40C66FF867C}">
                  <a14:compatExt spid="_x0000_s13011"/>
                </a:ext>
                <a:ext uri="{FF2B5EF4-FFF2-40B4-BE49-F238E27FC236}">
                  <a16:creationId xmlns:a16="http://schemas.microsoft.com/office/drawing/2014/main" id="{00000000-0008-0000-0100-0000D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10</xdr:col>
          <xdr:colOff>0</xdr:colOff>
          <xdr:row>395</xdr:row>
          <xdr:rowOff>0</xdr:rowOff>
        </xdr:to>
        <xdr:sp macro="" textlink="">
          <xdr:nvSpPr>
            <xdr:cNvPr id="13033" name="Button 1769" hidden="1">
              <a:extLst>
                <a:ext uri="{63B3BB69-23CF-44E3-9099-C40C66FF867C}">
                  <a14:compatExt spid="_x0000_s13033"/>
                </a:ext>
                <a:ext uri="{FF2B5EF4-FFF2-40B4-BE49-F238E27FC236}">
                  <a16:creationId xmlns:a16="http://schemas.microsoft.com/office/drawing/2014/main" id="{00000000-0008-0000-0100-0000E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10</xdr:col>
          <xdr:colOff>0</xdr:colOff>
          <xdr:row>396</xdr:row>
          <xdr:rowOff>0</xdr:rowOff>
        </xdr:to>
        <xdr:sp macro="" textlink="">
          <xdr:nvSpPr>
            <xdr:cNvPr id="13034" name="Button 1770" hidden="1">
              <a:extLst>
                <a:ext uri="{63B3BB69-23CF-44E3-9099-C40C66FF867C}">
                  <a14:compatExt spid="_x0000_s13034"/>
                </a:ext>
                <a:ext uri="{FF2B5EF4-FFF2-40B4-BE49-F238E27FC236}">
                  <a16:creationId xmlns:a16="http://schemas.microsoft.com/office/drawing/2014/main" id="{00000000-0008-0000-0100-0000E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10</xdr:col>
          <xdr:colOff>0</xdr:colOff>
          <xdr:row>388</xdr:row>
          <xdr:rowOff>0</xdr:rowOff>
        </xdr:to>
        <xdr:sp macro="" textlink="">
          <xdr:nvSpPr>
            <xdr:cNvPr id="13035" name="Button 1771" hidden="1">
              <a:extLst>
                <a:ext uri="{63B3BB69-23CF-44E3-9099-C40C66FF867C}">
                  <a14:compatExt spid="_x0000_s13035"/>
                </a:ext>
                <a:ext uri="{FF2B5EF4-FFF2-40B4-BE49-F238E27FC236}">
                  <a16:creationId xmlns:a16="http://schemas.microsoft.com/office/drawing/2014/main" id="{00000000-0008-0000-0100-0000E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10</xdr:col>
          <xdr:colOff>0</xdr:colOff>
          <xdr:row>408</xdr:row>
          <xdr:rowOff>0</xdr:rowOff>
        </xdr:to>
        <xdr:sp macro="" textlink="">
          <xdr:nvSpPr>
            <xdr:cNvPr id="13057" name="Button 1793" hidden="1">
              <a:extLst>
                <a:ext uri="{63B3BB69-23CF-44E3-9099-C40C66FF867C}">
                  <a14:compatExt spid="_x0000_s13057"/>
                </a:ext>
                <a:ext uri="{FF2B5EF4-FFF2-40B4-BE49-F238E27FC236}">
                  <a16:creationId xmlns:a16="http://schemas.microsoft.com/office/drawing/2014/main" id="{00000000-0008-0000-0100-00000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10</xdr:col>
          <xdr:colOff>0</xdr:colOff>
          <xdr:row>409</xdr:row>
          <xdr:rowOff>0</xdr:rowOff>
        </xdr:to>
        <xdr:sp macro="" textlink="">
          <xdr:nvSpPr>
            <xdr:cNvPr id="13058" name="Button 1794" hidden="1">
              <a:extLst>
                <a:ext uri="{63B3BB69-23CF-44E3-9099-C40C66FF867C}">
                  <a14:compatExt spid="_x0000_s13058"/>
                </a:ext>
                <a:ext uri="{FF2B5EF4-FFF2-40B4-BE49-F238E27FC236}">
                  <a16:creationId xmlns:a16="http://schemas.microsoft.com/office/drawing/2014/main" id="{00000000-0008-0000-0100-00000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10</xdr:col>
          <xdr:colOff>0</xdr:colOff>
          <xdr:row>401</xdr:row>
          <xdr:rowOff>0</xdr:rowOff>
        </xdr:to>
        <xdr:sp macro="" textlink="">
          <xdr:nvSpPr>
            <xdr:cNvPr id="13059" name="Button 1795" hidden="1">
              <a:extLst>
                <a:ext uri="{63B3BB69-23CF-44E3-9099-C40C66FF867C}">
                  <a14:compatExt spid="_x0000_s13059"/>
                </a:ext>
                <a:ext uri="{FF2B5EF4-FFF2-40B4-BE49-F238E27FC236}">
                  <a16:creationId xmlns:a16="http://schemas.microsoft.com/office/drawing/2014/main" id="{00000000-0008-0000-0100-00000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10</xdr:col>
          <xdr:colOff>0</xdr:colOff>
          <xdr:row>419</xdr:row>
          <xdr:rowOff>0</xdr:rowOff>
        </xdr:to>
        <xdr:sp macro="" textlink="">
          <xdr:nvSpPr>
            <xdr:cNvPr id="13080" name="Button 1816" hidden="1">
              <a:extLst>
                <a:ext uri="{63B3BB69-23CF-44E3-9099-C40C66FF867C}">
                  <a14:compatExt spid="_x0000_s13080"/>
                </a:ext>
                <a:ext uri="{FF2B5EF4-FFF2-40B4-BE49-F238E27FC236}">
                  <a16:creationId xmlns:a16="http://schemas.microsoft.com/office/drawing/2014/main" id="{00000000-0008-0000-0100-00001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10</xdr:col>
          <xdr:colOff>0</xdr:colOff>
          <xdr:row>412</xdr:row>
          <xdr:rowOff>0</xdr:rowOff>
        </xdr:to>
        <xdr:sp macro="" textlink="">
          <xdr:nvSpPr>
            <xdr:cNvPr id="13082" name="Button 1818" hidden="1">
              <a:extLst>
                <a:ext uri="{63B3BB69-23CF-44E3-9099-C40C66FF867C}">
                  <a14:compatExt spid="_x0000_s13082"/>
                </a:ext>
                <a:ext uri="{FF2B5EF4-FFF2-40B4-BE49-F238E27FC236}">
                  <a16:creationId xmlns:a16="http://schemas.microsoft.com/office/drawing/2014/main" id="{00000000-0008-0000-0100-00001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10</xdr:col>
          <xdr:colOff>0</xdr:colOff>
          <xdr:row>420</xdr:row>
          <xdr:rowOff>0</xdr:rowOff>
        </xdr:to>
        <xdr:sp macro="" textlink="">
          <xdr:nvSpPr>
            <xdr:cNvPr id="13084" name="Button 1820" hidden="1">
              <a:extLst>
                <a:ext uri="{63B3BB69-23CF-44E3-9099-C40C66FF867C}">
                  <a14:compatExt spid="_x0000_s13084"/>
                </a:ext>
                <a:ext uri="{FF2B5EF4-FFF2-40B4-BE49-F238E27FC236}">
                  <a16:creationId xmlns:a16="http://schemas.microsoft.com/office/drawing/2014/main" id="{00000000-0008-0000-0100-00001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10</xdr:col>
          <xdr:colOff>0</xdr:colOff>
          <xdr:row>316</xdr:row>
          <xdr:rowOff>0</xdr:rowOff>
        </xdr:to>
        <xdr:sp macro="" textlink="">
          <xdr:nvSpPr>
            <xdr:cNvPr id="13085" name="Button 1821" hidden="1">
              <a:extLst>
                <a:ext uri="{63B3BB69-23CF-44E3-9099-C40C66FF867C}">
                  <a14:compatExt spid="_x0000_s13085"/>
                </a:ext>
                <a:ext uri="{FF2B5EF4-FFF2-40B4-BE49-F238E27FC236}">
                  <a16:creationId xmlns:a16="http://schemas.microsoft.com/office/drawing/2014/main" id="{00000000-0008-0000-0100-00001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10</xdr:col>
          <xdr:colOff>0</xdr:colOff>
          <xdr:row>431</xdr:row>
          <xdr:rowOff>0</xdr:rowOff>
        </xdr:to>
        <xdr:sp macro="" textlink="">
          <xdr:nvSpPr>
            <xdr:cNvPr id="13105" name="Button 1841" hidden="1">
              <a:extLst>
                <a:ext uri="{63B3BB69-23CF-44E3-9099-C40C66FF867C}">
                  <a14:compatExt spid="_x0000_s13105"/>
                </a:ext>
                <a:ext uri="{FF2B5EF4-FFF2-40B4-BE49-F238E27FC236}">
                  <a16:creationId xmlns:a16="http://schemas.microsoft.com/office/drawing/2014/main" id="{00000000-0008-0000-0100-00003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10</xdr:col>
          <xdr:colOff>0</xdr:colOff>
          <xdr:row>424</xdr:row>
          <xdr:rowOff>0</xdr:rowOff>
        </xdr:to>
        <xdr:sp macro="" textlink="">
          <xdr:nvSpPr>
            <xdr:cNvPr id="13107" name="Button 1843" hidden="1">
              <a:extLst>
                <a:ext uri="{63B3BB69-23CF-44E3-9099-C40C66FF867C}">
                  <a14:compatExt spid="_x0000_s13107"/>
                </a:ext>
                <a:ext uri="{FF2B5EF4-FFF2-40B4-BE49-F238E27FC236}">
                  <a16:creationId xmlns:a16="http://schemas.microsoft.com/office/drawing/2014/main" id="{00000000-0008-0000-0100-00003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10</xdr:col>
          <xdr:colOff>0</xdr:colOff>
          <xdr:row>432</xdr:row>
          <xdr:rowOff>0</xdr:rowOff>
        </xdr:to>
        <xdr:sp macro="" textlink="">
          <xdr:nvSpPr>
            <xdr:cNvPr id="13110" name="Button 1846" hidden="1">
              <a:extLst>
                <a:ext uri="{63B3BB69-23CF-44E3-9099-C40C66FF867C}">
                  <a14:compatExt spid="_x0000_s13110"/>
                </a:ext>
                <a:ext uri="{FF2B5EF4-FFF2-40B4-BE49-F238E27FC236}">
                  <a16:creationId xmlns:a16="http://schemas.microsoft.com/office/drawing/2014/main" id="{00000000-0008-0000-0100-00003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10</xdr:col>
          <xdr:colOff>0</xdr:colOff>
          <xdr:row>442</xdr:row>
          <xdr:rowOff>0</xdr:rowOff>
        </xdr:to>
        <xdr:sp macro="" textlink="">
          <xdr:nvSpPr>
            <xdr:cNvPr id="13132" name="Button 1868" hidden="1">
              <a:extLst>
                <a:ext uri="{63B3BB69-23CF-44E3-9099-C40C66FF867C}">
                  <a14:compatExt spid="_x0000_s13132"/>
                </a:ext>
                <a:ext uri="{FF2B5EF4-FFF2-40B4-BE49-F238E27FC236}">
                  <a16:creationId xmlns:a16="http://schemas.microsoft.com/office/drawing/2014/main" id="{00000000-0008-0000-0100-00004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10</xdr:col>
          <xdr:colOff>0</xdr:colOff>
          <xdr:row>435</xdr:row>
          <xdr:rowOff>0</xdr:rowOff>
        </xdr:to>
        <xdr:sp macro="" textlink="">
          <xdr:nvSpPr>
            <xdr:cNvPr id="13134" name="Button 1870" hidden="1">
              <a:extLst>
                <a:ext uri="{63B3BB69-23CF-44E3-9099-C40C66FF867C}">
                  <a14:compatExt spid="_x0000_s13134"/>
                </a:ext>
                <a:ext uri="{FF2B5EF4-FFF2-40B4-BE49-F238E27FC236}">
                  <a16:creationId xmlns:a16="http://schemas.microsoft.com/office/drawing/2014/main" id="{00000000-0008-0000-0100-00004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10</xdr:col>
          <xdr:colOff>0</xdr:colOff>
          <xdr:row>443</xdr:row>
          <xdr:rowOff>0</xdr:rowOff>
        </xdr:to>
        <xdr:sp macro="" textlink="">
          <xdr:nvSpPr>
            <xdr:cNvPr id="13137" name="Button 1873" hidden="1">
              <a:extLst>
                <a:ext uri="{63B3BB69-23CF-44E3-9099-C40C66FF867C}">
                  <a14:compatExt spid="_x0000_s13137"/>
                </a:ext>
                <a:ext uri="{FF2B5EF4-FFF2-40B4-BE49-F238E27FC236}">
                  <a16:creationId xmlns:a16="http://schemas.microsoft.com/office/drawing/2014/main" id="{00000000-0008-0000-0100-00005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10</xdr:col>
          <xdr:colOff>0</xdr:colOff>
          <xdr:row>69</xdr:row>
          <xdr:rowOff>0</xdr:rowOff>
        </xdr:to>
        <xdr:sp macro="" textlink="">
          <xdr:nvSpPr>
            <xdr:cNvPr id="13139" name="Button 1875" hidden="1">
              <a:extLst>
                <a:ext uri="{63B3BB69-23CF-44E3-9099-C40C66FF867C}">
                  <a14:compatExt spid="_x0000_s13139"/>
                </a:ext>
                <a:ext uri="{FF2B5EF4-FFF2-40B4-BE49-F238E27FC236}">
                  <a16:creationId xmlns:a16="http://schemas.microsoft.com/office/drawing/2014/main" id="{00000000-0008-0000-0100-00005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10</xdr:col>
          <xdr:colOff>0</xdr:colOff>
          <xdr:row>317</xdr:row>
          <xdr:rowOff>0</xdr:rowOff>
        </xdr:to>
        <xdr:sp macro="" textlink="">
          <xdr:nvSpPr>
            <xdr:cNvPr id="13152" name="Button 1888" hidden="1">
              <a:extLst>
                <a:ext uri="{63B3BB69-23CF-44E3-9099-C40C66FF867C}">
                  <a14:compatExt spid="_x0000_s13152"/>
                </a:ext>
                <a:ext uri="{FF2B5EF4-FFF2-40B4-BE49-F238E27FC236}">
                  <a16:creationId xmlns:a16="http://schemas.microsoft.com/office/drawing/2014/main" id="{00000000-0008-0000-0100-00006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10</xdr:col>
          <xdr:colOff>0</xdr:colOff>
          <xdr:row>70</xdr:row>
          <xdr:rowOff>0</xdr:rowOff>
        </xdr:to>
        <xdr:sp macro="" textlink="">
          <xdr:nvSpPr>
            <xdr:cNvPr id="13155" name="Button 1891" hidden="1">
              <a:extLst>
                <a:ext uri="{63B3BB69-23CF-44E3-9099-C40C66FF867C}">
                  <a14:compatExt spid="_x0000_s13155"/>
                </a:ext>
                <a:ext uri="{FF2B5EF4-FFF2-40B4-BE49-F238E27FC236}">
                  <a16:creationId xmlns:a16="http://schemas.microsoft.com/office/drawing/2014/main" id="{00000000-0008-0000-0100-00006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10</xdr:col>
          <xdr:colOff>0</xdr:colOff>
          <xdr:row>138</xdr:row>
          <xdr:rowOff>0</xdr:rowOff>
        </xdr:to>
        <xdr:sp macro="" textlink="">
          <xdr:nvSpPr>
            <xdr:cNvPr id="13161" name="Button 1897" hidden="1">
              <a:extLst>
                <a:ext uri="{63B3BB69-23CF-44E3-9099-C40C66FF867C}">
                  <a14:compatExt spid="_x0000_s13161"/>
                </a:ext>
                <a:ext uri="{FF2B5EF4-FFF2-40B4-BE49-F238E27FC236}">
                  <a16:creationId xmlns:a16="http://schemas.microsoft.com/office/drawing/2014/main" id="{00000000-0008-0000-0100-00006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172</xdr:row>
          <xdr:rowOff>0</xdr:rowOff>
        </xdr:to>
        <xdr:sp macro="" textlink="">
          <xdr:nvSpPr>
            <xdr:cNvPr id="13162" name="Button 1898" hidden="1">
              <a:extLst>
                <a:ext uri="{63B3BB69-23CF-44E3-9099-C40C66FF867C}">
                  <a14:compatExt spid="_x0000_s13162"/>
                </a:ext>
                <a:ext uri="{FF2B5EF4-FFF2-40B4-BE49-F238E27FC236}">
                  <a16:creationId xmlns:a16="http://schemas.microsoft.com/office/drawing/2014/main" id="{00000000-0008-0000-0100-00006A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173</xdr:row>
          <xdr:rowOff>0</xdr:rowOff>
        </xdr:to>
        <xdr:sp macro="" textlink="">
          <xdr:nvSpPr>
            <xdr:cNvPr id="13164" name="Button 1900" hidden="1">
              <a:extLst>
                <a:ext uri="{63B3BB69-23CF-44E3-9099-C40C66FF867C}">
                  <a14:compatExt spid="_x0000_s13164"/>
                </a:ext>
                <a:ext uri="{FF2B5EF4-FFF2-40B4-BE49-F238E27FC236}">
                  <a16:creationId xmlns:a16="http://schemas.microsoft.com/office/drawing/2014/main" id="{00000000-0008-0000-0100-00006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174</xdr:row>
          <xdr:rowOff>0</xdr:rowOff>
        </xdr:to>
        <xdr:sp macro="" textlink="">
          <xdr:nvSpPr>
            <xdr:cNvPr id="13165" name="Button 1901" hidden="1">
              <a:extLst>
                <a:ext uri="{63B3BB69-23CF-44E3-9099-C40C66FF867C}">
                  <a14:compatExt spid="_x0000_s13165"/>
                </a:ext>
                <a:ext uri="{FF2B5EF4-FFF2-40B4-BE49-F238E27FC236}">
                  <a16:creationId xmlns:a16="http://schemas.microsoft.com/office/drawing/2014/main" id="{00000000-0008-0000-0100-00006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10</xdr:col>
          <xdr:colOff>0</xdr:colOff>
          <xdr:row>212</xdr:row>
          <xdr:rowOff>0</xdr:rowOff>
        </xdr:to>
        <xdr:sp macro="" textlink="">
          <xdr:nvSpPr>
            <xdr:cNvPr id="13167" name="Button 1903" hidden="1">
              <a:extLst>
                <a:ext uri="{63B3BB69-23CF-44E3-9099-C40C66FF867C}">
                  <a14:compatExt spid="_x0000_s13167"/>
                </a:ext>
                <a:ext uri="{FF2B5EF4-FFF2-40B4-BE49-F238E27FC236}">
                  <a16:creationId xmlns:a16="http://schemas.microsoft.com/office/drawing/2014/main" id="{00000000-0008-0000-0100-00006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13171" name="Button 1907" hidden="1">
              <a:extLst>
                <a:ext uri="{63B3BB69-23CF-44E3-9099-C40C66FF867C}">
                  <a14:compatExt spid="_x0000_s13171"/>
                </a:ext>
                <a:ext uri="{FF2B5EF4-FFF2-40B4-BE49-F238E27FC236}">
                  <a16:creationId xmlns:a16="http://schemas.microsoft.com/office/drawing/2014/main" id="{00000000-0008-0000-0100-00007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175</xdr:row>
          <xdr:rowOff>0</xdr:rowOff>
        </xdr:to>
        <xdr:sp macro="" textlink="">
          <xdr:nvSpPr>
            <xdr:cNvPr id="13179" name="Button 1915" hidden="1">
              <a:extLst>
                <a:ext uri="{63B3BB69-23CF-44E3-9099-C40C66FF867C}">
                  <a14:compatExt spid="_x0000_s13179"/>
                </a:ext>
                <a:ext uri="{FF2B5EF4-FFF2-40B4-BE49-F238E27FC236}">
                  <a16:creationId xmlns:a16="http://schemas.microsoft.com/office/drawing/2014/main" id="{00000000-0008-0000-0100-00007B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10</xdr:col>
          <xdr:colOff>0</xdr:colOff>
          <xdr:row>119</xdr:row>
          <xdr:rowOff>0</xdr:rowOff>
        </xdr:to>
        <xdr:sp macro="" textlink="">
          <xdr:nvSpPr>
            <xdr:cNvPr id="13186" name="Button 1922" hidden="1">
              <a:extLst>
                <a:ext uri="{63B3BB69-23CF-44E3-9099-C40C66FF867C}">
                  <a14:compatExt spid="_x0000_s13186"/>
                </a:ext>
                <a:ext uri="{FF2B5EF4-FFF2-40B4-BE49-F238E27FC236}">
                  <a16:creationId xmlns:a16="http://schemas.microsoft.com/office/drawing/2014/main" id="{00000000-0008-0000-0100-00008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10</xdr:col>
          <xdr:colOff>0</xdr:colOff>
          <xdr:row>71</xdr:row>
          <xdr:rowOff>0</xdr:rowOff>
        </xdr:to>
        <xdr:sp macro="" textlink="">
          <xdr:nvSpPr>
            <xdr:cNvPr id="13190" name="Button 1926" hidden="1">
              <a:extLst>
                <a:ext uri="{63B3BB69-23CF-44E3-9099-C40C66FF867C}">
                  <a14:compatExt spid="_x0000_s13190"/>
                </a:ext>
                <a:ext uri="{FF2B5EF4-FFF2-40B4-BE49-F238E27FC236}">
                  <a16:creationId xmlns:a16="http://schemas.microsoft.com/office/drawing/2014/main" id="{00000000-0008-0000-0100-00008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10</xdr:col>
          <xdr:colOff>0</xdr:colOff>
          <xdr:row>289</xdr:row>
          <xdr:rowOff>0</xdr:rowOff>
        </xdr:to>
        <xdr:sp macro="" textlink="">
          <xdr:nvSpPr>
            <xdr:cNvPr id="13198" name="Button 1934" hidden="1">
              <a:extLst>
                <a:ext uri="{63B3BB69-23CF-44E3-9099-C40C66FF867C}">
                  <a14:compatExt spid="_x0000_s13198"/>
                </a:ext>
                <a:ext uri="{FF2B5EF4-FFF2-40B4-BE49-F238E27FC236}">
                  <a16:creationId xmlns:a16="http://schemas.microsoft.com/office/drawing/2014/main" id="{00000000-0008-0000-0100-00008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10</xdr:col>
          <xdr:colOff>0</xdr:colOff>
          <xdr:row>384</xdr:row>
          <xdr:rowOff>0</xdr:rowOff>
        </xdr:to>
        <xdr:sp macro="" textlink="">
          <xdr:nvSpPr>
            <xdr:cNvPr id="13199" name="Button 1935" hidden="1">
              <a:extLst>
                <a:ext uri="{63B3BB69-23CF-44E3-9099-C40C66FF867C}">
                  <a14:compatExt spid="_x0000_s13199"/>
                </a:ext>
                <a:ext uri="{FF2B5EF4-FFF2-40B4-BE49-F238E27FC236}">
                  <a16:creationId xmlns:a16="http://schemas.microsoft.com/office/drawing/2014/main" id="{00000000-0008-0000-0100-00008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10</xdr:col>
          <xdr:colOff>0</xdr:colOff>
          <xdr:row>385</xdr:row>
          <xdr:rowOff>0</xdr:rowOff>
        </xdr:to>
        <xdr:sp macro="" textlink="">
          <xdr:nvSpPr>
            <xdr:cNvPr id="13202" name="Button 1938" hidden="1">
              <a:extLst>
                <a:ext uri="{63B3BB69-23CF-44E3-9099-C40C66FF867C}">
                  <a14:compatExt spid="_x0000_s13202"/>
                </a:ext>
                <a:ext uri="{FF2B5EF4-FFF2-40B4-BE49-F238E27FC236}">
                  <a16:creationId xmlns:a16="http://schemas.microsoft.com/office/drawing/2014/main" id="{00000000-0008-0000-0100-00009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10</xdr:col>
          <xdr:colOff>0</xdr:colOff>
          <xdr:row>444</xdr:row>
          <xdr:rowOff>0</xdr:rowOff>
        </xdr:to>
        <xdr:sp macro="" textlink="">
          <xdr:nvSpPr>
            <xdr:cNvPr id="13231" name="Button 1967" hidden="1">
              <a:extLst>
                <a:ext uri="{63B3BB69-23CF-44E3-9099-C40C66FF867C}">
                  <a14:compatExt spid="_x0000_s13231"/>
                </a:ext>
                <a:ext uri="{FF2B5EF4-FFF2-40B4-BE49-F238E27FC236}">
                  <a16:creationId xmlns:a16="http://schemas.microsoft.com/office/drawing/2014/main" id="{00000000-0008-0000-0100-0000A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10</xdr:col>
          <xdr:colOff>0</xdr:colOff>
          <xdr:row>445</xdr:row>
          <xdr:rowOff>0</xdr:rowOff>
        </xdr:to>
        <xdr:sp macro="" textlink="">
          <xdr:nvSpPr>
            <xdr:cNvPr id="13233" name="Button 1969" hidden="1">
              <a:extLst>
                <a:ext uri="{63B3BB69-23CF-44E3-9099-C40C66FF867C}">
                  <a14:compatExt spid="_x0000_s13233"/>
                </a:ext>
                <a:ext uri="{FF2B5EF4-FFF2-40B4-BE49-F238E27FC236}">
                  <a16:creationId xmlns:a16="http://schemas.microsoft.com/office/drawing/2014/main" id="{00000000-0008-0000-0100-0000B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10</xdr:col>
          <xdr:colOff>0</xdr:colOff>
          <xdr:row>446</xdr:row>
          <xdr:rowOff>0</xdr:rowOff>
        </xdr:to>
        <xdr:sp macro="" textlink="">
          <xdr:nvSpPr>
            <xdr:cNvPr id="13234" name="Button 1970" hidden="1">
              <a:extLst>
                <a:ext uri="{63B3BB69-23CF-44E3-9099-C40C66FF867C}">
                  <a14:compatExt spid="_x0000_s13234"/>
                </a:ext>
                <a:ext uri="{FF2B5EF4-FFF2-40B4-BE49-F238E27FC236}">
                  <a16:creationId xmlns:a16="http://schemas.microsoft.com/office/drawing/2014/main" id="{00000000-0008-0000-0100-0000B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10</xdr:col>
          <xdr:colOff>0</xdr:colOff>
          <xdr:row>318</xdr:row>
          <xdr:rowOff>0</xdr:rowOff>
        </xdr:to>
        <xdr:sp macro="" textlink="">
          <xdr:nvSpPr>
            <xdr:cNvPr id="13238" name="Button 1974" hidden="1">
              <a:extLst>
                <a:ext uri="{63B3BB69-23CF-44E3-9099-C40C66FF867C}">
                  <a14:compatExt spid="_x0000_s13238"/>
                </a:ext>
                <a:ext uri="{FF2B5EF4-FFF2-40B4-BE49-F238E27FC236}">
                  <a16:creationId xmlns:a16="http://schemas.microsoft.com/office/drawing/2014/main" id="{00000000-0008-0000-0100-0000B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10</xdr:col>
          <xdr:colOff>0</xdr:colOff>
          <xdr:row>319</xdr:row>
          <xdr:rowOff>0</xdr:rowOff>
        </xdr:to>
        <xdr:sp macro="" textlink="">
          <xdr:nvSpPr>
            <xdr:cNvPr id="13239" name="Button 1975" hidden="1">
              <a:extLst>
                <a:ext uri="{63B3BB69-23CF-44E3-9099-C40C66FF867C}">
                  <a14:compatExt spid="_x0000_s13239"/>
                </a:ext>
                <a:ext uri="{FF2B5EF4-FFF2-40B4-BE49-F238E27FC236}">
                  <a16:creationId xmlns:a16="http://schemas.microsoft.com/office/drawing/2014/main" id="{00000000-0008-0000-0100-0000B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10</xdr:col>
          <xdr:colOff>0</xdr:colOff>
          <xdr:row>320</xdr:row>
          <xdr:rowOff>0</xdr:rowOff>
        </xdr:to>
        <xdr:sp macro="" textlink="">
          <xdr:nvSpPr>
            <xdr:cNvPr id="13240" name="Button 1976" hidden="1">
              <a:extLst>
                <a:ext uri="{63B3BB69-23CF-44E3-9099-C40C66FF867C}">
                  <a14:compatExt spid="_x0000_s13240"/>
                </a:ext>
                <a:ext uri="{FF2B5EF4-FFF2-40B4-BE49-F238E27FC236}">
                  <a16:creationId xmlns:a16="http://schemas.microsoft.com/office/drawing/2014/main" id="{00000000-0008-0000-0100-0000B8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10</xdr:col>
          <xdr:colOff>0</xdr:colOff>
          <xdr:row>321</xdr:row>
          <xdr:rowOff>0</xdr:rowOff>
        </xdr:to>
        <xdr:sp macro="" textlink="">
          <xdr:nvSpPr>
            <xdr:cNvPr id="13245" name="Button 1981" hidden="1">
              <a:extLst>
                <a:ext uri="{63B3BB69-23CF-44E3-9099-C40C66FF867C}">
                  <a14:compatExt spid="_x0000_s13245"/>
                </a:ext>
                <a:ext uri="{FF2B5EF4-FFF2-40B4-BE49-F238E27FC236}">
                  <a16:creationId xmlns:a16="http://schemas.microsoft.com/office/drawing/2014/main" id="{00000000-0008-0000-0100-0000B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10</xdr:col>
          <xdr:colOff>0</xdr:colOff>
          <xdr:row>322</xdr:row>
          <xdr:rowOff>0</xdr:rowOff>
        </xdr:to>
        <xdr:sp macro="" textlink="">
          <xdr:nvSpPr>
            <xdr:cNvPr id="13246" name="Button 1982" hidden="1">
              <a:extLst>
                <a:ext uri="{63B3BB69-23CF-44E3-9099-C40C66FF867C}">
                  <a14:compatExt spid="_x0000_s13246"/>
                </a:ext>
                <a:ext uri="{FF2B5EF4-FFF2-40B4-BE49-F238E27FC236}">
                  <a16:creationId xmlns:a16="http://schemas.microsoft.com/office/drawing/2014/main" id="{00000000-0008-0000-0100-0000B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10</xdr:col>
          <xdr:colOff>0</xdr:colOff>
          <xdr:row>323</xdr:row>
          <xdr:rowOff>0</xdr:rowOff>
        </xdr:to>
        <xdr:sp macro="" textlink="">
          <xdr:nvSpPr>
            <xdr:cNvPr id="13249" name="Button 1985" hidden="1">
              <a:extLst>
                <a:ext uri="{63B3BB69-23CF-44E3-9099-C40C66FF867C}">
                  <a14:compatExt spid="_x0000_s13249"/>
                </a:ext>
                <a:ext uri="{FF2B5EF4-FFF2-40B4-BE49-F238E27FC236}">
                  <a16:creationId xmlns:a16="http://schemas.microsoft.com/office/drawing/2014/main" id="{00000000-0008-0000-0100-0000C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10</xdr:col>
          <xdr:colOff>0</xdr:colOff>
          <xdr:row>290</xdr:row>
          <xdr:rowOff>0</xdr:rowOff>
        </xdr:to>
        <xdr:sp macro="" textlink="">
          <xdr:nvSpPr>
            <xdr:cNvPr id="13252" name="Button 1988" hidden="1">
              <a:extLst>
                <a:ext uri="{63B3BB69-23CF-44E3-9099-C40C66FF867C}">
                  <a14:compatExt spid="_x0000_s13252"/>
                </a:ext>
                <a:ext uri="{FF2B5EF4-FFF2-40B4-BE49-F238E27FC236}">
                  <a16:creationId xmlns:a16="http://schemas.microsoft.com/office/drawing/2014/main" id="{00000000-0008-0000-0100-0000C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10</xdr:col>
          <xdr:colOff>0</xdr:colOff>
          <xdr:row>324</xdr:row>
          <xdr:rowOff>0</xdr:rowOff>
        </xdr:to>
        <xdr:sp macro="" textlink="">
          <xdr:nvSpPr>
            <xdr:cNvPr id="13253" name="Button 1989" hidden="1">
              <a:extLst>
                <a:ext uri="{63B3BB69-23CF-44E3-9099-C40C66FF867C}">
                  <a14:compatExt spid="_x0000_s13253"/>
                </a:ext>
                <a:ext uri="{FF2B5EF4-FFF2-40B4-BE49-F238E27FC236}">
                  <a16:creationId xmlns:a16="http://schemas.microsoft.com/office/drawing/2014/main" id="{00000000-0008-0000-0100-0000C5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10</xdr:col>
          <xdr:colOff>0</xdr:colOff>
          <xdr:row>325</xdr:row>
          <xdr:rowOff>0</xdr:rowOff>
        </xdr:to>
        <xdr:sp macro="" textlink="">
          <xdr:nvSpPr>
            <xdr:cNvPr id="13255" name="Button 1991" hidden="1">
              <a:extLst>
                <a:ext uri="{63B3BB69-23CF-44E3-9099-C40C66FF867C}">
                  <a14:compatExt spid="_x0000_s13255"/>
                </a:ext>
                <a:ext uri="{FF2B5EF4-FFF2-40B4-BE49-F238E27FC236}">
                  <a16:creationId xmlns:a16="http://schemas.microsoft.com/office/drawing/2014/main" id="{00000000-0008-0000-0100-0000C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10</xdr:col>
          <xdr:colOff>0</xdr:colOff>
          <xdr:row>326</xdr:row>
          <xdr:rowOff>0</xdr:rowOff>
        </xdr:to>
        <xdr:sp macro="" textlink="">
          <xdr:nvSpPr>
            <xdr:cNvPr id="13257" name="Button 1993" hidden="1">
              <a:extLst>
                <a:ext uri="{63B3BB69-23CF-44E3-9099-C40C66FF867C}">
                  <a14:compatExt spid="_x0000_s13257"/>
                </a:ext>
                <a:ext uri="{FF2B5EF4-FFF2-40B4-BE49-F238E27FC236}">
                  <a16:creationId xmlns:a16="http://schemas.microsoft.com/office/drawing/2014/main" id="{00000000-0008-0000-0100-0000C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10</xdr:col>
          <xdr:colOff>0</xdr:colOff>
          <xdr:row>327</xdr:row>
          <xdr:rowOff>0</xdr:rowOff>
        </xdr:to>
        <xdr:sp macro="" textlink="">
          <xdr:nvSpPr>
            <xdr:cNvPr id="13260" name="Button 1996" hidden="1">
              <a:extLst>
                <a:ext uri="{63B3BB69-23CF-44E3-9099-C40C66FF867C}">
                  <a14:compatExt spid="_x0000_s13260"/>
                </a:ext>
                <a:ext uri="{FF2B5EF4-FFF2-40B4-BE49-F238E27FC236}">
                  <a16:creationId xmlns:a16="http://schemas.microsoft.com/office/drawing/2014/main" id="{00000000-0008-0000-0100-0000CC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10</xdr:col>
          <xdr:colOff>0</xdr:colOff>
          <xdr:row>328</xdr:row>
          <xdr:rowOff>0</xdr:rowOff>
        </xdr:to>
        <xdr:sp macro="" textlink="">
          <xdr:nvSpPr>
            <xdr:cNvPr id="13262" name="Button 1998" hidden="1">
              <a:extLst>
                <a:ext uri="{63B3BB69-23CF-44E3-9099-C40C66FF867C}">
                  <a14:compatExt spid="_x0000_s13262"/>
                </a:ext>
                <a:ext uri="{FF2B5EF4-FFF2-40B4-BE49-F238E27FC236}">
                  <a16:creationId xmlns:a16="http://schemas.microsoft.com/office/drawing/2014/main" id="{00000000-0008-0000-0100-0000C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10</xdr:col>
          <xdr:colOff>0</xdr:colOff>
          <xdr:row>329</xdr:row>
          <xdr:rowOff>0</xdr:rowOff>
        </xdr:to>
        <xdr:sp macro="" textlink="">
          <xdr:nvSpPr>
            <xdr:cNvPr id="13265" name="Button 2001" hidden="1">
              <a:extLst>
                <a:ext uri="{63B3BB69-23CF-44E3-9099-C40C66FF867C}">
                  <a14:compatExt spid="_x0000_s13265"/>
                </a:ext>
                <a:ext uri="{FF2B5EF4-FFF2-40B4-BE49-F238E27FC236}">
                  <a16:creationId xmlns:a16="http://schemas.microsoft.com/office/drawing/2014/main" id="{00000000-0008-0000-0100-0000D1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10</xdr:col>
          <xdr:colOff>0</xdr:colOff>
          <xdr:row>330</xdr:row>
          <xdr:rowOff>0</xdr:rowOff>
        </xdr:to>
        <xdr:sp macro="" textlink="">
          <xdr:nvSpPr>
            <xdr:cNvPr id="13267" name="Button 2003" hidden="1">
              <a:extLst>
                <a:ext uri="{63B3BB69-23CF-44E3-9099-C40C66FF867C}">
                  <a14:compatExt spid="_x0000_s13267"/>
                </a:ext>
                <a:ext uri="{FF2B5EF4-FFF2-40B4-BE49-F238E27FC236}">
                  <a16:creationId xmlns:a16="http://schemas.microsoft.com/office/drawing/2014/main" id="{00000000-0008-0000-0100-0000D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10</xdr:col>
          <xdr:colOff>0</xdr:colOff>
          <xdr:row>331</xdr:row>
          <xdr:rowOff>0</xdr:rowOff>
        </xdr:to>
        <xdr:sp macro="" textlink="">
          <xdr:nvSpPr>
            <xdr:cNvPr id="13268" name="Button 2004" hidden="1">
              <a:extLst>
                <a:ext uri="{63B3BB69-23CF-44E3-9099-C40C66FF867C}">
                  <a14:compatExt spid="_x0000_s13268"/>
                </a:ext>
                <a:ext uri="{FF2B5EF4-FFF2-40B4-BE49-F238E27FC236}">
                  <a16:creationId xmlns:a16="http://schemas.microsoft.com/office/drawing/2014/main" id="{00000000-0008-0000-0100-0000D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3270" name="Button 2006" hidden="1">
              <a:extLst>
                <a:ext uri="{63B3BB69-23CF-44E3-9099-C40C66FF867C}">
                  <a14:compatExt spid="_x0000_s13270"/>
                </a:ext>
                <a:ext uri="{FF2B5EF4-FFF2-40B4-BE49-F238E27FC236}">
                  <a16:creationId xmlns:a16="http://schemas.microsoft.com/office/drawing/2014/main" id="{00000000-0008-0000-0100-0000D6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10</xdr:col>
          <xdr:colOff>0</xdr:colOff>
          <xdr:row>333</xdr:row>
          <xdr:rowOff>0</xdr:rowOff>
        </xdr:to>
        <xdr:sp macro="" textlink="">
          <xdr:nvSpPr>
            <xdr:cNvPr id="13271" name="Button 2007" hidden="1">
              <a:extLst>
                <a:ext uri="{63B3BB69-23CF-44E3-9099-C40C66FF867C}">
                  <a14:compatExt spid="_x0000_s13271"/>
                </a:ext>
                <a:ext uri="{FF2B5EF4-FFF2-40B4-BE49-F238E27FC236}">
                  <a16:creationId xmlns:a16="http://schemas.microsoft.com/office/drawing/2014/main" id="{00000000-0008-0000-0100-0000D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13280" name="Button 2016" hidden="1">
              <a:extLst>
                <a:ext uri="{63B3BB69-23CF-44E3-9099-C40C66FF867C}">
                  <a14:compatExt spid="_x0000_s13280"/>
                </a:ext>
                <a:ext uri="{FF2B5EF4-FFF2-40B4-BE49-F238E27FC236}">
                  <a16:creationId xmlns:a16="http://schemas.microsoft.com/office/drawing/2014/main" id="{00000000-0008-0000-0100-0000E0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10</xdr:col>
          <xdr:colOff>0</xdr:colOff>
          <xdr:row>121</xdr:row>
          <xdr:rowOff>0</xdr:rowOff>
        </xdr:to>
        <xdr:sp macro="" textlink="">
          <xdr:nvSpPr>
            <xdr:cNvPr id="13282" name="Button 2018" hidden="1">
              <a:extLst>
                <a:ext uri="{63B3BB69-23CF-44E3-9099-C40C66FF867C}">
                  <a14:compatExt spid="_x0000_s13282"/>
                </a:ext>
                <a:ext uri="{FF2B5EF4-FFF2-40B4-BE49-F238E27FC236}">
                  <a16:creationId xmlns:a16="http://schemas.microsoft.com/office/drawing/2014/main" id="{00000000-0008-0000-0100-0000E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10</xdr:col>
          <xdr:colOff>0</xdr:colOff>
          <xdr:row>122</xdr:row>
          <xdr:rowOff>0</xdr:rowOff>
        </xdr:to>
        <xdr:sp macro="" textlink="">
          <xdr:nvSpPr>
            <xdr:cNvPr id="13284" name="Button 2020" hidden="1">
              <a:extLst>
                <a:ext uri="{63B3BB69-23CF-44E3-9099-C40C66FF867C}">
                  <a14:compatExt spid="_x0000_s13284"/>
                </a:ext>
                <a:ext uri="{FF2B5EF4-FFF2-40B4-BE49-F238E27FC236}">
                  <a16:creationId xmlns:a16="http://schemas.microsoft.com/office/drawing/2014/main" id="{00000000-0008-0000-0100-0000E4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10</xdr:col>
          <xdr:colOff>0</xdr:colOff>
          <xdr:row>291</xdr:row>
          <xdr:rowOff>0</xdr:rowOff>
        </xdr:to>
        <xdr:sp macro="" textlink="">
          <xdr:nvSpPr>
            <xdr:cNvPr id="13287" name="Button 2023" hidden="1">
              <a:extLst>
                <a:ext uri="{63B3BB69-23CF-44E3-9099-C40C66FF867C}">
                  <a14:compatExt spid="_x0000_s13287"/>
                </a:ext>
                <a:ext uri="{FF2B5EF4-FFF2-40B4-BE49-F238E27FC236}">
                  <a16:creationId xmlns:a16="http://schemas.microsoft.com/office/drawing/2014/main" id="{00000000-0008-0000-0100-0000E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10</xdr:col>
          <xdr:colOff>0</xdr:colOff>
          <xdr:row>213</xdr:row>
          <xdr:rowOff>0</xdr:rowOff>
        </xdr:to>
        <xdr:sp macro="" textlink="">
          <xdr:nvSpPr>
            <xdr:cNvPr id="13289" name="Button 2025" hidden="1">
              <a:extLst>
                <a:ext uri="{63B3BB69-23CF-44E3-9099-C40C66FF867C}">
                  <a14:compatExt spid="_x0000_s13289"/>
                </a:ext>
                <a:ext uri="{FF2B5EF4-FFF2-40B4-BE49-F238E27FC236}">
                  <a16:creationId xmlns:a16="http://schemas.microsoft.com/office/drawing/2014/main" id="{00000000-0008-0000-0100-0000E9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10</xdr:col>
          <xdr:colOff>0</xdr:colOff>
          <xdr:row>214</xdr:row>
          <xdr:rowOff>0</xdr:rowOff>
        </xdr:to>
        <xdr:sp macro="" textlink="">
          <xdr:nvSpPr>
            <xdr:cNvPr id="13295" name="Button 2031" hidden="1">
              <a:extLst>
                <a:ext uri="{63B3BB69-23CF-44E3-9099-C40C66FF867C}">
                  <a14:compatExt spid="_x0000_s13295"/>
                </a:ext>
                <a:ext uri="{FF2B5EF4-FFF2-40B4-BE49-F238E27FC236}">
                  <a16:creationId xmlns:a16="http://schemas.microsoft.com/office/drawing/2014/main" id="{00000000-0008-0000-0100-0000E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10</xdr:col>
          <xdr:colOff>0</xdr:colOff>
          <xdr:row>176</xdr:row>
          <xdr:rowOff>0</xdr:rowOff>
        </xdr:to>
        <xdr:sp macro="" textlink="">
          <xdr:nvSpPr>
            <xdr:cNvPr id="13298" name="Button 2034" hidden="1">
              <a:extLst>
                <a:ext uri="{63B3BB69-23CF-44E3-9099-C40C66FF867C}">
                  <a14:compatExt spid="_x0000_s13298"/>
                </a:ext>
                <a:ext uri="{FF2B5EF4-FFF2-40B4-BE49-F238E27FC236}">
                  <a16:creationId xmlns:a16="http://schemas.microsoft.com/office/drawing/2014/main" id="{00000000-0008-0000-0100-0000F2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3299" name="Button 2035" hidden="1">
              <a:extLst>
                <a:ext uri="{63B3BB69-23CF-44E3-9099-C40C66FF867C}">
                  <a14:compatExt spid="_x0000_s13299"/>
                </a:ext>
                <a:ext uri="{FF2B5EF4-FFF2-40B4-BE49-F238E27FC236}">
                  <a16:creationId xmlns:a16="http://schemas.microsoft.com/office/drawing/2014/main" id="{00000000-0008-0000-0100-0000F3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10</xdr:col>
          <xdr:colOff>0</xdr:colOff>
          <xdr:row>178</xdr:row>
          <xdr:rowOff>0</xdr:rowOff>
        </xdr:to>
        <xdr:sp macro="" textlink="">
          <xdr:nvSpPr>
            <xdr:cNvPr id="13301" name="Button 2037" hidden="1">
              <a:extLst>
                <a:ext uri="{63B3BB69-23CF-44E3-9099-C40C66FF867C}">
                  <a14:compatExt spid="_x0000_s13301"/>
                </a:ext>
                <a:ext uri="{FF2B5EF4-FFF2-40B4-BE49-F238E27FC236}">
                  <a16:creationId xmlns:a16="http://schemas.microsoft.com/office/drawing/2014/main" id="{00000000-0008-0000-0100-0000F5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10</xdr:col>
          <xdr:colOff>0</xdr:colOff>
          <xdr:row>179</xdr:row>
          <xdr:rowOff>0</xdr:rowOff>
        </xdr:to>
        <xdr:sp macro="" textlink="">
          <xdr:nvSpPr>
            <xdr:cNvPr id="13303" name="Button 2039" hidden="1">
              <a:extLst>
                <a:ext uri="{63B3BB69-23CF-44E3-9099-C40C66FF867C}">
                  <a14:compatExt spid="_x0000_s13303"/>
                </a:ext>
                <a:ext uri="{FF2B5EF4-FFF2-40B4-BE49-F238E27FC236}">
                  <a16:creationId xmlns:a16="http://schemas.microsoft.com/office/drawing/2014/main" id="{00000000-0008-0000-0100-0000F7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10</xdr:col>
          <xdr:colOff>0</xdr:colOff>
          <xdr:row>180</xdr:row>
          <xdr:rowOff>0</xdr:rowOff>
        </xdr:to>
        <xdr:sp macro="" textlink="">
          <xdr:nvSpPr>
            <xdr:cNvPr id="13307" name="Button 2043" hidden="1">
              <a:extLst>
                <a:ext uri="{63B3BB69-23CF-44E3-9099-C40C66FF867C}">
                  <a14:compatExt spid="_x0000_s13307"/>
                </a:ext>
                <a:ext uri="{FF2B5EF4-FFF2-40B4-BE49-F238E27FC236}">
                  <a16:creationId xmlns:a16="http://schemas.microsoft.com/office/drawing/2014/main" id="{00000000-0008-0000-0100-0000FB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10</xdr:col>
          <xdr:colOff>0</xdr:colOff>
          <xdr:row>181</xdr:row>
          <xdr:rowOff>0</xdr:rowOff>
        </xdr:to>
        <xdr:sp macro="" textlink="">
          <xdr:nvSpPr>
            <xdr:cNvPr id="13311" name="Button 2047" hidden="1">
              <a:extLst>
                <a:ext uri="{63B3BB69-23CF-44E3-9099-C40C66FF867C}">
                  <a14:compatExt spid="_x0000_s13311"/>
                </a:ext>
                <a:ext uri="{FF2B5EF4-FFF2-40B4-BE49-F238E27FC236}">
                  <a16:creationId xmlns:a16="http://schemas.microsoft.com/office/drawing/2014/main" id="{00000000-0008-0000-0100-0000F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10</xdr:col>
          <xdr:colOff>0</xdr:colOff>
          <xdr:row>182</xdr:row>
          <xdr:rowOff>0</xdr:rowOff>
        </xdr:to>
        <xdr:sp macro="" textlink="">
          <xdr:nvSpPr>
            <xdr:cNvPr id="17432" name="Button 2072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10</xdr:col>
          <xdr:colOff>0</xdr:colOff>
          <xdr:row>183</xdr:row>
          <xdr:rowOff>0</xdr:rowOff>
        </xdr:to>
        <xdr:sp macro="" textlink="">
          <xdr:nvSpPr>
            <xdr:cNvPr id="17433" name="Button 2073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292</xdr:row>
          <xdr:rowOff>0</xdr:rowOff>
        </xdr:to>
        <xdr:sp macro="" textlink="">
          <xdr:nvSpPr>
            <xdr:cNvPr id="17435" name="Button 2075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184</xdr:row>
          <xdr:rowOff>0</xdr:rowOff>
        </xdr:to>
        <xdr:sp macro="" textlink="">
          <xdr:nvSpPr>
            <xdr:cNvPr id="17438" name="Button 2078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10</xdr:col>
          <xdr:colOff>0</xdr:colOff>
          <xdr:row>293</xdr:row>
          <xdr:rowOff>0</xdr:rowOff>
        </xdr:to>
        <xdr:sp macro="" textlink="">
          <xdr:nvSpPr>
            <xdr:cNvPr id="17444" name="Button 2084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10</xdr:col>
          <xdr:colOff>0</xdr:colOff>
          <xdr:row>334</xdr:row>
          <xdr:rowOff>0</xdr:rowOff>
        </xdr:to>
        <xdr:sp macro="" textlink="">
          <xdr:nvSpPr>
            <xdr:cNvPr id="17447" name="Button 2087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10</xdr:col>
          <xdr:colOff>0</xdr:colOff>
          <xdr:row>185</xdr:row>
          <xdr:rowOff>0</xdr:rowOff>
        </xdr:to>
        <xdr:sp macro="" textlink="">
          <xdr:nvSpPr>
            <xdr:cNvPr id="17452" name="Button 2092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10</xdr:col>
          <xdr:colOff>0</xdr:colOff>
          <xdr:row>294</xdr:row>
          <xdr:rowOff>0</xdr:rowOff>
        </xdr:to>
        <xdr:sp macro="" textlink="">
          <xdr:nvSpPr>
            <xdr:cNvPr id="17488" name="Button 2128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10</xdr:col>
          <xdr:colOff>0</xdr:colOff>
          <xdr:row>123</xdr:row>
          <xdr:rowOff>0</xdr:rowOff>
        </xdr:to>
        <xdr:sp macro="" textlink="">
          <xdr:nvSpPr>
            <xdr:cNvPr id="17496" name="Button 2136" hidden="1">
              <a:extLst>
                <a:ext uri="{63B3BB69-23CF-44E3-9099-C40C66FF867C}">
                  <a14:compatExt spid="_x0000_s17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17500" name="Button 2140" hidden="1">
              <a:extLst>
                <a:ext uri="{63B3BB69-23CF-44E3-9099-C40C66FF867C}">
                  <a14:compatExt spid="_x0000_s17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10</xdr:col>
          <xdr:colOff>0</xdr:colOff>
          <xdr:row>295</xdr:row>
          <xdr:rowOff>0</xdr:rowOff>
        </xdr:to>
        <xdr:sp macro="" textlink="">
          <xdr:nvSpPr>
            <xdr:cNvPr id="17506" name="Button 2146" hidden="1">
              <a:extLst>
                <a:ext uri="{63B3BB69-23CF-44E3-9099-C40C66FF867C}">
                  <a14:compatExt spid="_x0000_s17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10</xdr:col>
          <xdr:colOff>0</xdr:colOff>
          <xdr:row>296</xdr:row>
          <xdr:rowOff>0</xdr:rowOff>
        </xdr:to>
        <xdr:sp macro="" textlink="">
          <xdr:nvSpPr>
            <xdr:cNvPr id="17510" name="Button 2150" hidden="1">
              <a:extLst>
                <a:ext uri="{63B3BB69-23CF-44E3-9099-C40C66FF867C}">
                  <a14:compatExt spid="_x0000_s17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91</xdr:row>
          <xdr:rowOff>0</xdr:rowOff>
        </xdr:to>
        <xdr:sp macro="" textlink="">
          <xdr:nvSpPr>
            <xdr:cNvPr id="17512" name="Button 2152" hidden="1">
              <a:extLst>
                <a:ext uri="{63B3BB69-23CF-44E3-9099-C40C66FF867C}">
                  <a14:compatExt spid="_x0000_s17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10</xdr:col>
          <xdr:colOff>0</xdr:colOff>
          <xdr:row>186</xdr:row>
          <xdr:rowOff>0</xdr:rowOff>
        </xdr:to>
        <xdr:sp macro="" textlink="">
          <xdr:nvSpPr>
            <xdr:cNvPr id="17515" name="Button 2155" hidden="1">
              <a:extLst>
                <a:ext uri="{63B3BB69-23CF-44E3-9099-C40C66FF867C}">
                  <a14:compatExt spid="_x0000_s17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10</xdr:col>
          <xdr:colOff>0</xdr:colOff>
          <xdr:row>187</xdr:row>
          <xdr:rowOff>0</xdr:rowOff>
        </xdr:to>
        <xdr:sp macro="" textlink="">
          <xdr:nvSpPr>
            <xdr:cNvPr id="17518" name="Button 2158" hidden="1">
              <a:extLst>
                <a:ext uri="{63B3BB69-23CF-44E3-9099-C40C66FF867C}">
                  <a14:compatExt spid="_x0000_s17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10</xdr:col>
          <xdr:colOff>0</xdr:colOff>
          <xdr:row>188</xdr:row>
          <xdr:rowOff>0</xdr:rowOff>
        </xdr:to>
        <xdr:sp macro="" textlink="">
          <xdr:nvSpPr>
            <xdr:cNvPr id="17520" name="Button 2160" hidden="1">
              <a:extLst>
                <a:ext uri="{63B3BB69-23CF-44E3-9099-C40C66FF867C}">
                  <a14:compatExt spid="_x0000_s17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10</xdr:col>
          <xdr:colOff>0</xdr:colOff>
          <xdr:row>189</xdr:row>
          <xdr:rowOff>0</xdr:rowOff>
        </xdr:to>
        <xdr:sp macro="" textlink="">
          <xdr:nvSpPr>
            <xdr:cNvPr id="17521" name="Button 2161" hidden="1">
              <a:extLst>
                <a:ext uri="{63B3BB69-23CF-44E3-9099-C40C66FF867C}">
                  <a14:compatExt spid="_x0000_s17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10</xdr:col>
          <xdr:colOff>0</xdr:colOff>
          <xdr:row>297</xdr:row>
          <xdr:rowOff>0</xdr:rowOff>
        </xdr:to>
        <xdr:sp macro="" textlink="">
          <xdr:nvSpPr>
            <xdr:cNvPr id="17524" name="Button 2164" hidden="1">
              <a:extLst>
                <a:ext uri="{63B3BB69-23CF-44E3-9099-C40C66FF867C}">
                  <a14:compatExt spid="_x0000_s17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10</xdr:col>
          <xdr:colOff>0</xdr:colOff>
          <xdr:row>298</xdr:row>
          <xdr:rowOff>0</xdr:rowOff>
        </xdr:to>
        <xdr:sp macro="" textlink="">
          <xdr:nvSpPr>
            <xdr:cNvPr id="17526" name="Button 2166" hidden="1">
              <a:extLst>
                <a:ext uri="{63B3BB69-23CF-44E3-9099-C40C66FF867C}">
                  <a14:compatExt spid="_x0000_s17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10</xdr:col>
          <xdr:colOff>0</xdr:colOff>
          <xdr:row>299</xdr:row>
          <xdr:rowOff>0</xdr:rowOff>
        </xdr:to>
        <xdr:sp macro="" textlink="">
          <xdr:nvSpPr>
            <xdr:cNvPr id="17528" name="Button 2168" hidden="1">
              <a:extLst>
                <a:ext uri="{63B3BB69-23CF-44E3-9099-C40C66FF867C}">
                  <a14:compatExt spid="_x0000_s17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10</xdr:col>
          <xdr:colOff>0</xdr:colOff>
          <xdr:row>300</xdr:row>
          <xdr:rowOff>0</xdr:rowOff>
        </xdr:to>
        <xdr:sp macro="" textlink="">
          <xdr:nvSpPr>
            <xdr:cNvPr id="17530" name="Button 2170" hidden="1">
              <a:extLst>
                <a:ext uri="{63B3BB69-23CF-44E3-9099-C40C66FF867C}">
                  <a14:compatExt spid="_x0000_s17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10</xdr:col>
          <xdr:colOff>0</xdr:colOff>
          <xdr:row>301</xdr:row>
          <xdr:rowOff>0</xdr:rowOff>
        </xdr:to>
        <xdr:sp macro="" textlink="">
          <xdr:nvSpPr>
            <xdr:cNvPr id="17532" name="Button 2172" hidden="1">
              <a:extLst>
                <a:ext uri="{63B3BB69-23CF-44E3-9099-C40C66FF867C}">
                  <a14:compatExt spid="_x0000_s17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10</xdr:col>
          <xdr:colOff>0</xdr:colOff>
          <xdr:row>456</xdr:row>
          <xdr:rowOff>0</xdr:rowOff>
        </xdr:to>
        <xdr:sp macro="" textlink="">
          <xdr:nvSpPr>
            <xdr:cNvPr id="17551" name="Button 2191" hidden="1">
              <a:extLst>
                <a:ext uri="{63B3BB69-23CF-44E3-9099-C40C66FF867C}">
                  <a14:compatExt spid="_x0000_s17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10</xdr:col>
          <xdr:colOff>0</xdr:colOff>
          <xdr:row>457</xdr:row>
          <xdr:rowOff>0</xdr:rowOff>
        </xdr:to>
        <xdr:sp macro="" textlink="">
          <xdr:nvSpPr>
            <xdr:cNvPr id="17552" name="Button 2192" hidden="1">
              <a:extLst>
                <a:ext uri="{63B3BB69-23CF-44E3-9099-C40C66FF867C}">
                  <a14:compatExt spid="_x0000_s17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10</xdr:col>
          <xdr:colOff>0</xdr:colOff>
          <xdr:row>449</xdr:row>
          <xdr:rowOff>0</xdr:rowOff>
        </xdr:to>
        <xdr:sp macro="" textlink="">
          <xdr:nvSpPr>
            <xdr:cNvPr id="17553" name="Button 2193" hidden="1">
              <a:extLst>
                <a:ext uri="{63B3BB69-23CF-44E3-9099-C40C66FF867C}">
                  <a14:compatExt spid="_x0000_s17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10</xdr:col>
          <xdr:colOff>0</xdr:colOff>
          <xdr:row>215</xdr:row>
          <xdr:rowOff>0</xdr:rowOff>
        </xdr:to>
        <xdr:sp macro="" textlink="">
          <xdr:nvSpPr>
            <xdr:cNvPr id="17558" name="Button 2198" hidden="1">
              <a:extLst>
                <a:ext uri="{63B3BB69-23CF-44E3-9099-C40C66FF867C}">
                  <a14:compatExt spid="_x0000_s17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10</xdr:col>
          <xdr:colOff>0</xdr:colOff>
          <xdr:row>216</xdr:row>
          <xdr:rowOff>0</xdr:rowOff>
        </xdr:to>
        <xdr:sp macro="" textlink="">
          <xdr:nvSpPr>
            <xdr:cNvPr id="17559" name="Button 2199" hidden="1">
              <a:extLst>
                <a:ext uri="{63B3BB69-23CF-44E3-9099-C40C66FF867C}">
                  <a14:compatExt spid="_x0000_s17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10</xdr:col>
          <xdr:colOff>0</xdr:colOff>
          <xdr:row>467</xdr:row>
          <xdr:rowOff>0</xdr:rowOff>
        </xdr:to>
        <xdr:sp macro="" textlink="">
          <xdr:nvSpPr>
            <xdr:cNvPr id="17578" name="Button 2218" hidden="1">
              <a:extLst>
                <a:ext uri="{63B3BB69-23CF-44E3-9099-C40C66FF867C}">
                  <a14:compatExt spid="_x0000_s17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10</xdr:col>
          <xdr:colOff>0</xdr:colOff>
          <xdr:row>468</xdr:row>
          <xdr:rowOff>0</xdr:rowOff>
        </xdr:to>
        <xdr:sp macro="" textlink="">
          <xdr:nvSpPr>
            <xdr:cNvPr id="17579" name="Button 2219" hidden="1">
              <a:extLst>
                <a:ext uri="{63B3BB69-23CF-44E3-9099-C40C66FF867C}">
                  <a14:compatExt spid="_x0000_s17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10</xdr:col>
          <xdr:colOff>0</xdr:colOff>
          <xdr:row>460</xdr:row>
          <xdr:rowOff>0</xdr:rowOff>
        </xdr:to>
        <xdr:sp macro="" textlink="">
          <xdr:nvSpPr>
            <xdr:cNvPr id="17580" name="Button 2220" hidden="1">
              <a:extLst>
                <a:ext uri="{63B3BB69-23CF-44E3-9099-C40C66FF867C}">
                  <a14:compatExt spid="_x0000_s17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10</xdr:col>
          <xdr:colOff>0</xdr:colOff>
          <xdr:row>335</xdr:row>
          <xdr:rowOff>0</xdr:rowOff>
        </xdr:to>
        <xdr:sp macro="" textlink="">
          <xdr:nvSpPr>
            <xdr:cNvPr id="17584" name="Button 2224" hidden="1">
              <a:extLst>
                <a:ext uri="{63B3BB69-23CF-44E3-9099-C40C66FF867C}">
                  <a14:compatExt spid="_x0000_s17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10</xdr:col>
          <xdr:colOff>0</xdr:colOff>
          <xdr:row>254</xdr:row>
          <xdr:rowOff>0</xdr:rowOff>
        </xdr:to>
        <xdr:sp macro="" textlink="">
          <xdr:nvSpPr>
            <xdr:cNvPr id="17585" name="Button 2225" hidden="1">
              <a:extLst>
                <a:ext uri="{63B3BB69-23CF-44E3-9099-C40C66FF867C}">
                  <a14:compatExt spid="_x0000_s1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10</xdr:col>
          <xdr:colOff>0</xdr:colOff>
          <xdr:row>255</xdr:row>
          <xdr:rowOff>0</xdr:rowOff>
        </xdr:to>
        <xdr:sp macro="" textlink="">
          <xdr:nvSpPr>
            <xdr:cNvPr id="17586" name="Button 2226" hidden="1">
              <a:extLst>
                <a:ext uri="{63B3BB69-23CF-44E3-9099-C40C66FF867C}">
                  <a14:compatExt spid="_x0000_s1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10</xdr:col>
          <xdr:colOff>0</xdr:colOff>
          <xdr:row>256</xdr:row>
          <xdr:rowOff>0</xdr:rowOff>
        </xdr:to>
        <xdr:sp macro="" textlink="">
          <xdr:nvSpPr>
            <xdr:cNvPr id="17587" name="Button 2227" hidden="1">
              <a:extLst>
                <a:ext uri="{63B3BB69-23CF-44E3-9099-C40C66FF867C}">
                  <a14:compatExt spid="_x0000_s1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10</xdr:col>
          <xdr:colOff>0</xdr:colOff>
          <xdr:row>257</xdr:row>
          <xdr:rowOff>0</xdr:rowOff>
        </xdr:to>
        <xdr:sp macro="" textlink="">
          <xdr:nvSpPr>
            <xdr:cNvPr id="17591" name="Button 2231" hidden="1">
              <a:extLst>
                <a:ext uri="{63B3BB69-23CF-44E3-9099-C40C66FF867C}">
                  <a14:compatExt spid="_x0000_s17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10</xdr:col>
          <xdr:colOff>0</xdr:colOff>
          <xdr:row>478</xdr:row>
          <xdr:rowOff>0</xdr:rowOff>
        </xdr:to>
        <xdr:sp macro="" textlink="">
          <xdr:nvSpPr>
            <xdr:cNvPr id="17610" name="Button 2250" hidden="1">
              <a:extLst>
                <a:ext uri="{63B3BB69-23CF-44E3-9099-C40C66FF867C}">
                  <a14:compatExt spid="_x0000_s17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478</xdr:row>
          <xdr:rowOff>0</xdr:rowOff>
        </xdr:from>
        <xdr:to>
          <xdr:col>10</xdr:col>
          <xdr:colOff>0</xdr:colOff>
          <xdr:row>479</xdr:row>
          <xdr:rowOff>0</xdr:rowOff>
        </xdr:to>
        <xdr:sp macro="" textlink="">
          <xdr:nvSpPr>
            <xdr:cNvPr id="17611" name="Button 2251" hidden="1">
              <a:extLst>
                <a:ext uri="{63B3BB69-23CF-44E3-9099-C40C66FF867C}">
                  <a14:compatExt spid="_x0000_s17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10</xdr:col>
          <xdr:colOff>0</xdr:colOff>
          <xdr:row>471</xdr:row>
          <xdr:rowOff>0</xdr:rowOff>
        </xdr:to>
        <xdr:sp macro="" textlink="">
          <xdr:nvSpPr>
            <xdr:cNvPr id="17612" name="Button 2252" hidden="1">
              <a:extLst>
                <a:ext uri="{63B3BB69-23CF-44E3-9099-C40C66FF867C}">
                  <a14:compatExt spid="_x0000_s17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10</xdr:col>
          <xdr:colOff>0</xdr:colOff>
          <xdr:row>489</xdr:row>
          <xdr:rowOff>0</xdr:rowOff>
        </xdr:to>
        <xdr:sp macro="" textlink="">
          <xdr:nvSpPr>
            <xdr:cNvPr id="17634" name="Button 2274" hidden="1">
              <a:extLst>
                <a:ext uri="{63B3BB69-23CF-44E3-9099-C40C66FF867C}">
                  <a14:compatExt spid="_x0000_s17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10</xdr:col>
          <xdr:colOff>0</xdr:colOff>
          <xdr:row>490</xdr:row>
          <xdr:rowOff>0</xdr:rowOff>
        </xdr:to>
        <xdr:sp macro="" textlink="">
          <xdr:nvSpPr>
            <xdr:cNvPr id="17635" name="Button 2275" hidden="1">
              <a:extLst>
                <a:ext uri="{63B3BB69-23CF-44E3-9099-C40C66FF867C}">
                  <a14:compatExt spid="_x0000_s17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481</xdr:row>
          <xdr:rowOff>0</xdr:rowOff>
        </xdr:from>
        <xdr:to>
          <xdr:col>10</xdr:col>
          <xdr:colOff>0</xdr:colOff>
          <xdr:row>482</xdr:row>
          <xdr:rowOff>0</xdr:rowOff>
        </xdr:to>
        <xdr:sp macro="" textlink="">
          <xdr:nvSpPr>
            <xdr:cNvPr id="17636" name="Button 2276" hidden="1">
              <a:extLst>
                <a:ext uri="{63B3BB69-23CF-44E3-9099-C40C66FF867C}">
                  <a14:compatExt spid="_x0000_s17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10</xdr:col>
          <xdr:colOff>0</xdr:colOff>
          <xdr:row>421</xdr:row>
          <xdr:rowOff>0</xdr:rowOff>
        </xdr:to>
        <xdr:sp macro="" textlink="">
          <xdr:nvSpPr>
            <xdr:cNvPr id="17663" name="Button 2303" hidden="1">
              <a:extLst>
                <a:ext uri="{63B3BB69-23CF-44E3-9099-C40C66FF867C}">
                  <a14:compatExt spid="_x0000_s17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10</xdr:col>
          <xdr:colOff>0</xdr:colOff>
          <xdr:row>336</xdr:row>
          <xdr:rowOff>0</xdr:rowOff>
        </xdr:to>
        <xdr:sp macro="" textlink="">
          <xdr:nvSpPr>
            <xdr:cNvPr id="17668" name="Button 2308" hidden="1">
              <a:extLst>
                <a:ext uri="{63B3BB69-23CF-44E3-9099-C40C66FF867C}">
                  <a14:compatExt spid="_x0000_s1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10</xdr:col>
          <xdr:colOff>0</xdr:colOff>
          <xdr:row>337</xdr:row>
          <xdr:rowOff>0</xdr:rowOff>
        </xdr:to>
        <xdr:sp macro="" textlink="">
          <xdr:nvSpPr>
            <xdr:cNvPr id="17669" name="Button 2309" hidden="1">
              <a:extLst>
                <a:ext uri="{63B3BB69-23CF-44E3-9099-C40C66FF867C}">
                  <a14:compatExt spid="_x0000_s1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10</xdr:col>
          <xdr:colOff>0</xdr:colOff>
          <xdr:row>397</xdr:row>
          <xdr:rowOff>0</xdr:rowOff>
        </xdr:to>
        <xdr:sp macro="" textlink="">
          <xdr:nvSpPr>
            <xdr:cNvPr id="17676" name="Button 2316" hidden="1">
              <a:extLst>
                <a:ext uri="{63B3BB69-23CF-44E3-9099-C40C66FF867C}">
                  <a14:compatExt spid="_x0000_s1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10</xdr:col>
          <xdr:colOff>0</xdr:colOff>
          <xdr:row>240</xdr:row>
          <xdr:rowOff>0</xdr:rowOff>
        </xdr:to>
        <xdr:sp macro="" textlink="">
          <xdr:nvSpPr>
            <xdr:cNvPr id="17679" name="Button 2319" hidden="1">
              <a:extLst>
                <a:ext uri="{63B3BB69-23CF-44E3-9099-C40C66FF867C}">
                  <a14:compatExt spid="_x0000_s17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499</xdr:row>
          <xdr:rowOff>0</xdr:rowOff>
        </xdr:from>
        <xdr:to>
          <xdr:col>10</xdr:col>
          <xdr:colOff>0</xdr:colOff>
          <xdr:row>500</xdr:row>
          <xdr:rowOff>0</xdr:rowOff>
        </xdr:to>
        <xdr:sp macro="" textlink="">
          <xdr:nvSpPr>
            <xdr:cNvPr id="17700" name="Button 2340" hidden="1">
              <a:extLst>
                <a:ext uri="{63B3BB69-23CF-44E3-9099-C40C66FF867C}">
                  <a14:compatExt spid="_x0000_s1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10</xdr:col>
          <xdr:colOff>0</xdr:colOff>
          <xdr:row>501</xdr:row>
          <xdr:rowOff>0</xdr:rowOff>
        </xdr:to>
        <xdr:sp macro="" textlink="">
          <xdr:nvSpPr>
            <xdr:cNvPr id="17701" name="Button 2341" hidden="1">
              <a:extLst>
                <a:ext uri="{63B3BB69-23CF-44E3-9099-C40C66FF867C}">
                  <a14:compatExt spid="_x0000_s1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10</xdr:col>
          <xdr:colOff>0</xdr:colOff>
          <xdr:row>493</xdr:row>
          <xdr:rowOff>0</xdr:rowOff>
        </xdr:to>
        <xdr:sp macro="" textlink="">
          <xdr:nvSpPr>
            <xdr:cNvPr id="17702" name="Button 2342" hidden="1">
              <a:extLst>
                <a:ext uri="{63B3BB69-23CF-44E3-9099-C40C66FF867C}">
                  <a14:compatExt spid="_x0000_s1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10</xdr:col>
          <xdr:colOff>0</xdr:colOff>
          <xdr:row>502</xdr:row>
          <xdr:rowOff>0</xdr:rowOff>
        </xdr:to>
        <xdr:sp macro="" textlink="">
          <xdr:nvSpPr>
            <xdr:cNvPr id="17705" name="Button 2345" hidden="1">
              <a:extLst>
                <a:ext uri="{63B3BB69-23CF-44E3-9099-C40C66FF867C}">
                  <a14:compatExt spid="_x0000_s1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502</xdr:row>
          <xdr:rowOff>0</xdr:rowOff>
        </xdr:from>
        <xdr:to>
          <xdr:col>10</xdr:col>
          <xdr:colOff>0</xdr:colOff>
          <xdr:row>503</xdr:row>
          <xdr:rowOff>0</xdr:rowOff>
        </xdr:to>
        <xdr:sp macro="" textlink="">
          <xdr:nvSpPr>
            <xdr:cNvPr id="17706" name="Button 2346" hidden="1">
              <a:extLst>
                <a:ext uri="{63B3BB69-23CF-44E3-9099-C40C66FF867C}">
                  <a14:compatExt spid="_x0000_s1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10</xdr:col>
          <xdr:colOff>0</xdr:colOff>
          <xdr:row>504</xdr:row>
          <xdr:rowOff>0</xdr:rowOff>
        </xdr:to>
        <xdr:sp macro="" textlink="">
          <xdr:nvSpPr>
            <xdr:cNvPr id="17707" name="Button 2347" hidden="1">
              <a:extLst>
                <a:ext uri="{63B3BB69-23CF-44E3-9099-C40C66FF867C}">
                  <a14:compatExt spid="_x0000_s1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10</xdr:col>
          <xdr:colOff>0</xdr:colOff>
          <xdr:row>505</xdr:row>
          <xdr:rowOff>0</xdr:rowOff>
        </xdr:to>
        <xdr:sp macro="" textlink="">
          <xdr:nvSpPr>
            <xdr:cNvPr id="17708" name="Button 2348" hidden="1">
              <a:extLst>
                <a:ext uri="{63B3BB69-23CF-44E3-9099-C40C66FF867C}">
                  <a14:compatExt spid="_x0000_s1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10</xdr:col>
          <xdr:colOff>0</xdr:colOff>
          <xdr:row>515</xdr:row>
          <xdr:rowOff>0</xdr:rowOff>
        </xdr:to>
        <xdr:sp macro="" textlink="">
          <xdr:nvSpPr>
            <xdr:cNvPr id="17728" name="Button 2368" hidden="1">
              <a:extLst>
                <a:ext uri="{63B3BB69-23CF-44E3-9099-C40C66FF867C}">
                  <a14:compatExt spid="_x0000_s1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10</xdr:col>
          <xdr:colOff>0</xdr:colOff>
          <xdr:row>516</xdr:row>
          <xdr:rowOff>0</xdr:rowOff>
        </xdr:to>
        <xdr:sp macro="" textlink="">
          <xdr:nvSpPr>
            <xdr:cNvPr id="17729" name="Button 2369" hidden="1">
              <a:extLst>
                <a:ext uri="{63B3BB69-23CF-44E3-9099-C40C66FF867C}">
                  <a14:compatExt spid="_x0000_s1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10</xdr:col>
          <xdr:colOff>0</xdr:colOff>
          <xdr:row>508</xdr:row>
          <xdr:rowOff>0</xdr:rowOff>
        </xdr:to>
        <xdr:sp macro="" textlink="">
          <xdr:nvSpPr>
            <xdr:cNvPr id="17730" name="Button 2370" hidden="1">
              <a:extLst>
                <a:ext uri="{63B3BB69-23CF-44E3-9099-C40C66FF867C}">
                  <a14:compatExt spid="_x0000_s1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10</xdr:col>
          <xdr:colOff>0</xdr:colOff>
          <xdr:row>517</xdr:row>
          <xdr:rowOff>0</xdr:rowOff>
        </xdr:to>
        <xdr:sp macro="" textlink="">
          <xdr:nvSpPr>
            <xdr:cNvPr id="17733" name="Button 2373" hidden="1">
              <a:extLst>
                <a:ext uri="{63B3BB69-23CF-44E3-9099-C40C66FF867C}">
                  <a14:compatExt spid="_x0000_s1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10</xdr:col>
          <xdr:colOff>0</xdr:colOff>
          <xdr:row>518</xdr:row>
          <xdr:rowOff>0</xdr:rowOff>
        </xdr:to>
        <xdr:sp macro="" textlink="">
          <xdr:nvSpPr>
            <xdr:cNvPr id="17734" name="Button 2374" hidden="1">
              <a:extLst>
                <a:ext uri="{63B3BB69-23CF-44E3-9099-C40C66FF867C}">
                  <a14:compatExt spid="_x0000_s1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10</xdr:col>
          <xdr:colOff>0</xdr:colOff>
          <xdr:row>519</xdr:row>
          <xdr:rowOff>0</xdr:rowOff>
        </xdr:to>
        <xdr:sp macro="" textlink="">
          <xdr:nvSpPr>
            <xdr:cNvPr id="17735" name="Button 2375" hidden="1">
              <a:extLst>
                <a:ext uri="{63B3BB69-23CF-44E3-9099-C40C66FF867C}">
                  <a14:compatExt spid="_x0000_s1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10</xdr:col>
          <xdr:colOff>0</xdr:colOff>
          <xdr:row>520</xdr:row>
          <xdr:rowOff>0</xdr:rowOff>
        </xdr:to>
        <xdr:sp macro="" textlink="">
          <xdr:nvSpPr>
            <xdr:cNvPr id="17736" name="Button 2376" hidden="1">
              <a:extLst>
                <a:ext uri="{63B3BB69-23CF-44E3-9099-C40C66FF867C}">
                  <a14:compatExt spid="_x0000_s1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10</xdr:col>
          <xdr:colOff>0</xdr:colOff>
          <xdr:row>521</xdr:row>
          <xdr:rowOff>0</xdr:rowOff>
        </xdr:to>
        <xdr:sp macro="" textlink="">
          <xdr:nvSpPr>
            <xdr:cNvPr id="17737" name="Button 2377" hidden="1">
              <a:extLst>
                <a:ext uri="{63B3BB69-23CF-44E3-9099-C40C66FF867C}">
                  <a14:compatExt spid="_x0000_s1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10</xdr:col>
          <xdr:colOff>0</xdr:colOff>
          <xdr:row>522</xdr:row>
          <xdr:rowOff>0</xdr:rowOff>
        </xdr:to>
        <xdr:sp macro="" textlink="">
          <xdr:nvSpPr>
            <xdr:cNvPr id="17738" name="Button 2378" hidden="1">
              <a:extLst>
                <a:ext uri="{63B3BB69-23CF-44E3-9099-C40C66FF867C}">
                  <a14:compatExt spid="_x0000_s1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10</xdr:col>
          <xdr:colOff>0</xdr:colOff>
          <xdr:row>523</xdr:row>
          <xdr:rowOff>0</xdr:rowOff>
        </xdr:to>
        <xdr:sp macro="" textlink="">
          <xdr:nvSpPr>
            <xdr:cNvPr id="17739" name="Button 2379" hidden="1">
              <a:extLst>
                <a:ext uri="{63B3BB69-23CF-44E3-9099-C40C66FF867C}">
                  <a14:compatExt spid="_x0000_s1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10</xdr:col>
          <xdr:colOff>0</xdr:colOff>
          <xdr:row>524</xdr:row>
          <xdr:rowOff>0</xdr:rowOff>
        </xdr:to>
        <xdr:sp macro="" textlink="">
          <xdr:nvSpPr>
            <xdr:cNvPr id="17740" name="Button 2380" hidden="1">
              <a:extLst>
                <a:ext uri="{63B3BB69-23CF-44E3-9099-C40C66FF867C}">
                  <a14:compatExt spid="_x0000_s1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10</xdr:col>
          <xdr:colOff>0</xdr:colOff>
          <xdr:row>190</xdr:row>
          <xdr:rowOff>0</xdr:rowOff>
        </xdr:to>
        <xdr:sp macro="" textlink="">
          <xdr:nvSpPr>
            <xdr:cNvPr id="17741" name="Button 2381" hidden="1">
              <a:extLst>
                <a:ext uri="{63B3BB69-23CF-44E3-9099-C40C66FF867C}">
                  <a14:compatExt spid="_x0000_s1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10</xdr:col>
          <xdr:colOff>0</xdr:colOff>
          <xdr:row>258</xdr:row>
          <xdr:rowOff>0</xdr:rowOff>
        </xdr:to>
        <xdr:sp macro="" textlink="">
          <xdr:nvSpPr>
            <xdr:cNvPr id="17742" name="Button 2382" hidden="1">
              <a:extLst>
                <a:ext uri="{63B3BB69-23CF-44E3-9099-C40C66FF867C}">
                  <a14:compatExt spid="_x0000_s1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10</xdr:col>
          <xdr:colOff>0</xdr:colOff>
          <xdr:row>398</xdr:row>
          <xdr:rowOff>0</xdr:rowOff>
        </xdr:to>
        <xdr:sp macro="" textlink="">
          <xdr:nvSpPr>
            <xdr:cNvPr id="17746" name="Button 2386" hidden="1">
              <a:extLst>
                <a:ext uri="{63B3BB69-23CF-44E3-9099-C40C66FF867C}">
                  <a14:compatExt spid="_x0000_s17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10</xdr:col>
          <xdr:colOff>0</xdr:colOff>
          <xdr:row>534</xdr:row>
          <xdr:rowOff>0</xdr:rowOff>
        </xdr:to>
        <xdr:sp macro="" textlink="">
          <xdr:nvSpPr>
            <xdr:cNvPr id="17767" name="Button 2407" hidden="1">
              <a:extLst>
                <a:ext uri="{63B3BB69-23CF-44E3-9099-C40C66FF867C}">
                  <a14:compatExt spid="_x0000_s17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10</xdr:col>
          <xdr:colOff>0</xdr:colOff>
          <xdr:row>535</xdr:row>
          <xdr:rowOff>0</xdr:rowOff>
        </xdr:to>
        <xdr:sp macro="" textlink="">
          <xdr:nvSpPr>
            <xdr:cNvPr id="17768" name="Button 2408" hidden="1">
              <a:extLst>
                <a:ext uri="{63B3BB69-23CF-44E3-9099-C40C66FF867C}">
                  <a14:compatExt spid="_x0000_s17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10</xdr:col>
          <xdr:colOff>0</xdr:colOff>
          <xdr:row>527</xdr:row>
          <xdr:rowOff>0</xdr:rowOff>
        </xdr:to>
        <xdr:sp macro="" textlink="">
          <xdr:nvSpPr>
            <xdr:cNvPr id="17769" name="Button 2409" hidden="1">
              <a:extLst>
                <a:ext uri="{63B3BB69-23CF-44E3-9099-C40C66FF867C}">
                  <a14:compatExt spid="_x0000_s17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535</xdr:row>
          <xdr:rowOff>0</xdr:rowOff>
        </xdr:from>
        <xdr:to>
          <xdr:col>10</xdr:col>
          <xdr:colOff>0</xdr:colOff>
          <xdr:row>536</xdr:row>
          <xdr:rowOff>0</xdr:rowOff>
        </xdr:to>
        <xdr:sp macro="" textlink="">
          <xdr:nvSpPr>
            <xdr:cNvPr id="17771" name="Button 2411" hidden="1">
              <a:extLst>
                <a:ext uri="{63B3BB69-23CF-44E3-9099-C40C66FF867C}">
                  <a14:compatExt spid="_x0000_s17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10</xdr:col>
          <xdr:colOff>0</xdr:colOff>
          <xdr:row>537</xdr:row>
          <xdr:rowOff>0</xdr:rowOff>
        </xdr:to>
        <xdr:sp macro="" textlink="">
          <xdr:nvSpPr>
            <xdr:cNvPr id="17772" name="Button 2412" hidden="1">
              <a:extLst>
                <a:ext uri="{63B3BB69-23CF-44E3-9099-C40C66FF867C}">
                  <a14:compatExt spid="_x0000_s17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10</xdr:col>
          <xdr:colOff>0</xdr:colOff>
          <xdr:row>538</xdr:row>
          <xdr:rowOff>0</xdr:rowOff>
        </xdr:to>
        <xdr:sp macro="" textlink="">
          <xdr:nvSpPr>
            <xdr:cNvPr id="17773" name="Button 2413" hidden="1">
              <a:extLst>
                <a:ext uri="{63B3BB69-23CF-44E3-9099-C40C66FF867C}">
                  <a14:compatExt spid="_x0000_s17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" name="Table5" displayName="Table5" ref="A81:F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8" name="Table8" displayName="Table8" ref="A133:F1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" name="Table4" displayName="Table4" ref="A22:F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7" name="Table17" displayName="Table17" ref="A311:F3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237:F240" totalsRowShown="0" dataDxfId="33">
  <tableColumns count="6">
    <tableColumn id="1" name="CÓDIGO CATÁLOGO" dataDxfId="32"/>
    <tableColumn id="2" name="ARTÍCULO" dataDxfId="31"/>
    <tableColumn id="3" name="UNIDAD DE MEDIDA" dataDxfId="30"/>
    <tableColumn id="4" name="CANTIDAD TOTAL ESTIMADA" dataDxfId="29"/>
    <tableColumn id="5" name="PRECIO UNITARIO ESTIMADO" dataDxfId="28"/>
    <tableColumn id="6" name="MONTO TOTAL ESTIMADO" dataDxfId="27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0" name="Table10" displayName="Table10" ref="A163:F19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" name="Table32" displayName="Table32" ref="A362:F385" totalsRowShown="0">
  <autoFilter ref="A362:F38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" name="Table33" displayName="Table33" ref="A395:F398" totalsRowShown="0">
  <autoFilter ref="A395:F398"/>
  <tableColumns count="6">
    <tableColumn id="1" name="CÓDIGO CATÁLOGO" dataDxfId="26"/>
    <tableColumn id="2" name="ARTÍCULO" dataDxfId="25">
      <calculatedColumnFormula>IFERROR(INDEX(UNSPSCDes,MATCH(INDIRECT(ADDRESS(ROW(),COLUMN()-1,4)),UNSPSCCode,0)),"")</calculatedColumnFormula>
    </tableColumn>
    <tableColumn id="3" name="UNIDAD DE MEDIDA" dataDxfId="24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1" name="Table322" displayName="Table322" ref="A408:F409" totalsRowShown="0">
  <autoFilter ref="A408:F409"/>
  <tableColumns count="6">
    <tableColumn id="1" name="CÓDIGO CATÁLOGO" dataDxfId="23"/>
    <tableColumn id="2" name="ARTÍCULO">
      <calculatedColumnFormula>IFERROR(INDEX(UNSPSCDes,MATCH(INDIRECT(ADDRESS(ROW(),COLUMN()-1,4)),UNSPSCCode,0)),"")</calculatedColumnFormula>
    </tableColumn>
    <tableColumn id="3" name="UNIDAD DE MEDIDA" dataDxfId="22"/>
    <tableColumn id="4" name="CANTIDAD TOTAL ESTIMADA" dataDxfId="21" dataCellStyle="ArticleBody"/>
    <tableColumn id="5" name="PRECIO UNITARIO ESTIMADO" dataDxfId="20"/>
    <tableColumn id="6" name="MONTO TOTAL ESTIMADO" dataDxfId="19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2" name="Table323" displayName="Table323" ref="A419:F421" totalsRowShown="0">
  <autoFilter ref="A419:F421"/>
  <tableColumns count="6">
    <tableColumn id="1" name="CÓDIGO CATÁLOGO" dataDxfId="18"/>
    <tableColumn id="2" name="ARTÍCULO">
      <calculatedColumnFormula>IFERROR(INDEX(UNSPSCDes,MATCH(INDIRECT(ADDRESS(ROW(),COLUMN()-1,4)),UNSPSCCode,0)),"")</calculatedColumnFormula>
    </tableColumn>
    <tableColumn id="3" name="UNIDAD DE MEDIDA" dataDxfId="17"/>
    <tableColumn id="4" name="CANTIDAD TOTAL ESTIMADA" dataDxfId="16"/>
    <tableColumn id="5" name="PRECIO UNITARIO ESTIMADO" dataDxfId="15"/>
    <tableColumn id="6" name="MONTO TOTAL ESTIMADO" dataDxfId="14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3" name="Table324" displayName="Table324" ref="A431:F432" totalsRowShown="0">
  <autoFilter ref="A431:F43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5" name="Table15" displayName="Table15" ref="A268:F2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4" name="Table325" displayName="Table325" ref="A442:F446" totalsRowShown="0">
  <autoFilter ref="A442:F446"/>
  <tableColumns count="6">
    <tableColumn id="1" name="CÓDIGO CATÁLOGO" dataDxfId="13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0" name="Table321" displayName="Table321" ref="A456:F457" totalsRowShown="0">
  <autoFilter ref="A456:F457"/>
  <tableColumns count="6">
    <tableColumn id="1" name="CÓDIGO CATÁLOGO" dataDxfId="12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 dataDxfId="11"/>
    <tableColumn id="4" name="CANTIDAD TOTAL ESTIMADA" dataDxfId="10"/>
    <tableColumn id="5" name="PRECIO UNITARIO ESTIMADO" dataDxfId="9"/>
    <tableColumn id="6" name="MONTO TOTAL ESTIMADO" dataDxfId="8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7" name="Table38" displayName="Table38" ref="A467:F468" totalsRowShown="0">
  <autoFilter ref="A467:F46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 dataDxfId="7"/>
    <tableColumn id="5" name="PRECIO UNITARIO ESTIMADO" dataDxfId="6"/>
    <tableColumn id="6" name="MONTO TOTAL ESTIMADO" dataDxfId="5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8" name="Table319" displayName="Table319" ref="A478:F479" totalsRowShown="0">
  <autoFilter ref="A478:F47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 dataDxfId="4" dataCellStyle="ArticleBody"/>
    <tableColumn id="5" name="PRECIO UNITARIO ESTIMADO" dataDxfId="3" dataCellStyle="ArticleBody_currency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5" name="Table326" displayName="Table326" ref="A489:F490" totalsRowShown="0">
  <autoFilter ref="A489:F49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7" name="Table328" displayName="Table328" ref="A500:F505" totalsRowShown="0">
  <autoFilter ref="A500:F50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 dataDxfId="2"/>
    <tableColumn id="4" name="CANTIDAD TOTAL ESTIMADA" dataDxfId="1" dataCellStyle="ArticleBody"/>
    <tableColumn id="5" name="PRECIO UNITARIO ESTIMADO" dataDxfId="0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8" name="Table329" displayName="Table329" ref="A515:F524" totalsRowShown="0">
  <autoFilter ref="A515:F52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6" name="Table327" displayName="Table327" ref="A534:F538" totalsRowShown="0">
  <autoFilter ref="A534:F53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01:F1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148:F1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200:F2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226:F2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6" name="Table16" displayName="Table16" ref="A283:F3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9" displayName="Table19" ref="A347:F3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4" name="Table14" displayName="Table14" ref="A250:F258" totalsRowShown="0">
  <tableColumns count="6">
    <tableColumn id="1" name="CÓDIGO CATÁLOGO"/>
    <tableColumn id="2" name="ARTÍCULO"/>
    <tableColumn id="3" name="UNIDAD DE MEDIDA"/>
    <tableColumn id="4" name="CANTIDAD TOTAL ESTIMADA" dataDxfId="35" dataCellStyle="ArticleBody"/>
    <tableColumn id="5" name="PRECIO UNITARIO ESTIMADO" dataDxfId="34" dataCellStyle="ArticleBody_currency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table" Target="../tables/table10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table" Target="../tables/table2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table" Target="../tables/table1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table" Target="../tables/table12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table" Target="../tables/table23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table" Target="../tables/table3.xml"/><Relationship Id="rId338" Type="http://schemas.openxmlformats.org/officeDocument/2006/relationships/table" Target="../tables/table24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table" Target="../tables/table1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table" Target="../tables/table4.xml"/><Relationship Id="rId339" Type="http://schemas.openxmlformats.org/officeDocument/2006/relationships/table" Target="../tables/table25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table" Target="../tables/table1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table" Target="../tables/table26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table" Target="../tables/table5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table" Target="../tables/table16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table" Target="../tables/table6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table" Target="../tables/table27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table" Target="../tables/table17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table" Target="../tables/table7.xml"/><Relationship Id="rId342" Type="http://schemas.openxmlformats.org/officeDocument/2006/relationships/comments" Target="../comments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table" Target="../tables/table1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table" Target="../tables/table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table" Target="../tables/table1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table" Target="../tables/table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table" Target="../tables/table20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table" Target="../tables/table1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table" Target="../tables/table22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table" Target="../tables/table2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table" Target="../tables/table1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312.xml"/><Relationship Id="rId7" Type="http://schemas.openxmlformats.org/officeDocument/2006/relationships/table" Target="../tables/table2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15.xml"/><Relationship Id="rId5" Type="http://schemas.openxmlformats.org/officeDocument/2006/relationships/ctrlProp" Target="../ctrlProps/ctrlProp314.xml"/><Relationship Id="rId4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116" t="s">
        <v>15238</v>
      </c>
      <c r="C6" s="116"/>
    </row>
    <row r="7" spans="2:7" ht="18" x14ac:dyDescent="0.25">
      <c r="B7" s="52" t="s">
        <v>5238</v>
      </c>
      <c r="C7" s="53">
        <f ca="1">PACC!B10</f>
        <v>857478168.96000004</v>
      </c>
      <c r="G7" s="28"/>
    </row>
    <row r="8" spans="2:7" ht="18" x14ac:dyDescent="0.25">
      <c r="B8" s="54" t="s">
        <v>3657</v>
      </c>
      <c r="C8" s="55">
        <f ca="1">PACC!B9</f>
        <v>27</v>
      </c>
      <c r="G8" s="28"/>
    </row>
    <row r="9" spans="2:7" ht="18" x14ac:dyDescent="0.25">
      <c r="B9" s="54" t="s">
        <v>5795</v>
      </c>
      <c r="C9" s="56" t="str">
        <f>IF(PACC!E6="","",PACC!E6)</f>
        <v>0204</v>
      </c>
      <c r="G9" s="28"/>
    </row>
    <row r="10" spans="2:7" ht="18" x14ac:dyDescent="0.25">
      <c r="B10" s="54" t="s">
        <v>876</v>
      </c>
      <c r="C10" s="56" t="str">
        <f>IF(PACC!E7="","",PACC!E7)</f>
        <v>01</v>
      </c>
      <c r="G10" s="28"/>
    </row>
    <row r="11" spans="2:7" ht="18" x14ac:dyDescent="0.25">
      <c r="B11" s="54" t="s">
        <v>3378</v>
      </c>
      <c r="C11" s="56" t="str">
        <f>IF(PACC!E8="","",PACC!E8)</f>
        <v>0002</v>
      </c>
      <c r="G11" s="28"/>
    </row>
    <row r="12" spans="2:7" ht="16.5" customHeight="1" x14ac:dyDescent="0.25">
      <c r="B12" s="54" t="s">
        <v>17799</v>
      </c>
      <c r="C12" s="56" t="str">
        <f>IF(PACC!E9="","",PACC!E9)</f>
        <v>Dirección General de Pasaportes</v>
      </c>
      <c r="G12" s="28"/>
    </row>
    <row r="13" spans="2:7" ht="16.5" customHeight="1" x14ac:dyDescent="0.25">
      <c r="B13" s="54" t="s">
        <v>18302</v>
      </c>
      <c r="C13" s="57">
        <f>IF(PACC!E11="","",PACC!E11)</f>
        <v>2022</v>
      </c>
      <c r="G13" s="29"/>
    </row>
    <row r="14" spans="2:7" ht="16.5" customHeight="1" x14ac:dyDescent="0.25">
      <c r="B14" s="54" t="s">
        <v>4052</v>
      </c>
      <c r="C14" s="75" t="str">
        <f>IF(PACC!E12="","",PACC!E12)</f>
        <v/>
      </c>
      <c r="G14" s="29"/>
    </row>
    <row r="15" spans="2:7" x14ac:dyDescent="0.25">
      <c r="B15" s="117" t="s">
        <v>3422</v>
      </c>
      <c r="C15" s="117"/>
    </row>
    <row r="16" spans="2:7" x14ac:dyDescent="0.25">
      <c r="B16" s="58" t="s">
        <v>10738</v>
      </c>
      <c r="C16" s="53">
        <f ca="1">SUMIF(ObjetoContratacionOculto,"="&amp;Bienes,TotalEstColumnValue)</f>
        <v>818892568.96000004</v>
      </c>
    </row>
    <row r="17" spans="2:3" x14ac:dyDescent="0.25">
      <c r="B17" s="58" t="s">
        <v>529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38585600</v>
      </c>
    </row>
    <row r="19" spans="2:3" x14ac:dyDescent="0.25">
      <c r="B19" s="58" t="s">
        <v>6813</v>
      </c>
      <c r="C19" s="53">
        <f>SUMIF(ObjetoContratacionOculto,"="&amp;ServiciosConsultoria,TotalEstColumnValue)</f>
        <v>0</v>
      </c>
    </row>
    <row r="20" spans="2:3" x14ac:dyDescent="0.25">
      <c r="B20" s="58" t="s">
        <v>5150</v>
      </c>
      <c r="C20" s="53">
        <f>SUMIF(ObjetoContratacionOculto,"="&amp;ConsultoriaServicios,TotalEstColumnValue)</f>
        <v>0</v>
      </c>
    </row>
    <row r="21" spans="2:3" x14ac:dyDescent="0.25">
      <c r="B21" s="117" t="s">
        <v>16877</v>
      </c>
      <c r="C21" s="117"/>
    </row>
    <row r="22" spans="2:3" x14ac:dyDescent="0.25">
      <c r="B22" s="58" t="s">
        <v>11848</v>
      </c>
      <c r="C22" s="53">
        <f>SUMIF(MIPYMEOculto,"="&amp;MIPYMESí,TotalEstColumnValue)</f>
        <v>0</v>
      </c>
    </row>
    <row r="23" spans="2:3" x14ac:dyDescent="0.25">
      <c r="B23" s="58" t="s">
        <v>17932</v>
      </c>
      <c r="C23" s="53">
        <f>SUMIF(MIPYMEOculto,"="&amp;MIPYMEMujer,TotalEstColumnValue)</f>
        <v>0</v>
      </c>
    </row>
    <row r="24" spans="2:3" x14ac:dyDescent="0.25">
      <c r="B24" s="58" t="s">
        <v>3578</v>
      </c>
      <c r="C24" s="53">
        <f ca="1">SUMIF(MIPYMEOculto,"="&amp;MIPYMENo,TotalEstColumnValue)</f>
        <v>857478168.96000004</v>
      </c>
    </row>
    <row r="25" spans="2:3" x14ac:dyDescent="0.25">
      <c r="B25" s="116" t="s">
        <v>14456</v>
      </c>
      <c r="C25" s="116"/>
    </row>
    <row r="26" spans="2:3" x14ac:dyDescent="0.25">
      <c r="B26" s="58" t="s">
        <v>10148</v>
      </c>
      <c r="C26" s="53">
        <f ca="1">SUMIF(ProcedimientoOculto,"="&amp;ModCU,TotalEstColumnValue)</f>
        <v>64750</v>
      </c>
    </row>
    <row r="27" spans="2:3" x14ac:dyDescent="0.25">
      <c r="B27" s="58" t="s">
        <v>9212</v>
      </c>
      <c r="C27" s="53">
        <f ca="1">SUMIF(ProcedimientoOculto,"="&amp;ModCM,TotalEstColumnValue)</f>
        <v>52931089</v>
      </c>
    </row>
    <row r="28" spans="2:3" x14ac:dyDescent="0.25">
      <c r="B28" s="58" t="s">
        <v>11112</v>
      </c>
      <c r="C28" s="53">
        <f ca="1">SUMIF(ProcedimientoOculto,"="&amp;ModCP,TotalEstColumnValue)</f>
        <v>56468486</v>
      </c>
    </row>
    <row r="29" spans="2:3" x14ac:dyDescent="0.25">
      <c r="B29" s="58" t="s">
        <v>7924</v>
      </c>
      <c r="C29" s="53">
        <f ca="1">SUMIF(ProcedimientoOculto,"="&amp;ModLP,TotalEstColumnValue)</f>
        <v>533013843.95999998</v>
      </c>
    </row>
    <row r="30" spans="2:3" x14ac:dyDescent="0.25">
      <c r="B30" s="58" t="s">
        <v>13216</v>
      </c>
      <c r="C30" s="53">
        <f ca="1">SUMIF(ProcedimientoOculto,"="&amp;ModLI,TotalEstColumnValue)</f>
        <v>215000000</v>
      </c>
    </row>
    <row r="31" spans="2:3" x14ac:dyDescent="0.25">
      <c r="B31" s="58" t="s">
        <v>10637</v>
      </c>
      <c r="C31" s="53">
        <f>SUMIF(ProcedimientoOculto,"="&amp;ModLR,TotalEstColumnValue)</f>
        <v>0</v>
      </c>
    </row>
    <row r="32" spans="2:3" x14ac:dyDescent="0.25">
      <c r="B32" s="58" t="s">
        <v>5145</v>
      </c>
      <c r="C32" s="53">
        <f>SUMIF(ProcedimientoOculto,"="&amp;ModSO,TotalEstColumnValue)</f>
        <v>0</v>
      </c>
    </row>
    <row r="33" spans="2:3" x14ac:dyDescent="0.25">
      <c r="B33" s="52" t="s">
        <v>16068</v>
      </c>
      <c r="C33" s="53">
        <f>SUMIF(ProcedimientoOculto,"="&amp;ModEBienes,TotalEstColumnValue)</f>
        <v>0</v>
      </c>
    </row>
    <row r="34" spans="2:3" ht="30" x14ac:dyDescent="0.25">
      <c r="B34" s="54" t="s">
        <v>12265</v>
      </c>
      <c r="C34" s="53">
        <f>SUMIF(ProcedimientoOculto,"="&amp;ModEConstruccion,TotalEstColumnValue)</f>
        <v>0</v>
      </c>
    </row>
    <row r="35" spans="2:3" ht="30" x14ac:dyDescent="0.25">
      <c r="B35" s="54" t="s">
        <v>14012</v>
      </c>
      <c r="C35" s="53">
        <f>SUMIF(ProcedimientoOculto,"="&amp;ModEPublicidad,TotalEstColumnValue)</f>
        <v>0</v>
      </c>
    </row>
    <row r="36" spans="2:3" ht="30" x14ac:dyDescent="0.25">
      <c r="B36" s="54" t="s">
        <v>17746</v>
      </c>
      <c r="C36" s="53">
        <f>SUMIF(ProcedimientoOculto,"="&amp;ModEObras,TotalEstColumnValue)</f>
        <v>0</v>
      </c>
    </row>
    <row r="37" spans="2:3" x14ac:dyDescent="0.25">
      <c r="B37" s="54" t="s">
        <v>12240</v>
      </c>
      <c r="C37" s="53">
        <f>SUMIF(ProcedimientoOculto,"="&amp;ModEProveedor,TotalEstColumnValue)</f>
        <v>0</v>
      </c>
    </row>
    <row r="38" spans="2:3" ht="30" x14ac:dyDescent="0.25">
      <c r="B38" s="54" t="s">
        <v>16791</v>
      </c>
      <c r="C38" s="53">
        <f>SUMIF(ProcedimientoOculto,"="&amp;ModE40,TotalEstColumnValue)</f>
        <v>0</v>
      </c>
    </row>
    <row r="39" spans="2:3" ht="30" x14ac:dyDescent="0.25">
      <c r="B39" s="54" t="s">
        <v>7867</v>
      </c>
      <c r="C39" s="53">
        <f>SUMIF(ProcedimientoOculto,"="&amp;ModE1508,TotalEstColumnValue)</f>
        <v>0</v>
      </c>
    </row>
  </sheetData>
  <sheetProtection algorithmName="SHA-512" hashValue="/D9wGZ+eRQ4syFbZf7fIP2EwY4B0sz/yCxlMq4cr9jdpMVvv935J0CnJYvFXWrh+/ujbLpOEnhqJp9mdS3eH8w==" saltValue="Dgp5dFGneHaK892Svo0UkQ==" spinCount="100000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D539"/>
  <sheetViews>
    <sheetView tabSelected="1" topLeftCell="A123" zoomScaleNormal="100" zoomScaleSheetLayoutView="106" workbookViewId="0">
      <selection activeCell="B140" sqref="B140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120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120"/>
      <c r="B2" s="123" t="s">
        <v>1396</v>
      </c>
      <c r="C2" s="123"/>
      <c r="D2" s="123"/>
      <c r="E2" s="123"/>
      <c r="F2" s="60"/>
      <c r="G2" s="42"/>
      <c r="H2" s="10"/>
    </row>
    <row r="3" spans="1:13" s="3" customFormat="1" ht="18" x14ac:dyDescent="0.25">
      <c r="A3" s="120"/>
      <c r="B3" s="124" t="str">
        <f>"AÑO "&amp;E11</f>
        <v>AÑO 2022</v>
      </c>
      <c r="C3" s="124"/>
      <c r="D3" s="124"/>
      <c r="E3" s="124"/>
      <c r="F3" s="61"/>
      <c r="G3" s="42"/>
      <c r="H3" s="10"/>
    </row>
    <row r="4" spans="1:13" s="3" customFormat="1" ht="18" x14ac:dyDescent="0.25">
      <c r="A4" s="120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9859</v>
      </c>
      <c r="B6" s="44"/>
      <c r="C6" s="35"/>
      <c r="D6" s="46" t="s">
        <v>5284</v>
      </c>
      <c r="E6" s="121" t="s">
        <v>5216</v>
      </c>
      <c r="F6" s="122"/>
    </row>
    <row r="7" spans="1:13" s="43" customFormat="1" ht="13.5" x14ac:dyDescent="0.25">
      <c r="A7" s="36" t="s">
        <v>16081</v>
      </c>
      <c r="B7" s="44"/>
      <c r="C7" s="44"/>
      <c r="D7" s="46" t="s">
        <v>10126</v>
      </c>
      <c r="E7" s="121" t="s">
        <v>15224</v>
      </c>
      <c r="F7" s="122"/>
    </row>
    <row r="8" spans="1:13" s="43" customFormat="1" ht="13.5" x14ac:dyDescent="0.25">
      <c r="A8" s="44"/>
      <c r="B8" s="44"/>
      <c r="C8" s="44"/>
      <c r="D8" s="46" t="s">
        <v>11725</v>
      </c>
      <c r="E8" s="121" t="s">
        <v>6551</v>
      </c>
      <c r="F8" s="122"/>
    </row>
    <row r="9" spans="1:13" s="43" customFormat="1" ht="13.5" x14ac:dyDescent="0.25">
      <c r="A9" s="38" t="s">
        <v>3843</v>
      </c>
      <c r="B9" s="48">
        <f ca="1">COUNTIFS(TotalEstColumnName,"="&amp;TotalEstLabel,TotalEstColumnValue,"&gt;0")</f>
        <v>27</v>
      </c>
      <c r="C9" s="44"/>
      <c r="D9" s="46" t="s">
        <v>6869</v>
      </c>
      <c r="E9" s="121" t="s">
        <v>15165</v>
      </c>
      <c r="F9" s="122"/>
    </row>
    <row r="10" spans="1:13" s="43" customFormat="1" ht="13.5" x14ac:dyDescent="0.25">
      <c r="A10" s="40" t="s">
        <v>17135</v>
      </c>
      <c r="B10" s="47">
        <f ca="1">SUMIF(TotalEstColumnName,"="&amp;TotalEstLabel,TotalEstColumnValue)</f>
        <v>857478168.96000004</v>
      </c>
      <c r="C10" s="44"/>
      <c r="D10" s="46" t="s">
        <v>14771</v>
      </c>
      <c r="E10" s="121" t="s">
        <v>3112</v>
      </c>
      <c r="F10" s="122"/>
    </row>
    <row r="11" spans="1:13" s="43" customFormat="1" ht="13.5" x14ac:dyDescent="0.25">
      <c r="A11" s="39"/>
      <c r="B11" s="39"/>
      <c r="C11" s="44"/>
      <c r="D11" s="46" t="s">
        <v>3439</v>
      </c>
      <c r="E11" s="125">
        <v>2022</v>
      </c>
      <c r="F11" s="126"/>
    </row>
    <row r="12" spans="1:13" s="43" customFormat="1" ht="13.5" x14ac:dyDescent="0.25">
      <c r="A12" s="37"/>
      <c r="B12" s="37"/>
      <c r="C12" s="37"/>
      <c r="D12" s="46" t="s">
        <v>3510</v>
      </c>
      <c r="E12" s="127" t="s">
        <v>6811</v>
      </c>
      <c r="F12" s="128"/>
    </row>
    <row r="15" spans="1:13" ht="33.950000000000003" customHeight="1" x14ac:dyDescent="0.25">
      <c r="A15" s="64" t="s">
        <v>16454</v>
      </c>
      <c r="B15" s="64" t="s">
        <v>161</v>
      </c>
      <c r="C15" s="64" t="s">
        <v>11775</v>
      </c>
      <c r="D15" s="64" t="s">
        <v>14442</v>
      </c>
      <c r="E15" s="64" t="s">
        <v>11010</v>
      </c>
      <c r="F15" s="64" t="s">
        <v>11143</v>
      </c>
    </row>
    <row r="16" spans="1:13" ht="14.1" customHeight="1" x14ac:dyDescent="0.25">
      <c r="A16" s="66" t="s">
        <v>9849</v>
      </c>
      <c r="B16" s="66" t="s">
        <v>1600</v>
      </c>
      <c r="C16" s="66" t="s">
        <v>17873</v>
      </c>
      <c r="D16" s="66" t="s">
        <v>2530</v>
      </c>
      <c r="E16" s="66" t="s">
        <v>17929</v>
      </c>
      <c r="F16" s="66" t="s">
        <v>6811</v>
      </c>
    </row>
    <row r="17" spans="1:6" ht="14.1" customHeight="1" x14ac:dyDescent="0.25">
      <c r="A17" s="118" t="s">
        <v>14893</v>
      </c>
      <c r="B17" s="67" t="s">
        <v>8566</v>
      </c>
      <c r="C17" s="77">
        <v>44562</v>
      </c>
      <c r="D17" s="118" t="s">
        <v>9425</v>
      </c>
      <c r="E17" s="79" t="s">
        <v>13150</v>
      </c>
      <c r="F17" s="80" t="s">
        <v>3094</v>
      </c>
    </row>
    <row r="18" spans="1:6" ht="14.1" customHeight="1" x14ac:dyDescent="0.25">
      <c r="A18" s="119"/>
      <c r="B18" s="67" t="s">
        <v>1796</v>
      </c>
      <c r="C18" s="78">
        <f>IF(C17="","",IF(AND(MONTH(C17)&gt;=1,MONTH(C17)&lt;=3),1,IF(AND(MONTH(C17)&gt;=4,MONTH(C17)&lt;=6),2,IF(AND(MONTH(C17)&gt;=7,MONTH(C17)&lt;=9),3,4))))</f>
        <v>1</v>
      </c>
      <c r="D18" s="119"/>
      <c r="E18" s="79" t="s">
        <v>2429</v>
      </c>
      <c r="F18" s="80" t="s">
        <v>11160</v>
      </c>
    </row>
    <row r="19" spans="1:6" ht="14.1" customHeight="1" x14ac:dyDescent="0.25">
      <c r="A19" s="119"/>
      <c r="B19" s="67" t="s">
        <v>12999</v>
      </c>
      <c r="C19" s="77">
        <v>44926</v>
      </c>
      <c r="D19" s="119"/>
      <c r="E19" s="79" t="s">
        <v>3087</v>
      </c>
      <c r="F19" s="80" t="s">
        <v>11160</v>
      </c>
    </row>
    <row r="20" spans="1:6" ht="14.1" customHeight="1" x14ac:dyDescent="0.25">
      <c r="A20" s="119"/>
      <c r="B20" s="67" t="s">
        <v>1796</v>
      </c>
      <c r="C20" s="78">
        <f>IF(C19="","",IF(AND(MONTH(C19)&gt;=1,MONTH(C19)&lt;=3),1,IF(AND(MONTH(C19)&gt;=4,MONTH(C19)&lt;=6),2,IF(AND(MONTH(C19)&gt;=7,MONTH(C19)&lt;=9),3,4))))</f>
        <v>4</v>
      </c>
      <c r="D20" s="119"/>
      <c r="E20" s="79" t="s">
        <v>13249</v>
      </c>
      <c r="F20" s="80"/>
    </row>
    <row r="22" spans="1:6" ht="14.1" customHeight="1" x14ac:dyDescent="0.25">
      <c r="A22" s="72" t="s">
        <v>15806</v>
      </c>
      <c r="B22" s="72" t="s">
        <v>16218</v>
      </c>
      <c r="C22" s="72" t="s">
        <v>15712</v>
      </c>
      <c r="D22" s="72" t="s">
        <v>15322</v>
      </c>
      <c r="E22" s="72" t="s">
        <v>6963</v>
      </c>
      <c r="F22" s="72" t="s">
        <v>15351</v>
      </c>
    </row>
    <row r="23" spans="1:6" ht="14.1" customHeight="1" x14ac:dyDescent="0.25">
      <c r="A23" s="81" t="s">
        <v>13499</v>
      </c>
      <c r="B2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3" s="82" t="str">
        <f>IFERROR(VLOOKUP("RESMA",'Informacion '!P:Q,2,FALSE),"")</f>
        <v>Resma</v>
      </c>
      <c r="D23" s="85">
        <v>11147</v>
      </c>
      <c r="E23" s="71">
        <v>250</v>
      </c>
      <c r="F23" s="70">
        <f t="shared" ref="F23:F46" ca="1" si="0">INDIRECT(ADDRESS(ROW(),COLUMN()-2,4))*INDIRECT(ADDRESS(ROW(),COLUMN()-1,4))</f>
        <v>2786750</v>
      </c>
    </row>
    <row r="24" spans="1:6" ht="14.1" customHeight="1" x14ac:dyDescent="0.25">
      <c r="A24" s="81" t="s">
        <v>10622</v>
      </c>
      <c r="B24" s="69" t="str">
        <f ca="1">IFERROR(INDEX(UNSPSCDes,MATCH(INDIRECT(ADDRESS(ROW(),COLUMN()-1,4)),UNSPSCCode,0)),IF(INDIRECT(ADDRESS(ROW(),COLUMN()-1,4))="14111509","Papel membreteado",""))</f>
        <v>Papel membreteado</v>
      </c>
      <c r="C24" s="82" t="str">
        <f>IFERROR(VLOOKUP("RESMA",'Informacion '!P:Q,2,FALSE),"")</f>
        <v>Resma</v>
      </c>
      <c r="D24" s="81">
        <v>764</v>
      </c>
      <c r="E24" s="71">
        <v>3000</v>
      </c>
      <c r="F24" s="70">
        <f t="shared" ca="1" si="0"/>
        <v>2292000</v>
      </c>
    </row>
    <row r="25" spans="1:6" ht="14.1" customHeight="1" x14ac:dyDescent="0.25">
      <c r="A25" s="81" t="s">
        <v>13605</v>
      </c>
      <c r="B2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5" s="82" t="str">
        <f>IFERROR(VLOOKUP("PAQ",'Informacion '!P:Q,2,FALSE),"")</f>
        <v>Paquete</v>
      </c>
      <c r="D25" s="85">
        <v>5479</v>
      </c>
      <c r="E25" s="71">
        <v>30</v>
      </c>
      <c r="F25" s="70">
        <f t="shared" ca="1" si="0"/>
        <v>164370</v>
      </c>
    </row>
    <row r="26" spans="1:6" ht="13.5" customHeight="1" x14ac:dyDescent="0.25">
      <c r="A26" s="81">
        <v>44121706</v>
      </c>
      <c r="B26" s="69" t="str">
        <f ca="1">IFERROR(INDEX(UNSPSCDes,MATCH(INDIRECT(ADDRESS(ROW(),COLUMN()-1,4)),UNSPSCCode,0)),IF(INDIRECT(ADDRESS(ROW(),COLUMN()-1,4))="60121518","Lápices de grafito",""))</f>
        <v>Lápices de madera</v>
      </c>
      <c r="C26" s="82" t="str">
        <f>IFERROR(VLOOKUP("CAJ",'Informacion '!P:Q,2,FALSE),"")</f>
        <v>Caja</v>
      </c>
      <c r="D26" s="85">
        <v>1694</v>
      </c>
      <c r="E26" s="71">
        <v>120</v>
      </c>
      <c r="F26" s="70">
        <f t="shared" ca="1" si="0"/>
        <v>203280</v>
      </c>
    </row>
    <row r="27" spans="1:6" ht="14.1" customHeight="1" x14ac:dyDescent="0.25">
      <c r="A27" s="81" t="s">
        <v>7691</v>
      </c>
      <c r="B27" s="69" t="str">
        <f ca="1">IFERROR(INDEX(UNSPSCDes,MATCH(INDIRECT(ADDRESS(ROW(),COLUMN()-1,4)),UNSPSCCode,0)),IF(INDIRECT(ADDRESS(ROW(),COLUMN()-1,4))="44122011","Folders",""))</f>
        <v>Folders</v>
      </c>
      <c r="C27" s="82" t="str">
        <f>IFERROR(VLOOKUP("CAJ",'Informacion '!P:Q,2,FALSE),"")</f>
        <v>Caja</v>
      </c>
      <c r="D27" s="81">
        <v>527</v>
      </c>
      <c r="E27" s="71">
        <v>250</v>
      </c>
      <c r="F27" s="70">
        <f t="shared" ca="1" si="0"/>
        <v>131750</v>
      </c>
    </row>
    <row r="28" spans="1:6" ht="13.5" customHeight="1" x14ac:dyDescent="0.25">
      <c r="A28" s="81">
        <v>44121804</v>
      </c>
      <c r="B28" s="69" t="str">
        <f ca="1">IFERROR(INDEX(UNSPSCDes,MATCH(INDIRECT(ADDRESS(ROW(),COLUMN()-1,4)),UNSPSCCode,0)),IF(INDIRECT(ADDRESS(ROW(),COLUMN()-1,4))="43232503","Correctores de ortografía",""))</f>
        <v>Borradores</v>
      </c>
      <c r="C28" s="82" t="str">
        <f>IFERROR(VLOOKUP("UD",'Informacion '!P:Q,2,FALSE),"")</f>
        <v>Unidad</v>
      </c>
      <c r="D28" s="81">
        <v>589</v>
      </c>
      <c r="E28" s="71">
        <v>50</v>
      </c>
      <c r="F28" s="70">
        <f t="shared" ca="1" si="0"/>
        <v>29450</v>
      </c>
    </row>
    <row r="29" spans="1:6" ht="13.5" customHeight="1" x14ac:dyDescent="0.25">
      <c r="A29" s="62">
        <v>44112005</v>
      </c>
      <c r="B29" s="69" t="str">
        <f ca="1">IFERROR(INDEX(UNSPSCDes,MATCH(INDIRECT(ADDRESS(ROW(),COLUMN()-1,4)),UNSPSCCode,0)),IF(INDIRECT(ADDRESS(ROW(),COLUMN()-1,4))="44112001","Libretas de direcciones o repuestos",""))</f>
        <v>Libretas de citas o repuestos</v>
      </c>
      <c r="C29" s="82" t="str">
        <f>IFERROR(VLOOKUP("UD",'Informacion '!P:Q,2,FALSE),"")</f>
        <v>Unidad</v>
      </c>
      <c r="D29" s="85">
        <v>1043</v>
      </c>
      <c r="E29" s="71">
        <v>70</v>
      </c>
      <c r="F29" s="70">
        <f t="shared" ca="1" si="0"/>
        <v>73010</v>
      </c>
    </row>
    <row r="30" spans="1:6" ht="14.1" customHeight="1" x14ac:dyDescent="0.25">
      <c r="A30" s="81" t="s">
        <v>13858</v>
      </c>
      <c r="B30" s="69" t="str">
        <f ca="1">IFERROR(INDEX(UNSPSCDes,MATCH(INDIRECT(ADDRESS(ROW(),COLUMN()-1,4)),UNSPSCCode,0)),IF(INDIRECT(ADDRESS(ROW(),COLUMN()-1,4))="44122104","Clips para papel",""))</f>
        <v>Clips para papel</v>
      </c>
      <c r="C30" s="82" t="str">
        <f>IFERROR(VLOOKUP("CAJ",'Informacion '!P:Q,2,FALSE),"")</f>
        <v>Caja</v>
      </c>
      <c r="D30" s="85">
        <v>2463</v>
      </c>
      <c r="E30" s="71">
        <v>150</v>
      </c>
      <c r="F30" s="70">
        <f t="shared" ca="1" si="0"/>
        <v>369450</v>
      </c>
    </row>
    <row r="31" spans="1:6" ht="14.1" customHeight="1" x14ac:dyDescent="0.25">
      <c r="A31" s="81" t="s">
        <v>12379</v>
      </c>
      <c r="B31" s="69" t="str">
        <f ca="1">IFERROR(INDEX(UNSPSCDes,MATCH(INDIRECT(ADDRESS(ROW(),COLUMN()-1,4)),UNSPSCCode,0)),IF(INDIRECT(ADDRESS(ROW(),COLUMN()-1,4))="44121716","Resaltadores",""))</f>
        <v>Resaltadores</v>
      </c>
      <c r="C31" s="82" t="str">
        <f>IFERROR(VLOOKUP("UD",'Informacion '!P:Q,2,FALSE),"")</f>
        <v>Unidad</v>
      </c>
      <c r="D31" s="85">
        <v>2123</v>
      </c>
      <c r="E31" s="71">
        <v>60</v>
      </c>
      <c r="F31" s="70">
        <f t="shared" ca="1" si="0"/>
        <v>127380</v>
      </c>
    </row>
    <row r="32" spans="1:6" ht="14.1" customHeight="1" x14ac:dyDescent="0.25">
      <c r="A32" s="81" t="s">
        <v>15000</v>
      </c>
      <c r="B32" s="69" t="str">
        <f ca="1">IFERROR(INDEX(UNSPSCDes,MATCH(INDIRECT(ADDRESS(ROW(),COLUMN()-1,4)),UNSPSCCode,0)),IF(INDIRECT(ADDRESS(ROW(),COLUMN()-1,4))="44121713","Plumas de estilógrafos",""))</f>
        <v>Plumas de estilógrafos</v>
      </c>
      <c r="C32" s="82" t="s">
        <v>1456</v>
      </c>
      <c r="D32" s="81">
        <v>901</v>
      </c>
      <c r="E32" s="71">
        <v>300</v>
      </c>
      <c r="F32" s="70">
        <f t="shared" ca="1" si="0"/>
        <v>270300</v>
      </c>
    </row>
    <row r="33" spans="1:6" ht="13.5" customHeight="1" x14ac:dyDescent="0.25">
      <c r="A33" s="84">
        <v>60121535</v>
      </c>
      <c r="B33" s="69" t="str">
        <f ca="1">IFERROR(INDEX(UNSPSCDes,MATCH(INDIRECT(ADDRESS(ROW(),COLUMN()-1,4)),UNSPSCCode,0)),IF(INDIRECT(ADDRESS(ROW(),COLUMN()-1,4))="60121532","Borradores de goma moldeable",""))</f>
        <v>Borradores de goma</v>
      </c>
      <c r="C33" s="82" t="str">
        <f>IFERROR(VLOOKUP("UD",'Informacion '!P:Q,2,FALSE),"")</f>
        <v>Unidad</v>
      </c>
      <c r="D33" s="81">
        <v>253</v>
      </c>
      <c r="E33" s="71">
        <v>25</v>
      </c>
      <c r="F33" s="70">
        <f t="shared" ca="1" si="0"/>
        <v>6325</v>
      </c>
    </row>
    <row r="34" spans="1:6" ht="13.5" customHeight="1" x14ac:dyDescent="0.25">
      <c r="A34" s="62">
        <v>14111514</v>
      </c>
      <c r="B34" s="69" t="str">
        <f ca="1">IFERROR(INDEX(UNSPSCDes,MATCH(INDIRECT(ADDRESS(ROW(),COLUMN()-1,4)),UNSPSCCode,0)),IF(INDIRECT(ADDRESS(ROW(),COLUMN()-1,4))="60102512","libros de recursos o actividades de numeración",""))</f>
        <v>Blocs o cuadernos de papel</v>
      </c>
      <c r="C34" s="82" t="str">
        <f>IFERROR(VLOOKUP("UD",'Informacion '!P:Q,2,FALSE),"")</f>
        <v>Unidad</v>
      </c>
      <c r="D34" s="81">
        <v>254</v>
      </c>
      <c r="E34" s="71">
        <v>350</v>
      </c>
      <c r="F34" s="70">
        <f t="shared" ca="1" si="0"/>
        <v>88900</v>
      </c>
    </row>
    <row r="35" spans="1:6" ht="14.1" customHeight="1" x14ac:dyDescent="0.25">
      <c r="A35" s="81" t="s">
        <v>6595</v>
      </c>
      <c r="B35" s="69" t="str">
        <f ca="1">IFERROR(INDEX(UNSPSCDes,MATCH(INDIRECT(ADDRESS(ROW(),COLUMN()-1,4)),UNSPSCCode,0)),IF(INDIRECT(ADDRESS(ROW(),COLUMN()-1,4))="44101707","Unidades de grapadoras",""))</f>
        <v>Unidades de grapadoras</v>
      </c>
      <c r="C35" s="82" t="str">
        <f>IFERROR(VLOOKUP("UD",'Informacion '!P:Q,2,FALSE),"")</f>
        <v>Unidad</v>
      </c>
      <c r="D35" s="81">
        <v>391</v>
      </c>
      <c r="E35" s="71">
        <v>300</v>
      </c>
      <c r="F35" s="70">
        <f t="shared" ca="1" si="0"/>
        <v>117300</v>
      </c>
    </row>
    <row r="36" spans="1:6" ht="13.5" customHeight="1" x14ac:dyDescent="0.25">
      <c r="A36" s="81">
        <v>60103107</v>
      </c>
      <c r="B36" s="69" t="str">
        <f ca="1">IFERROR(INDEX(UNSPSCDes,MATCH(INDIRECT(ADDRESS(ROW(),COLUMN()-1,4)),UNSPSCCode,0)),IF(INDIRECT(ADDRESS(ROW(),COLUMN()-1,4))="53102509","Ligas",""))</f>
        <v>Bandas elásticas para tableros geométricos</v>
      </c>
      <c r="C36" s="82" t="str">
        <f>IFERROR(VLOOKUP("CAJ",'Informacion '!P:Q,2,FALSE),"")</f>
        <v>Caja</v>
      </c>
      <c r="D36" s="85">
        <v>2311</v>
      </c>
      <c r="E36" s="71">
        <v>60</v>
      </c>
      <c r="F36" s="70">
        <f t="shared" ca="1" si="0"/>
        <v>138660</v>
      </c>
    </row>
    <row r="37" spans="1:6" ht="13.5" customHeight="1" x14ac:dyDescent="0.25">
      <c r="A37" s="84">
        <v>44121702</v>
      </c>
      <c r="B37" s="69" t="str">
        <f ca="1">IFERROR(INDEX(UNSPSCDes,MATCH(INDIRECT(ADDRESS(ROW(),COLUMN()-1,4)),UNSPSCCode,0)),IF(INDIRECT(ADDRESS(ROW(),COLUMN()-1,4))="78131602","Almacenaje de archivos de carpetas",""))</f>
        <v>Sets de esferos o lápices</v>
      </c>
      <c r="C37" s="82" t="str">
        <f>IFERROR(VLOOKUP("UD",'Informacion '!P:Q,2,FALSE),"")</f>
        <v>Unidad</v>
      </c>
      <c r="D37" s="81">
        <v>80</v>
      </c>
      <c r="E37" s="71">
        <v>700</v>
      </c>
      <c r="F37" s="70">
        <f t="shared" ca="1" si="0"/>
        <v>56000</v>
      </c>
    </row>
    <row r="38" spans="1:6" ht="14.1" customHeight="1" x14ac:dyDescent="0.25">
      <c r="A38" s="81" t="s">
        <v>15929</v>
      </c>
      <c r="B38" s="69" t="str">
        <f ca="1">IFERROR(INDEX(UNSPSCDes,MATCH(INDIRECT(ADDRESS(ROW(),COLUMN()-1,4)),UNSPSCCode,0)),IF(INDIRECT(ADDRESS(ROW(),COLUMN()-1,4))="44121701","Bolígrafos",""))</f>
        <v>Bolígrafos</v>
      </c>
      <c r="C38" s="82" t="str">
        <f>IFERROR(VLOOKUP("CAJ",'Informacion '!P:Q,2,FALSE),"")</f>
        <v>Caja</v>
      </c>
      <c r="D38" s="85">
        <v>1893</v>
      </c>
      <c r="E38" s="71">
        <v>80</v>
      </c>
      <c r="F38" s="70">
        <f t="shared" ca="1" si="0"/>
        <v>151440</v>
      </c>
    </row>
    <row r="39" spans="1:6" ht="14.1" customHeight="1" x14ac:dyDescent="0.25">
      <c r="A39" s="81" t="s">
        <v>11268</v>
      </c>
      <c r="B39" s="69" t="str">
        <f ca="1">IFERROR(INDEX(UNSPSCDes,MATCH(INDIRECT(ADDRESS(ROW(),COLUMN()-1,4)),UNSPSCCode,0)),IF(INDIRECT(ADDRESS(ROW(),COLUMN()-1,4))="44121605","Dispensadores de cinta",""))</f>
        <v>Dispensadores de cinta</v>
      </c>
      <c r="C39" s="82" t="str">
        <f>IFERROR(VLOOKUP("UD",'Informacion '!P:Q,2,FALSE),"")</f>
        <v>Unidad</v>
      </c>
      <c r="D39" s="81">
        <v>109</v>
      </c>
      <c r="E39" s="71">
        <v>400</v>
      </c>
      <c r="F39" s="70">
        <f t="shared" ca="1" si="0"/>
        <v>43600</v>
      </c>
    </row>
    <row r="40" spans="1:6" ht="14.1" customHeight="1" x14ac:dyDescent="0.25">
      <c r="A40" s="81" t="s">
        <v>3269</v>
      </c>
      <c r="B40" s="69" t="str">
        <f ca="1">IFERROR(INDEX(UNSPSCDes,MATCH(INDIRECT(ADDRESS(ROW(),COLUMN()-1,4)),UNSPSCCode,0)),IF(INDIRECT(ADDRESS(ROW(),COLUMN()-1,4))="31201517","Cinta para empaquetar",""))</f>
        <v>Cinta para empaquetar</v>
      </c>
      <c r="C40" s="82" t="str">
        <f>IFERROR(VLOOKUP("UD",'Informacion '!P:Q,2,FALSE),"")</f>
        <v>Unidad</v>
      </c>
      <c r="D40" s="81">
        <v>486</v>
      </c>
      <c r="E40" s="71">
        <v>750</v>
      </c>
      <c r="F40" s="70">
        <f t="shared" ca="1" si="0"/>
        <v>364500</v>
      </c>
    </row>
    <row r="41" spans="1:6" ht="13.5" customHeight="1" x14ac:dyDescent="0.25">
      <c r="A41" s="81">
        <v>44121503</v>
      </c>
      <c r="B41" s="69" t="str">
        <f ca="1">IFERROR(INDEX(UNSPSCDes,MATCH(INDIRECT(ADDRESS(ROW(),COLUMN()-1,4)),UNSPSCCode,0)),IF(INDIRECT(ADDRESS(ROW(),COLUMN()-1,4))="44121506","Sobres estándar",""))</f>
        <v>Sobres</v>
      </c>
      <c r="C41" s="82" t="str">
        <f>IFERROR(VLOOKUP("CAJ",'Informacion '!P:Q,2,FALSE),"")</f>
        <v>Caja</v>
      </c>
      <c r="D41" s="81">
        <v>65</v>
      </c>
      <c r="E41" s="71">
        <v>500</v>
      </c>
      <c r="F41" s="70">
        <f t="shared" ca="1" si="0"/>
        <v>32500</v>
      </c>
    </row>
    <row r="42" spans="1:6" s="95" customFormat="1" ht="13.5" customHeight="1" x14ac:dyDescent="0.25">
      <c r="A42" s="89">
        <v>44121507</v>
      </c>
      <c r="B42" s="90" t="str">
        <f ca="1">IFERROR(INDEX(UNSPSCDes,MATCH(INDIRECT(ADDRESS(ROW(),COLUMN()-1,4)),UNSPSCCode,0)),IF(INDIRECT(ADDRESS(ROW(),COLUMN()-1,4))="44121505","Sobres especiales",""))</f>
        <v>Sobres de catálogos o de gancho</v>
      </c>
      <c r="C42" s="91" t="s">
        <v>17063</v>
      </c>
      <c r="D42" s="92">
        <v>309</v>
      </c>
      <c r="E42" s="93">
        <v>2100</v>
      </c>
      <c r="F42" s="94">
        <f t="shared" ca="1" si="0"/>
        <v>648900</v>
      </c>
    </row>
    <row r="43" spans="1:6" ht="13.5" customHeight="1" x14ac:dyDescent="0.25">
      <c r="A43" s="81">
        <v>44101716</v>
      </c>
      <c r="B43" s="69" t="str">
        <f ca="1">IFERROR(INDEX(UNSPSCDes,MATCH(INDIRECT(ADDRESS(ROW(),COLUMN()-1,4)),UNSPSCCode,0)),IF(INDIRECT(ADDRESS(ROW(),COLUMN()-1,4))="45101508","Máquinas perforadoras",""))</f>
        <v>Unidades de perforación de orificios</v>
      </c>
      <c r="C43" s="82" t="str">
        <f>IFERROR(VLOOKUP("UD",'Informacion '!P:Q,2,FALSE),"")</f>
        <v>Unidad</v>
      </c>
      <c r="D43" s="81">
        <v>80</v>
      </c>
      <c r="E43" s="71">
        <v>3500</v>
      </c>
      <c r="F43" s="70">
        <f t="shared" ca="1" si="0"/>
        <v>280000</v>
      </c>
    </row>
    <row r="44" spans="1:6" ht="14.1" customHeight="1" x14ac:dyDescent="0.25">
      <c r="A44" s="81" t="s">
        <v>14582</v>
      </c>
      <c r="B44" s="69" t="str">
        <f ca="1">IFERROR(INDEX(UNSPSCDes,MATCH(INDIRECT(ADDRESS(ROW(),COLUMN()-1,4)),UNSPSCCode,0)),IF(INDIRECT(ADDRESS(ROW(),COLUMN()-1,4))="41111604","Reglas",""))</f>
        <v>Reglas</v>
      </c>
      <c r="C44" s="82" t="str">
        <f>IFERROR(VLOOKUP("UD",'Informacion '!P:Q,2,FALSE),"")</f>
        <v>Unidad</v>
      </c>
      <c r="D44" s="81">
        <v>185</v>
      </c>
      <c r="E44" s="71">
        <v>30</v>
      </c>
      <c r="F44" s="70">
        <f t="shared" ca="1" si="0"/>
        <v>5550</v>
      </c>
    </row>
    <row r="45" spans="1:6" ht="14.1" customHeight="1" x14ac:dyDescent="0.25">
      <c r="A45" s="81" t="s">
        <v>8025</v>
      </c>
      <c r="B45" s="69" t="str">
        <f ca="1">IFERROR(INDEX(UNSPSCDes,MATCH(INDIRECT(ADDRESS(ROW(),COLUMN()-1,4)),UNSPSCCode,0)),IF(INDIRECT(ADDRESS(ROW(),COLUMN()-1,4))="31162404","Grapas",""))</f>
        <v>Grapas</v>
      </c>
      <c r="C45" s="82" t="str">
        <f>IFERROR(VLOOKUP("CAJ",'Informacion '!P:Q,2,FALSE),"")</f>
        <v>Caja</v>
      </c>
      <c r="D45" s="85">
        <v>2094</v>
      </c>
      <c r="E45" s="71">
        <v>100</v>
      </c>
      <c r="F45" s="70">
        <f t="shared" ca="1" si="0"/>
        <v>209400</v>
      </c>
    </row>
    <row r="46" spans="1:6" ht="14.1" customHeight="1" x14ac:dyDescent="0.25">
      <c r="A46" s="81" t="s">
        <v>9209</v>
      </c>
      <c r="B46" s="69" t="str">
        <f ca="1">IFERROR(INDEX(UNSPSCDes,MATCH(INDIRECT(ADDRESS(ROW(),COLUMN()-1,4)),UNSPSCCode,0)),IF(INDIRECT(ADDRESS(ROW(),COLUMN()-1,4))="44121618","Tijeras",""))</f>
        <v>Tijeras</v>
      </c>
      <c r="C46" s="82" t="str">
        <f>IFERROR(VLOOKUP("UD",'Informacion '!P:Q,2,FALSE),"")</f>
        <v>Unidad</v>
      </c>
      <c r="D46" s="81">
        <v>250</v>
      </c>
      <c r="E46" s="71">
        <v>80</v>
      </c>
      <c r="F46" s="70">
        <f t="shared" ca="1" si="0"/>
        <v>20000</v>
      </c>
    </row>
    <row r="47" spans="1:6" ht="14.1" customHeight="1" x14ac:dyDescent="0.25">
      <c r="A47" s="81" t="s">
        <v>15059</v>
      </c>
      <c r="B47" s="69" t="str">
        <f ca="1">IFERROR(INDEX(UNSPSCDes,MATCH(INDIRECT(ADDRESS(ROW(),COLUMN()-1,4)),UNSPSCCode,0)),IF(INDIRECT(ADDRESS(ROW(),COLUMN()-1,4))="12171703","Tintas",""))</f>
        <v>Tintas</v>
      </c>
      <c r="C47" s="82" t="str">
        <f>IFERROR(VLOOKUP("UD",'Informacion '!P:Q,2,FALSE),"")</f>
        <v>Unidad</v>
      </c>
      <c r="D47" s="81">
        <v>369</v>
      </c>
      <c r="E47" s="71">
        <v>5000</v>
      </c>
      <c r="F47" s="70">
        <f t="shared" ref="F47:F71" ca="1" si="1">INDIRECT(ADDRESS(ROW(),COLUMN()-2,4))*INDIRECT(ADDRESS(ROW(),COLUMN()-1,4))</f>
        <v>1845000</v>
      </c>
    </row>
    <row r="48" spans="1:6" ht="14.1" customHeight="1" x14ac:dyDescent="0.25">
      <c r="A48" s="81" t="s">
        <v>6751</v>
      </c>
      <c r="B48" s="69" t="str">
        <f ca="1">IFERROR(INDEX(UNSPSCDes,MATCH(INDIRECT(ADDRESS(ROW(),COLUMN()-1,4)),UNSPSCCode,0)),IF(INDIRECT(ADDRESS(ROW(),COLUMN()-1,4))="31201512","Cinta transparente",""))</f>
        <v>Cinta transparente</v>
      </c>
      <c r="C48" s="82" t="str">
        <f>IFERROR(VLOOKUP("UD",'Informacion '!P:Q,2,FALSE),"")</f>
        <v>Unidad</v>
      </c>
      <c r="D48" s="81">
        <v>723</v>
      </c>
      <c r="E48" s="71">
        <v>80</v>
      </c>
      <c r="F48" s="70">
        <f t="shared" ca="1" si="1"/>
        <v>57840</v>
      </c>
    </row>
    <row r="49" spans="1:6" ht="14.1" customHeight="1" x14ac:dyDescent="0.25">
      <c r="A49" s="81" t="s">
        <v>5312</v>
      </c>
      <c r="B49" s="69" t="str">
        <f ca="1">IFERROR(INDEX(UNSPSCDes,MATCH(INDIRECT(ADDRESS(ROW(),COLUMN()-1,4)),UNSPSCCode,0)),IF(INDIRECT(ADDRESS(ROW(),COLUMN()-1,4))="44122010","Separadores",""))</f>
        <v>Separadores</v>
      </c>
      <c r="C49" s="82" t="s">
        <v>17063</v>
      </c>
      <c r="D49" s="81">
        <v>99</v>
      </c>
      <c r="E49" s="71">
        <v>100</v>
      </c>
      <c r="F49" s="70">
        <f t="shared" ca="1" si="1"/>
        <v>9900</v>
      </c>
    </row>
    <row r="50" spans="1:6" ht="14.1" customHeight="1" x14ac:dyDescent="0.25">
      <c r="A50" s="81" t="s">
        <v>8336</v>
      </c>
      <c r="B50" s="69" t="str">
        <f ca="1">IFERROR(INDEX(UNSPSCDes,MATCH(INDIRECT(ADDRESS(ROW(),COLUMN()-1,4)),UNSPSCCode,0)),IF(INDIRECT(ADDRESS(ROW(),COLUMN()-1,4))="31201610","Pegamentos",""))</f>
        <v>Pegamentos</v>
      </c>
      <c r="C50" s="82" t="str">
        <f>IFERROR(VLOOKUP("UD",'Informacion '!P:Q,2,FALSE),"")</f>
        <v>Unidad</v>
      </c>
      <c r="D50" s="81">
        <v>141</v>
      </c>
      <c r="E50" s="71">
        <v>80</v>
      </c>
      <c r="F50" s="70">
        <f t="shared" ca="1" si="1"/>
        <v>11280</v>
      </c>
    </row>
    <row r="51" spans="1:6" ht="14.1" customHeight="1" x14ac:dyDescent="0.25">
      <c r="A51" s="81" t="s">
        <v>5088</v>
      </c>
      <c r="B51" s="69" t="str">
        <f ca="1">IFERROR(INDEX(UNSPSCDes,MATCH(INDIRECT(ADDRESS(ROW(),COLUMN()-1,4)),UNSPSCCode,0)),IF(INDIRECT(ADDRESS(ROW(),COLUMN()-1,4))="52141501","Neveras para uso doméstico",""))</f>
        <v>Neveras para uso doméstico</v>
      </c>
      <c r="C51" s="82" t="str">
        <f>IFERROR(VLOOKUP("UD",'Informacion '!P:Q,2,FALSE),"")</f>
        <v>Unidad</v>
      </c>
      <c r="D51" s="81">
        <v>15</v>
      </c>
      <c r="E51" s="71">
        <v>25000</v>
      </c>
      <c r="F51" s="70">
        <f t="shared" ca="1" si="1"/>
        <v>375000</v>
      </c>
    </row>
    <row r="52" spans="1:6" ht="13.5" customHeight="1" x14ac:dyDescent="0.25">
      <c r="A52" s="84">
        <v>48101714</v>
      </c>
      <c r="B52" s="69" t="str">
        <f ca="1">IFERROR(INDEX(UNSPSCDes,MATCH(INDIRECT(ADDRESS(ROW(),COLUMN()-1,4)),UNSPSCCode,0)),IF(INDIRECT(ADDRESS(ROW(),COLUMN()-1,4))="24131501","Refrigerador y congelador combinado",""))</f>
        <v>Dispensadores de agua caliente</v>
      </c>
      <c r="C52" s="82" t="str">
        <f>IFERROR(VLOOKUP("UD",'Informacion '!P:Q,2,FALSE),"")</f>
        <v>Unidad</v>
      </c>
      <c r="D52" s="81">
        <v>16</v>
      </c>
      <c r="E52" s="71">
        <v>23000</v>
      </c>
      <c r="F52" s="70">
        <f t="shared" ca="1" si="1"/>
        <v>368000</v>
      </c>
    </row>
    <row r="53" spans="1:6" ht="14.1" customHeight="1" x14ac:dyDescent="0.25">
      <c r="A53" s="81" t="s">
        <v>2371</v>
      </c>
      <c r="B53" s="69" t="str">
        <f ca="1">IFERROR(INDEX(UNSPSCDes,MATCH(INDIRECT(ADDRESS(ROW(),COLUMN()-1,4)),UNSPSCCode,0)),IF(INDIRECT(ADDRESS(ROW(),COLUMN()-1,4))="44121708","Marcadores",""))</f>
        <v>Marcadores</v>
      </c>
      <c r="C53" s="82" t="str">
        <f>IFERROR(VLOOKUP("UD",'Informacion '!P:Q,2,FALSE),"")</f>
        <v>Unidad</v>
      </c>
      <c r="D53" s="85">
        <v>1560</v>
      </c>
      <c r="E53" s="71">
        <v>60</v>
      </c>
      <c r="F53" s="70">
        <f t="shared" ca="1" si="1"/>
        <v>93600</v>
      </c>
    </row>
    <row r="54" spans="1:6" ht="13.5" customHeight="1" x14ac:dyDescent="0.25">
      <c r="A54" s="84">
        <v>31162001</v>
      </c>
      <c r="B54" s="69" t="str">
        <f ca="1">IFERROR(INDEX(UNSPSCDes,MATCH(INDIRECT(ADDRESS(ROW(),COLUMN()-1,4)),UNSPSCCode,0)),IF(INDIRECT(ADDRESS(ROW(),COLUMN()-1,4))="14111515","Papel para sumadora o máquina registradora",""))</f>
        <v>Chinches</v>
      </c>
      <c r="C54" s="82" t="s">
        <v>17063</v>
      </c>
      <c r="D54" s="81">
        <v>47</v>
      </c>
      <c r="E54" s="71">
        <v>80</v>
      </c>
      <c r="F54" s="70">
        <f t="shared" ca="1" si="1"/>
        <v>3760</v>
      </c>
    </row>
    <row r="55" spans="1:6" ht="14.1" customHeight="1" x14ac:dyDescent="0.25">
      <c r="A55" s="81" t="s">
        <v>1225</v>
      </c>
      <c r="B55" s="69" t="str">
        <f t="shared" ref="B55:B71" ca="1" si="2">IFERROR(INDEX(UNSPSCDes,MATCH(INDIRECT(ADDRESS(ROW(),COLUMN()-1,4)),UNSPSCCode,0)),IF(INDIRECT(ADDRESS(ROW(),COLUMN()-1,4))="44122003","Carpetas",""))</f>
        <v>Carpetas</v>
      </c>
      <c r="C55" s="82" t="str">
        <f>IFERROR(VLOOKUP("UD",'Informacion '!P:Q,2,FALSE),"")</f>
        <v>Unidad</v>
      </c>
      <c r="D55" s="81">
        <v>988</v>
      </c>
      <c r="E55" s="71">
        <v>300</v>
      </c>
      <c r="F55" s="70">
        <f t="shared" ca="1" si="1"/>
        <v>296400</v>
      </c>
    </row>
    <row r="56" spans="1:6" ht="13.5" customHeight="1" x14ac:dyDescent="0.25">
      <c r="A56" s="84">
        <v>44122016</v>
      </c>
      <c r="B56" s="69" t="str">
        <f t="shared" ca="1" si="2"/>
        <v>Sujetador de documentos</v>
      </c>
      <c r="C56" s="82" t="s">
        <v>17063</v>
      </c>
      <c r="D56" s="81">
        <v>890</v>
      </c>
      <c r="E56" s="93">
        <v>150</v>
      </c>
      <c r="F56" s="70">
        <f t="shared" ca="1" si="1"/>
        <v>133500</v>
      </c>
    </row>
    <row r="57" spans="1:6" ht="13.5" customHeight="1" x14ac:dyDescent="0.25">
      <c r="A57" s="84">
        <v>44121613</v>
      </c>
      <c r="B57" s="69" t="str">
        <f t="shared" ca="1" si="2"/>
        <v>Removedores de grapas (saca ganchos)</v>
      </c>
      <c r="C57" s="82" t="str">
        <f>IFERROR(VLOOKUP("UD",'Informacion '!P:Q,2,FALSE),"")</f>
        <v>Unidad</v>
      </c>
      <c r="D57" s="81">
        <v>370</v>
      </c>
      <c r="E57" s="93">
        <v>35</v>
      </c>
      <c r="F57" s="70">
        <f t="shared" ca="1" si="1"/>
        <v>12950</v>
      </c>
    </row>
    <row r="58" spans="1:6" ht="13.5" customHeight="1" x14ac:dyDescent="0.25">
      <c r="A58" s="84">
        <v>55121605</v>
      </c>
      <c r="B58" s="69" t="str">
        <f t="shared" ca="1" si="2"/>
        <v>Etiquetas de direcciones o de correo</v>
      </c>
      <c r="C58" s="82" t="s">
        <v>4755</v>
      </c>
      <c r="D58" s="81">
        <v>94</v>
      </c>
      <c r="E58" s="93">
        <v>55</v>
      </c>
      <c r="F58" s="70">
        <f t="shared" ca="1" si="1"/>
        <v>5170</v>
      </c>
    </row>
    <row r="59" spans="1:6" ht="13.5" customHeight="1" x14ac:dyDescent="0.25">
      <c r="A59" s="84">
        <v>44121628</v>
      </c>
      <c r="B59" s="69" t="str">
        <f t="shared" ca="1" si="2"/>
        <v>Contenedores o dispensadores de clips</v>
      </c>
      <c r="C59" s="82" t="str">
        <f>IFERROR(VLOOKUP("UD",'Informacion '!P:Q,2,FALSE),"")</f>
        <v>Unidad</v>
      </c>
      <c r="D59" s="81">
        <v>60</v>
      </c>
      <c r="E59" s="93">
        <v>55</v>
      </c>
      <c r="F59" s="70">
        <f t="shared" ca="1" si="1"/>
        <v>3300</v>
      </c>
    </row>
    <row r="60" spans="1:6" ht="13.5" customHeight="1" x14ac:dyDescent="0.25">
      <c r="A60" s="84">
        <v>25174001</v>
      </c>
      <c r="B60" s="69" t="str">
        <f t="shared" ca="1" si="2"/>
        <v>Ventilador</v>
      </c>
      <c r="C60" s="82" t="str">
        <f>IFERROR(VLOOKUP("UD",'Informacion '!P:Q,2,FALSE),"")</f>
        <v>Unidad</v>
      </c>
      <c r="D60" s="81">
        <v>9</v>
      </c>
      <c r="E60" s="93">
        <v>4595</v>
      </c>
      <c r="F60" s="70">
        <f t="shared" ca="1" si="1"/>
        <v>41355</v>
      </c>
    </row>
    <row r="61" spans="1:6" ht="13.5" customHeight="1" x14ac:dyDescent="0.25">
      <c r="A61" s="84">
        <v>44111503</v>
      </c>
      <c r="B61" s="69" t="str">
        <f t="shared" ca="1" si="2"/>
        <v>Organizadores o bandejas para el escritorio</v>
      </c>
      <c r="C61" s="82" t="str">
        <f>IFERROR(VLOOKUP("UD",'Informacion '!P:Q,2,FALSE),"")</f>
        <v>Unidad</v>
      </c>
      <c r="D61" s="81">
        <v>63</v>
      </c>
      <c r="E61" s="93">
        <v>695</v>
      </c>
      <c r="F61" s="70">
        <f t="shared" ca="1" si="1"/>
        <v>43785</v>
      </c>
    </row>
    <row r="62" spans="1:6" ht="13.5" customHeight="1" x14ac:dyDescent="0.25">
      <c r="A62" s="84">
        <v>14111802</v>
      </c>
      <c r="B62" s="69" t="str">
        <f ca="1">IFERROR(INDEX(UNSPSCDes,MATCH(INDIRECT(ADDRESS(ROW(),COLUMN()-1,4)),UNSPSCCode,0)),IF(INDIRECT(ADDRESS(ROW(),COLUMN()-1,4))="44122003","Carpetas",""))</f>
        <v>Recibos o libros de recibos</v>
      </c>
      <c r="C62" s="82" t="str">
        <f>IFERROR(VLOOKUP("UD",'Informacion '!P:Q,2,FALSE),"")</f>
        <v>Unidad</v>
      </c>
      <c r="D62" s="81">
        <v>779</v>
      </c>
      <c r="E62" s="93">
        <v>20</v>
      </c>
      <c r="F62" s="70">
        <f t="shared" ca="1" si="1"/>
        <v>15580</v>
      </c>
    </row>
    <row r="63" spans="1:6" ht="13.5" customHeight="1" x14ac:dyDescent="0.25">
      <c r="A63" s="84">
        <v>44101802</v>
      </c>
      <c r="B63" s="69" t="str">
        <f t="shared" ca="1" si="2"/>
        <v>Máquinas sumadoras</v>
      </c>
      <c r="C63" s="82" t="str">
        <f>IFERROR(VLOOKUP("UD",'Informacion '!P:Q,2,FALSE),"")</f>
        <v>Unidad</v>
      </c>
      <c r="D63" s="81">
        <v>40</v>
      </c>
      <c r="E63" s="93">
        <v>5825</v>
      </c>
      <c r="F63" s="70">
        <f t="shared" ca="1" si="1"/>
        <v>233000</v>
      </c>
    </row>
    <row r="64" spans="1:6" ht="13.5" customHeight="1" x14ac:dyDescent="0.25">
      <c r="A64" s="84">
        <v>44122017</v>
      </c>
      <c r="B64" s="69" t="str">
        <f t="shared" ca="1" si="2"/>
        <v>Folders de colgar o accesorios</v>
      </c>
      <c r="C64" s="82" t="s">
        <v>17063</v>
      </c>
      <c r="D64" s="81">
        <v>100</v>
      </c>
      <c r="E64" s="93">
        <v>580</v>
      </c>
      <c r="F64" s="70">
        <f t="shared" ca="1" si="1"/>
        <v>58000</v>
      </c>
    </row>
    <row r="65" spans="1:10" ht="13.5" customHeight="1" x14ac:dyDescent="0.25">
      <c r="A65" s="84">
        <v>44122025</v>
      </c>
      <c r="B65" s="69" t="str">
        <f t="shared" ca="1" si="2"/>
        <v>Bolsillos de carpetas o accesorios</v>
      </c>
      <c r="C65" s="82" t="s">
        <v>17063</v>
      </c>
      <c r="D65" s="81">
        <v>100</v>
      </c>
      <c r="E65" s="93">
        <v>660</v>
      </c>
      <c r="F65" s="70">
        <f t="shared" ca="1" si="1"/>
        <v>66000</v>
      </c>
    </row>
    <row r="66" spans="1:10" ht="13.5" customHeight="1" x14ac:dyDescent="0.25">
      <c r="A66" s="84">
        <v>14111810</v>
      </c>
      <c r="B66" s="69" t="str">
        <f t="shared" ca="1" si="2"/>
        <v>Formatos o libros de personal</v>
      </c>
      <c r="C66" s="82" t="s">
        <v>1456</v>
      </c>
      <c r="D66" s="81">
        <v>284</v>
      </c>
      <c r="E66" s="93">
        <v>210</v>
      </c>
      <c r="F66" s="70">
        <f t="shared" ca="1" si="1"/>
        <v>59640</v>
      </c>
    </row>
    <row r="67" spans="1:10" ht="13.5" customHeight="1" x14ac:dyDescent="0.25">
      <c r="A67" s="84">
        <v>44111515</v>
      </c>
      <c r="B67" s="69" t="str">
        <f t="shared" ca="1" si="2"/>
        <v>Cajas u organizadores de almacenamiento de archivos</v>
      </c>
      <c r="C67" s="82" t="s">
        <v>1456</v>
      </c>
      <c r="D67" s="81">
        <v>597</v>
      </c>
      <c r="E67" s="93">
        <v>425</v>
      </c>
      <c r="F67" s="70">
        <f t="shared" ca="1" si="1"/>
        <v>253725</v>
      </c>
    </row>
    <row r="68" spans="1:10" ht="13.5" customHeight="1" x14ac:dyDescent="0.25">
      <c r="A68" s="84">
        <v>44103112</v>
      </c>
      <c r="B68" s="69" t="str">
        <f t="shared" ca="1" si="2"/>
        <v>Cinta de impresora</v>
      </c>
      <c r="C68" s="82" t="s">
        <v>1456</v>
      </c>
      <c r="D68" s="81">
        <v>590</v>
      </c>
      <c r="E68" s="93">
        <v>385</v>
      </c>
      <c r="F68" s="70">
        <f t="shared" ca="1" si="1"/>
        <v>227150</v>
      </c>
    </row>
    <row r="69" spans="1:10" ht="13.5" customHeight="1" x14ac:dyDescent="0.25">
      <c r="A69" s="84">
        <v>26111702</v>
      </c>
      <c r="B69" s="69" t="str">
        <f t="shared" ca="1" si="2"/>
        <v>Pilas alcalinas</v>
      </c>
      <c r="C69" s="82" t="s">
        <v>4755</v>
      </c>
      <c r="D69" s="85">
        <v>200</v>
      </c>
      <c r="E69" s="93">
        <v>228</v>
      </c>
      <c r="F69" s="70">
        <f t="shared" ca="1" si="1"/>
        <v>45600</v>
      </c>
    </row>
    <row r="70" spans="1:10" ht="13.5" customHeight="1" x14ac:dyDescent="0.25">
      <c r="A70" s="84">
        <v>48102001</v>
      </c>
      <c r="B70" s="69" t="str">
        <f t="shared" ca="1" si="2"/>
        <v>Sillas para restaurantes</v>
      </c>
      <c r="C70" s="82" t="s">
        <v>1456</v>
      </c>
      <c r="D70" s="85">
        <v>56</v>
      </c>
      <c r="E70" s="93">
        <v>343</v>
      </c>
      <c r="F70" s="70">
        <f t="shared" ca="1" si="1"/>
        <v>19208</v>
      </c>
    </row>
    <row r="71" spans="1:10" s="88" customFormat="1" ht="13.5" customHeight="1" x14ac:dyDescent="0.25">
      <c r="A71" s="84">
        <v>54111601</v>
      </c>
      <c r="B71" s="69" t="str">
        <f t="shared" ca="1" si="2"/>
        <v>Relojes de pared</v>
      </c>
      <c r="C71" s="82" t="s">
        <v>1456</v>
      </c>
      <c r="D71" s="85">
        <v>5</v>
      </c>
      <c r="E71" s="93">
        <v>2227</v>
      </c>
      <c r="F71" s="70">
        <f t="shared" ca="1" si="1"/>
        <v>11135</v>
      </c>
      <c r="G71" s="26"/>
    </row>
    <row r="72" spans="1:10" ht="14.1" customHeight="1" x14ac:dyDescent="0.25">
      <c r="E72" s="83" t="s">
        <v>12606</v>
      </c>
      <c r="F72" s="74">
        <f ca="1">SUM(Table4[MONTO TOTAL ESTIMADO])</f>
        <v>12900693</v>
      </c>
      <c r="H72" s="26" t="str">
        <f>C16</f>
        <v>Bienes</v>
      </c>
      <c r="I72" s="26" t="str">
        <f>E16</f>
        <v>No</v>
      </c>
      <c r="J72" s="26" t="str">
        <f>D16</f>
        <v>Licitacion Publica</v>
      </c>
    </row>
    <row r="74" spans="1:10" ht="33.950000000000003" customHeight="1" x14ac:dyDescent="0.25">
      <c r="A74" s="64" t="s">
        <v>16454</v>
      </c>
      <c r="B74" s="64" t="s">
        <v>161</v>
      </c>
      <c r="C74" s="64" t="s">
        <v>11775</v>
      </c>
      <c r="D74" s="64" t="s">
        <v>14442</v>
      </c>
      <c r="E74" s="64" t="s">
        <v>11010</v>
      </c>
      <c r="F74" s="64" t="s">
        <v>11143</v>
      </c>
    </row>
    <row r="75" spans="1:10" ht="14.1" customHeight="1" x14ac:dyDescent="0.25">
      <c r="A75" s="66" t="s">
        <v>5626</v>
      </c>
      <c r="B75" s="66" t="s">
        <v>1600</v>
      </c>
      <c r="C75" s="66" t="s">
        <v>17873</v>
      </c>
      <c r="D75" s="66" t="s">
        <v>1885</v>
      </c>
      <c r="E75" s="66" t="s">
        <v>17929</v>
      </c>
      <c r="F75" s="66" t="s">
        <v>6811</v>
      </c>
    </row>
    <row r="76" spans="1:10" ht="14.1" customHeight="1" x14ac:dyDescent="0.25">
      <c r="A76" s="118" t="s">
        <v>14893</v>
      </c>
      <c r="B76" s="67" t="s">
        <v>8566</v>
      </c>
      <c r="C76" s="77">
        <v>44562</v>
      </c>
      <c r="D76" s="118" t="s">
        <v>9425</v>
      </c>
      <c r="E76" s="79" t="s">
        <v>13150</v>
      </c>
      <c r="F76" s="80" t="s">
        <v>3094</v>
      </c>
    </row>
    <row r="77" spans="1:10" ht="14.1" customHeight="1" x14ac:dyDescent="0.25">
      <c r="A77" s="119"/>
      <c r="B77" s="67" t="s">
        <v>1796</v>
      </c>
      <c r="C77" s="78">
        <f>IF(C76="","",IF(AND(MONTH(C76)&gt;=1,MONTH(C76)&lt;=3),1,IF(AND(MONTH(C76)&gt;=4,MONTH(C76)&lt;=6),2,IF(AND(MONTH(C76)&gt;=7,MONTH(C76)&lt;=9),3,4))))</f>
        <v>1</v>
      </c>
      <c r="D77" s="119"/>
      <c r="E77" s="79" t="s">
        <v>2429</v>
      </c>
      <c r="F77" s="80" t="s">
        <v>11160</v>
      </c>
    </row>
    <row r="78" spans="1:10" ht="14.1" customHeight="1" x14ac:dyDescent="0.25">
      <c r="A78" s="119"/>
      <c r="B78" s="67" t="s">
        <v>12999</v>
      </c>
      <c r="C78" s="77">
        <v>44926</v>
      </c>
      <c r="D78" s="119"/>
      <c r="E78" s="79" t="s">
        <v>3087</v>
      </c>
      <c r="F78" s="80" t="s">
        <v>11160</v>
      </c>
    </row>
    <row r="79" spans="1:10" ht="14.1" customHeight="1" x14ac:dyDescent="0.25">
      <c r="A79" s="119"/>
      <c r="B79" s="67" t="s">
        <v>1796</v>
      </c>
      <c r="C79" s="78">
        <f>IF(C78="","",IF(AND(MONTH(C78)&gt;=1,MONTH(C78)&lt;=3),1,IF(AND(MONTH(C78)&gt;=4,MONTH(C78)&lt;=6),2,IF(AND(MONTH(C78)&gt;=7,MONTH(C78)&lt;=9),3,4))))</f>
        <v>4</v>
      </c>
      <c r="D79" s="119"/>
      <c r="E79" s="79" t="s">
        <v>13249</v>
      </c>
      <c r="F79" s="80"/>
    </row>
    <row r="81" spans="1:10" ht="14.1" customHeight="1" thickBot="1" x14ac:dyDescent="0.3">
      <c r="A81" s="72" t="s">
        <v>15806</v>
      </c>
      <c r="B81" s="72" t="s">
        <v>16218</v>
      </c>
      <c r="C81" s="72" t="s">
        <v>15712</v>
      </c>
      <c r="D81" s="72" t="s">
        <v>15322</v>
      </c>
      <c r="E81" s="72" t="s">
        <v>6963</v>
      </c>
      <c r="F81" s="72" t="s">
        <v>15351</v>
      </c>
    </row>
    <row r="82" spans="1:10" ht="14.1" customHeight="1" x14ac:dyDescent="0.25">
      <c r="A82" s="81" t="s">
        <v>16761</v>
      </c>
      <c r="B82" s="69" t="str">
        <f ca="1">IFERROR(INDEX(UNSPSCDes,MATCH(INDIRECT(ADDRESS(ROW(),COLUMN()-1,4)),UNSPSCCode,0)),IF(INDIRECT(ADDRESS(ROW(),COLUMN()-1,4))="47121602","Aspiradoras",""))</f>
        <v>Aspiradoras</v>
      </c>
      <c r="C82" s="82" t="str">
        <f>IFERROR(VLOOKUP("UD",'Informacion '!P:Q,2,FALSE),"")</f>
        <v>Unidad</v>
      </c>
      <c r="D82" s="81">
        <v>2</v>
      </c>
      <c r="E82" s="71">
        <v>9000</v>
      </c>
      <c r="F82" s="70">
        <f t="shared" ref="F82:F83" ca="1" si="3">INDIRECT(ADDRESS(ROW(),COLUMN()-2,4))*INDIRECT(ADDRESS(ROW(),COLUMN()-1,4))</f>
        <v>18000</v>
      </c>
    </row>
    <row r="83" spans="1:10" ht="13.5" customHeight="1" x14ac:dyDescent="0.25">
      <c r="A83" s="84">
        <v>47121702</v>
      </c>
      <c r="B83" s="69" t="str">
        <f ca="1">IFERROR(INDEX(UNSPSCDes,MATCH(INDIRECT(ADDRESS(ROW(),COLUMN()-1,4)),UNSPSCCode,0)),IF(INDIRECT(ADDRESS(ROW(),COLUMN()-1,4))="30201803","Unidades para contenedores",""))</f>
        <v>Contenedores de desperdicios o revestimientos rígidos</v>
      </c>
      <c r="C83" s="82" t="str">
        <f>IFERROR(VLOOKUP("UD",'Informacion '!P:Q,2,FALSE),"")</f>
        <v>Unidad</v>
      </c>
      <c r="D83" s="81">
        <v>133</v>
      </c>
      <c r="E83" s="71">
        <v>400</v>
      </c>
      <c r="F83" s="70">
        <f t="shared" ca="1" si="3"/>
        <v>53200</v>
      </c>
    </row>
    <row r="84" spans="1:10" ht="14.1" customHeight="1" x14ac:dyDescent="0.25">
      <c r="A84" s="81" t="s">
        <v>10775</v>
      </c>
      <c r="B84" s="69" t="str">
        <f ca="1">IFERROR(INDEX(UNSPSCDes,MATCH(INDIRECT(ADDRESS(ROW(),COLUMN()-1,4)),UNSPSCCode,0)),IF(INDIRECT(ADDRESS(ROW(),COLUMN()-1,4))="42241811","Faja para hernias",""))</f>
        <v>Faja para hernias</v>
      </c>
      <c r="C84" s="82" t="str">
        <f>IFERROR(VLOOKUP("UD",'Informacion '!P:Q,2,FALSE),"")</f>
        <v>Unidad</v>
      </c>
      <c r="D84" s="81">
        <v>4</v>
      </c>
      <c r="E84" s="71">
        <v>1000</v>
      </c>
      <c r="F84" s="70">
        <f t="shared" ref="F84:F86" ca="1" si="4">INDIRECT(ADDRESS(ROW(),COLUMN()-2,4))*INDIRECT(ADDRESS(ROW(),COLUMN()-1,4))</f>
        <v>4000</v>
      </c>
    </row>
    <row r="85" spans="1:10" ht="14.1" customHeight="1" x14ac:dyDescent="0.25">
      <c r="A85" s="81" t="s">
        <v>12245</v>
      </c>
      <c r="B85" s="69" t="str">
        <f ca="1">IFERROR(INDEX(UNSPSCDes,MATCH(INDIRECT(ADDRESS(ROW(),COLUMN()-1,4)),UNSPSCCode,0)),IF(INDIRECT(ADDRESS(ROW(),COLUMN()-1,4))="39101605","Lámparas fluorescentes",""))</f>
        <v>Lámparas fluorescentes</v>
      </c>
      <c r="C85" s="82" t="s">
        <v>17063</v>
      </c>
      <c r="D85" s="81">
        <v>24</v>
      </c>
      <c r="E85" s="71">
        <v>1900</v>
      </c>
      <c r="F85" s="70">
        <f t="shared" ca="1" si="4"/>
        <v>45600</v>
      </c>
    </row>
    <row r="86" spans="1:10" ht="14.1" customHeight="1" x14ac:dyDescent="0.25">
      <c r="A86" s="81" t="s">
        <v>10034</v>
      </c>
      <c r="B86" s="69" t="str">
        <f ca="1">IFERROR(INDEX(UNSPSCDes,MATCH(INDIRECT(ADDRESS(ROW(),COLUMN()-1,4)),UNSPSCCode,0)),IF(INDIRECT(ADDRESS(ROW(),COLUMN()-1,4))="40142008","Mangueras de agua",""))</f>
        <v>Mangueras de agua</v>
      </c>
      <c r="C86" s="82" t="str">
        <f>IFERROR(VLOOKUP("UD",'Informacion '!P:Q,2,FALSE),"")</f>
        <v>Unidad</v>
      </c>
      <c r="D86" s="81">
        <v>3</v>
      </c>
      <c r="E86" s="71">
        <v>2500</v>
      </c>
      <c r="F86" s="70">
        <f t="shared" ca="1" si="4"/>
        <v>7500</v>
      </c>
    </row>
    <row r="87" spans="1:10" ht="13.5" customHeight="1" x14ac:dyDescent="0.25">
      <c r="A87" s="81">
        <v>39121407</v>
      </c>
      <c r="B87" s="69" t="str">
        <f ca="1">IFERROR(INDEX(UNSPSCDes,MATCH(INDIRECT(ADDRESS(ROW(),COLUMN()-1,4)),UNSPSCCode,0)),IF(INDIRECT(ADDRESS(ROW(),COLUMN()-1,4))="31162304","Regletas de montaje",""))</f>
        <v>Strips de conexiones</v>
      </c>
      <c r="C87" s="82" t="str">
        <f>IFERROR(VLOOKUP("UD",'Informacion '!P:Q,2,FALSE),"")</f>
        <v>Unidad</v>
      </c>
      <c r="D87" s="81">
        <v>1</v>
      </c>
      <c r="E87" s="71">
        <v>600</v>
      </c>
      <c r="F87" s="70">
        <f t="shared" ref="F87:F91" ca="1" si="5">INDIRECT(ADDRESS(ROW(),COLUMN()-2,4))*INDIRECT(ADDRESS(ROW(),COLUMN()-1,4))</f>
        <v>600</v>
      </c>
    </row>
    <row r="88" spans="1:10" ht="13.5" customHeight="1" x14ac:dyDescent="0.25">
      <c r="A88" s="84">
        <v>24101626</v>
      </c>
      <c r="B88" s="69" t="str">
        <f t="shared" ref="B88:B91" ca="1" si="6">IFERROR(INDEX(UNSPSCDes,MATCH(INDIRECT(ADDRESS(ROW(),COLUMN()-1,4)),UNSPSCCode,0)),IF(INDIRECT(ADDRESS(ROW(),COLUMN()-1,4))="46181704","Cascos de seguridad",""))</f>
        <v>Escaleras mecánicas o cintas rodantes</v>
      </c>
      <c r="C88" s="82" t="str">
        <f>IFERROR(VLOOKUP("UD",'Informacion '!P:Q,2,FALSE),"")</f>
        <v>Unidad</v>
      </c>
      <c r="D88" s="81">
        <v>1</v>
      </c>
      <c r="E88" s="93">
        <v>6853</v>
      </c>
      <c r="F88" s="70">
        <f t="shared" ca="1" si="5"/>
        <v>6853</v>
      </c>
    </row>
    <row r="89" spans="1:10" ht="13.5" customHeight="1" x14ac:dyDescent="0.25">
      <c r="A89" s="84">
        <v>26121536</v>
      </c>
      <c r="B89" s="69" t="str">
        <f t="shared" ca="1" si="6"/>
        <v>Cordón de extensión</v>
      </c>
      <c r="C89" s="82" t="str">
        <f>IFERROR(VLOOKUP("UD",'Informacion '!P:Q,2,FALSE),"")</f>
        <v>Unidad</v>
      </c>
      <c r="D89" s="81">
        <v>1</v>
      </c>
      <c r="E89" s="93">
        <v>628</v>
      </c>
      <c r="F89" s="70">
        <f t="shared" ca="1" si="5"/>
        <v>628</v>
      </c>
    </row>
    <row r="90" spans="1:10" ht="13.5" customHeight="1" x14ac:dyDescent="0.25">
      <c r="A90" s="84">
        <v>39121009</v>
      </c>
      <c r="B90" s="69" t="str">
        <f t="shared" ca="1" si="6"/>
        <v>Reguladores eléctricos o de potencia</v>
      </c>
      <c r="C90" s="82" t="str">
        <f>IFERROR(VLOOKUP("UD",'Informacion '!P:Q,2,FALSE),"")</f>
        <v>Unidad</v>
      </c>
      <c r="D90" s="81">
        <v>7</v>
      </c>
      <c r="E90" s="93">
        <v>12000</v>
      </c>
      <c r="F90" s="70">
        <f t="shared" ca="1" si="5"/>
        <v>84000</v>
      </c>
    </row>
    <row r="91" spans="1:10" ht="13.5" customHeight="1" x14ac:dyDescent="0.25">
      <c r="A91" s="84">
        <v>31371001</v>
      </c>
      <c r="B91" s="69" t="str">
        <f t="shared" ca="1" si="6"/>
        <v>Paneles aislantes</v>
      </c>
      <c r="C91" s="82" t="str">
        <f>IFERROR(VLOOKUP("UD",'Informacion '!P:Q,2,FALSE),"")</f>
        <v>Unidad</v>
      </c>
      <c r="D91" s="81">
        <v>33</v>
      </c>
      <c r="E91" s="101">
        <v>8690</v>
      </c>
      <c r="F91" s="70">
        <f t="shared" ca="1" si="5"/>
        <v>286770</v>
      </c>
    </row>
    <row r="92" spans="1:10" ht="14.1" customHeight="1" x14ac:dyDescent="0.25">
      <c r="E92" s="83" t="s">
        <v>12606</v>
      </c>
      <c r="F92" s="74">
        <f ca="1">SUM(Table5[MONTO TOTAL ESTIMADO])</f>
        <v>507151</v>
      </c>
      <c r="H92" s="26" t="str">
        <f>C75</f>
        <v>Bienes</v>
      </c>
      <c r="I92" s="26" t="str">
        <f>E75</f>
        <v>No</v>
      </c>
      <c r="J92" s="26" t="str">
        <f>D75</f>
        <v>Comparacion de Precios</v>
      </c>
    </row>
    <row r="94" spans="1:10" ht="33.950000000000003" customHeight="1" x14ac:dyDescent="0.25">
      <c r="A94" s="64" t="s">
        <v>16454</v>
      </c>
      <c r="B94" s="64" t="s">
        <v>161</v>
      </c>
      <c r="C94" s="64" t="s">
        <v>11775</v>
      </c>
      <c r="D94" s="64" t="s">
        <v>14442</v>
      </c>
      <c r="E94" s="64" t="s">
        <v>11010</v>
      </c>
      <c r="F94" s="64" t="s">
        <v>11143</v>
      </c>
    </row>
    <row r="95" spans="1:10" ht="14.1" customHeight="1" x14ac:dyDescent="0.25">
      <c r="A95" s="66" t="s">
        <v>1199</v>
      </c>
      <c r="B95" s="66" t="s">
        <v>1600</v>
      </c>
      <c r="C95" s="66" t="s">
        <v>17873</v>
      </c>
      <c r="D95" s="66" t="s">
        <v>1885</v>
      </c>
      <c r="E95" s="66" t="s">
        <v>17929</v>
      </c>
      <c r="F95" s="66" t="s">
        <v>6811</v>
      </c>
    </row>
    <row r="96" spans="1:10" ht="14.1" customHeight="1" x14ac:dyDescent="0.25">
      <c r="A96" s="118" t="s">
        <v>14893</v>
      </c>
      <c r="B96" s="67" t="s">
        <v>8566</v>
      </c>
      <c r="C96" s="77">
        <v>44562</v>
      </c>
      <c r="D96" s="118" t="s">
        <v>9425</v>
      </c>
      <c r="E96" s="79" t="s">
        <v>13150</v>
      </c>
      <c r="F96" s="80" t="s">
        <v>3094</v>
      </c>
    </row>
    <row r="97" spans="1:6" ht="14.1" customHeight="1" x14ac:dyDescent="0.25">
      <c r="A97" s="119"/>
      <c r="B97" s="67" t="s">
        <v>1796</v>
      </c>
      <c r="C97" s="78">
        <f>IF(C96="","",IF(AND(MONTH(C96)&gt;=1,MONTH(C96)&lt;=3),1,IF(AND(MONTH(C96)&gt;=4,MONTH(C96)&lt;=6),2,IF(AND(MONTH(C96)&gt;=7,MONTH(C96)&lt;=9),3,4))))</f>
        <v>1</v>
      </c>
      <c r="D97" s="119"/>
      <c r="E97" s="79" t="s">
        <v>2429</v>
      </c>
      <c r="F97" s="80" t="s">
        <v>11160</v>
      </c>
    </row>
    <row r="98" spans="1:6" ht="14.1" customHeight="1" x14ac:dyDescent="0.25">
      <c r="A98" s="119"/>
      <c r="B98" s="67" t="s">
        <v>12999</v>
      </c>
      <c r="C98" s="77">
        <v>44926</v>
      </c>
      <c r="D98" s="119"/>
      <c r="E98" s="79" t="s">
        <v>3087</v>
      </c>
      <c r="F98" s="80" t="s">
        <v>11160</v>
      </c>
    </row>
    <row r="99" spans="1:6" ht="14.1" customHeight="1" x14ac:dyDescent="0.25">
      <c r="A99" s="119"/>
      <c r="B99" s="67" t="s">
        <v>1796</v>
      </c>
      <c r="C99" s="78">
        <f>IF(C98="","",IF(AND(MONTH(C98)&gt;=1,MONTH(C98)&lt;=3),1,IF(AND(MONTH(C98)&gt;=4,MONTH(C98)&lt;=6),2,IF(AND(MONTH(C98)&gt;=7,MONTH(C98)&lt;=9),3,4))))</f>
        <v>4</v>
      </c>
      <c r="D99" s="119"/>
      <c r="E99" s="79" t="s">
        <v>13249</v>
      </c>
      <c r="F99" s="80"/>
    </row>
    <row r="101" spans="1:6" ht="14.1" customHeight="1" x14ac:dyDescent="0.25">
      <c r="A101" s="72" t="s">
        <v>15806</v>
      </c>
      <c r="B101" s="72" t="s">
        <v>16218</v>
      </c>
      <c r="C101" s="72" t="s">
        <v>15712</v>
      </c>
      <c r="D101" s="72" t="s">
        <v>15322</v>
      </c>
      <c r="E101" s="72" t="s">
        <v>6963</v>
      </c>
      <c r="F101" s="72" t="s">
        <v>15351</v>
      </c>
    </row>
    <row r="102" spans="1:6" ht="14.1" customHeight="1" x14ac:dyDescent="0.25">
      <c r="A102" s="81" t="s">
        <v>4646</v>
      </c>
      <c r="B102" s="69" t="str">
        <f ca="1">IFERROR(INDEX(UNSPSCDes,MATCH(INDIRECT(ADDRESS(ROW(),COLUMN()-1,4)),UNSPSCCode,0)),IF(INDIRECT(ADDRESS(ROW(),COLUMN()-1,4))="52121602","Servilletas",""))</f>
        <v>Servilletas</v>
      </c>
      <c r="C102" s="82" t="str">
        <f>IFERROR(VLOOKUP("PAQ",'Informacion '!P:Q,2,FALSE),"")</f>
        <v>Paquete</v>
      </c>
      <c r="D102" s="85">
        <v>1359</v>
      </c>
      <c r="E102" s="71">
        <v>300</v>
      </c>
      <c r="F102" s="70">
        <f t="shared" ref="F102:F123" ca="1" si="7">INDIRECT(ADDRESS(ROW(),COLUMN()-2,4))*INDIRECT(ADDRESS(ROW(),COLUMN()-1,4))</f>
        <v>407700</v>
      </c>
    </row>
    <row r="103" spans="1:6" ht="14.1" customHeight="1" x14ac:dyDescent="0.25">
      <c r="A103" s="81" t="s">
        <v>6657</v>
      </c>
      <c r="B103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03" s="82" t="str">
        <f>IFERROR(VLOOKUP("UD",'Informacion '!P:Q,2,FALSE),"")</f>
        <v>Unidad</v>
      </c>
      <c r="D103" s="81">
        <v>573</v>
      </c>
      <c r="E103" s="71">
        <v>380</v>
      </c>
      <c r="F103" s="70">
        <f t="shared" ca="1" si="7"/>
        <v>217740</v>
      </c>
    </row>
    <row r="104" spans="1:6" ht="14.1" customHeight="1" x14ac:dyDescent="0.25">
      <c r="A104" s="81" t="s">
        <v>339</v>
      </c>
      <c r="B104" s="69" t="str">
        <f ca="1">IFERROR(INDEX(UNSPSCDes,MATCH(INDIRECT(ADDRESS(ROW(),COLUMN()-1,4)),UNSPSCCode,0)),IF(INDIRECT(ADDRESS(ROW(),COLUMN()-1,4))="53131626","Desinfectante de manos",""))</f>
        <v>Desinfectante de manos</v>
      </c>
      <c r="C104" s="82" t="s">
        <v>9599</v>
      </c>
      <c r="D104" s="81">
        <v>644</v>
      </c>
      <c r="E104" s="71">
        <v>220</v>
      </c>
      <c r="F104" s="70">
        <f t="shared" ca="1" si="7"/>
        <v>141680</v>
      </c>
    </row>
    <row r="105" spans="1:6" ht="14.1" customHeight="1" x14ac:dyDescent="0.25">
      <c r="A105" s="81" t="s">
        <v>8069</v>
      </c>
      <c r="B105" s="69" t="str">
        <f ca="1">IFERROR(INDEX(UNSPSCDes,MATCH(INDIRECT(ADDRESS(ROW(),COLUMN()-1,4)),UNSPSCCode,0)),IF(INDIRECT(ADDRESS(ROW(),COLUMN()-1,4))="14111703","Toallas de papel",""))</f>
        <v>Toallas de papel</v>
      </c>
      <c r="C105" s="82" t="s">
        <v>1456</v>
      </c>
      <c r="D105" s="85">
        <v>3624</v>
      </c>
      <c r="E105" s="71">
        <v>400</v>
      </c>
      <c r="F105" s="70">
        <f t="shared" ca="1" si="7"/>
        <v>1449600</v>
      </c>
    </row>
    <row r="106" spans="1:6" ht="14.1" customHeight="1" x14ac:dyDescent="0.25">
      <c r="A106" s="81" t="s">
        <v>4877</v>
      </c>
      <c r="B106" s="69" t="str">
        <f ca="1">IFERROR(INDEX(UNSPSCDes,MATCH(INDIRECT(ADDRESS(ROW(),COLUMN()-1,4)),UNSPSCCode,0)),IF(INDIRECT(ADDRESS(ROW(),COLUMN()-1,4))="14111704","Papel higiénico",""))</f>
        <v>Papel higiénico</v>
      </c>
      <c r="C106" s="82" t="str">
        <f>IFERROR(VLOOKUP("UD",'Informacion '!P:Q,2,FALSE),"")</f>
        <v>Unidad</v>
      </c>
      <c r="D106" s="85">
        <v>7306</v>
      </c>
      <c r="E106" s="71">
        <v>350</v>
      </c>
      <c r="F106" s="70">
        <f t="shared" ca="1" si="7"/>
        <v>2557100</v>
      </c>
    </row>
    <row r="107" spans="1:6" ht="14.1" customHeight="1" x14ac:dyDescent="0.25">
      <c r="A107" s="81" t="s">
        <v>14244</v>
      </c>
      <c r="B107" s="69" t="str">
        <f ca="1">IFERROR(INDEX(UNSPSCDes,MATCH(INDIRECT(ADDRESS(ROW(),COLUMN()-1,4)),UNSPSCCode,0)),IF(INDIRECT(ADDRESS(ROW(),COLUMN()-1,4))="24111503","Bolsas plásticas",""))</f>
        <v>Bolsas plásticas</v>
      </c>
      <c r="C107" s="82" t="s">
        <v>4755</v>
      </c>
      <c r="D107" s="85">
        <v>2207</v>
      </c>
      <c r="E107" s="71">
        <v>10</v>
      </c>
      <c r="F107" s="70">
        <f t="shared" ca="1" si="7"/>
        <v>22070</v>
      </c>
    </row>
    <row r="108" spans="1:6" ht="14.1" customHeight="1" x14ac:dyDescent="0.25">
      <c r="A108" s="81" t="s">
        <v>4277</v>
      </c>
      <c r="B108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108" s="82" t="str">
        <f>IFERROR(VLOOKUP("GAL",'Informacion '!P:Q,2,FALSE),"")</f>
        <v>Galón</v>
      </c>
      <c r="D108" s="81">
        <v>56</v>
      </c>
      <c r="E108" s="71">
        <v>150</v>
      </c>
      <c r="F108" s="70">
        <f t="shared" ca="1" si="7"/>
        <v>8400</v>
      </c>
    </row>
    <row r="109" spans="1:6" ht="14.1" customHeight="1" x14ac:dyDescent="0.25">
      <c r="A109" s="81" t="s">
        <v>4436</v>
      </c>
      <c r="B109" s="69" t="str">
        <f ca="1">IFERROR(INDEX(UNSPSCDes,MATCH(INDIRECT(ADDRESS(ROW(),COLUMN()-1,4)),UNSPSCCode,0)),IF(INDIRECT(ADDRESS(ROW(),COLUMN()-1,4))="47131604","Escobas",""))</f>
        <v>Escobas</v>
      </c>
      <c r="C109" s="82" t="str">
        <f>IFERROR(VLOOKUP("UD",'Informacion '!P:Q,2,FALSE),"")</f>
        <v>Unidad</v>
      </c>
      <c r="D109" s="81">
        <v>62</v>
      </c>
      <c r="E109" s="71">
        <v>350</v>
      </c>
      <c r="F109" s="70">
        <f t="shared" ca="1" si="7"/>
        <v>21700</v>
      </c>
    </row>
    <row r="110" spans="1:6" ht="14.1" customHeight="1" x14ac:dyDescent="0.25">
      <c r="A110" s="81" t="s">
        <v>12527</v>
      </c>
      <c r="B110" s="69" t="str">
        <f ca="1">IFERROR(INDEX(UNSPSCDes,MATCH(INDIRECT(ADDRESS(ROW(),COLUMN()-1,4)),UNSPSCCode,0)),IF(INDIRECT(ADDRESS(ROW(),COLUMN()-1,4))="47131611","Recogedor de basura",""))</f>
        <v>Recogedor de basura</v>
      </c>
      <c r="C110" s="82" t="str">
        <f>IFERROR(VLOOKUP("UD",'Informacion '!P:Q,2,FALSE),"")</f>
        <v>Unidad</v>
      </c>
      <c r="D110" s="81">
        <v>30</v>
      </c>
      <c r="E110" s="71">
        <v>200</v>
      </c>
      <c r="F110" s="70">
        <f t="shared" ca="1" si="7"/>
        <v>6000</v>
      </c>
    </row>
    <row r="111" spans="1:6" ht="13.5" customHeight="1" x14ac:dyDescent="0.25">
      <c r="A111" s="81">
        <v>46181504</v>
      </c>
      <c r="B111" s="69" t="str">
        <f ca="1">IFERROR(INDEX(UNSPSCDes,MATCH(INDIRECT(ADDRESS(ROW(),COLUMN()-1,4)),UNSPSCCode,0)),IF(INDIRECT(ADDRESS(ROW(),COLUMN()-1,4))="48102107","Guantes para abastecimiento de comidas por encargo (catering) o dispensadores de guantes",""))</f>
        <v>Guantes de protección</v>
      </c>
      <c r="C111" s="82" t="s">
        <v>17063</v>
      </c>
      <c r="D111" s="81">
        <v>79</v>
      </c>
      <c r="E111" s="71">
        <v>400</v>
      </c>
      <c r="F111" s="70">
        <f t="shared" ca="1" si="7"/>
        <v>31600</v>
      </c>
    </row>
    <row r="112" spans="1:6" ht="14.1" customHeight="1" x14ac:dyDescent="0.25">
      <c r="A112" s="81" t="s">
        <v>1279</v>
      </c>
      <c r="B112" s="69" t="str">
        <f ca="1">IFERROR(INDEX(UNSPSCDes,MATCH(INDIRECT(ADDRESS(ROW(),COLUMN()-1,4)),UNSPSCCode,0)),IF(INDIRECT(ADDRESS(ROW(),COLUMN()-1,4))="53131608","Jabones",""))</f>
        <v>Jabones</v>
      </c>
      <c r="C112" s="82" t="str">
        <f>IFERROR(VLOOKUP("GAL",'Informacion '!P:Q,2,FALSE),"")</f>
        <v>Galón</v>
      </c>
      <c r="D112" s="81">
        <v>260</v>
      </c>
      <c r="E112" s="71">
        <v>250</v>
      </c>
      <c r="F112" s="70">
        <f t="shared" ca="1" si="7"/>
        <v>65000</v>
      </c>
    </row>
    <row r="113" spans="1:16384" ht="13.5" customHeight="1" x14ac:dyDescent="0.25">
      <c r="A113" s="81">
        <v>47121804</v>
      </c>
      <c r="B113" s="69" t="str">
        <f ca="1">IFERROR(INDEX(UNSPSCDes,MATCH(INDIRECT(ADDRESS(ROW(),COLUMN()-1,4)),UNSPSCCode,0)),IF(INDIRECT(ADDRESS(ROW(),COLUMN()-1,4))="41121813","Cubetas",""))</f>
        <v>Baldes para limpieza</v>
      </c>
      <c r="C113" s="82" t="str">
        <f>IFERROR(VLOOKUP("UD",'Informacion '!P:Q,2,FALSE),"")</f>
        <v>Unidad</v>
      </c>
      <c r="D113" s="81">
        <v>20</v>
      </c>
      <c r="E113" s="71">
        <v>300</v>
      </c>
      <c r="F113" s="70">
        <f t="shared" ca="1" si="7"/>
        <v>6000</v>
      </c>
    </row>
    <row r="114" spans="1:16384" ht="14.1" customHeight="1" x14ac:dyDescent="0.25">
      <c r="A114" s="81" t="s">
        <v>16656</v>
      </c>
      <c r="B114" s="69" t="str">
        <f ca="1">IFERROR(INDEX(UNSPSCDes,MATCH(INDIRECT(ADDRESS(ROW(),COLUMN()-1,4)),UNSPSCCode,0)),IF(INDIRECT(ADDRESS(ROW(),COLUMN()-1,4))="12161902","Surfactantes detergentes",""))</f>
        <v>Surfactantes detergentes</v>
      </c>
      <c r="C114" s="82" t="str">
        <f>IFERROR(VLOOKUP("PAQ",'Informacion '!P:Q,2,FALSE),"")</f>
        <v>Paquete</v>
      </c>
      <c r="D114" s="81">
        <v>150</v>
      </c>
      <c r="E114" s="71">
        <v>70</v>
      </c>
      <c r="F114" s="70">
        <f t="shared" ca="1" si="7"/>
        <v>10500</v>
      </c>
    </row>
    <row r="115" spans="1:16384" ht="14.1" customHeight="1" x14ac:dyDescent="0.25">
      <c r="A115" s="81" t="s">
        <v>3097</v>
      </c>
      <c r="B115" s="69" t="str">
        <f ca="1">IFERROR(INDEX(UNSPSCDes,MATCH(INDIRECT(ADDRESS(ROW(),COLUMN()-1,4)),UNSPSCCode,0)),IF(INDIRECT(ADDRESS(ROW(),COLUMN()-1,4))="12141901","Cloro cl",""))</f>
        <v>Cloro cl</v>
      </c>
      <c r="C115" s="82" t="str">
        <f>IFERROR(VLOOKUP("GAL",'Informacion '!P:Q,2,FALSE),"")</f>
        <v>Galón</v>
      </c>
      <c r="D115" s="81">
        <v>170</v>
      </c>
      <c r="E115" s="71">
        <v>200</v>
      </c>
      <c r="F115" s="70">
        <f t="shared" ca="1" si="7"/>
        <v>34000</v>
      </c>
    </row>
    <row r="116" spans="1:16384" ht="13.5" customHeight="1" x14ac:dyDescent="0.25">
      <c r="A116" s="84">
        <v>39111517</v>
      </c>
      <c r="B116" s="69" t="str">
        <f t="shared" ref="B116:B123" ca="1" si="8">IFERROR(INDEX(UNSPSCDes,MATCH(INDIRECT(ADDRESS(ROW(),COLUMN()-1,4)),UNSPSCCode,0)),IF(INDIRECT(ADDRESS(ROW(),COLUMN()-1,4))="53131628","Champús",""))</f>
        <v>Velas de Cera</v>
      </c>
      <c r="C116" s="82" t="s">
        <v>1456</v>
      </c>
      <c r="D116" s="81">
        <v>12</v>
      </c>
      <c r="E116" s="71">
        <v>270</v>
      </c>
      <c r="F116" s="70">
        <f t="shared" ca="1" si="7"/>
        <v>3240</v>
      </c>
    </row>
    <row r="117" spans="1:16384" ht="13.5" customHeight="1" x14ac:dyDescent="0.25">
      <c r="A117" s="84">
        <v>12161803</v>
      </c>
      <c r="B117" s="69" t="str">
        <f t="shared" ca="1" si="8"/>
        <v>Aerosoles</v>
      </c>
      <c r="C117" s="82" t="s">
        <v>1456</v>
      </c>
      <c r="D117" s="81">
        <v>489</v>
      </c>
      <c r="E117" s="93">
        <v>150</v>
      </c>
      <c r="F117" s="70">
        <f t="shared" ca="1" si="7"/>
        <v>73350</v>
      </c>
    </row>
    <row r="118" spans="1:16384" ht="13.5" customHeight="1" x14ac:dyDescent="0.25">
      <c r="A118" s="84">
        <v>47131702</v>
      </c>
      <c r="B118" s="69" t="str">
        <f t="shared" ca="1" si="8"/>
        <v>Dispensadores de productos sanitarios</v>
      </c>
      <c r="C118" s="82" t="s">
        <v>1456</v>
      </c>
      <c r="D118" s="81">
        <v>82</v>
      </c>
      <c r="E118" s="93">
        <v>285</v>
      </c>
      <c r="F118" s="70">
        <f t="shared" ca="1" si="7"/>
        <v>23370</v>
      </c>
    </row>
    <row r="119" spans="1:16384" ht="13.5" customHeight="1" x14ac:dyDescent="0.25">
      <c r="A119" s="84">
        <v>44102912</v>
      </c>
      <c r="B119" s="69" t="str">
        <f t="shared" ca="1" si="8"/>
        <v>Soluciones limpiadoras para equipos de oficina</v>
      </c>
      <c r="C119" s="82" t="s">
        <v>1456</v>
      </c>
      <c r="D119" s="81">
        <v>27</v>
      </c>
      <c r="E119" s="93">
        <v>465</v>
      </c>
      <c r="F119" s="70">
        <f t="shared" ca="1" si="7"/>
        <v>12555</v>
      </c>
    </row>
    <row r="120" spans="1:16384" ht="13.5" customHeight="1" x14ac:dyDescent="0.25">
      <c r="A120" s="84">
        <v>47131603</v>
      </c>
      <c r="B120" s="69" t="str">
        <f t="shared" ca="1" si="8"/>
        <v>Esponjas</v>
      </c>
      <c r="C120" s="82" t="s">
        <v>1456</v>
      </c>
      <c r="D120" s="81">
        <v>60</v>
      </c>
      <c r="E120" s="93">
        <v>205</v>
      </c>
      <c r="F120" s="70">
        <f t="shared" ca="1" si="7"/>
        <v>12300</v>
      </c>
      <c r="H120" s="63" t="s">
        <v>14491</v>
      </c>
      <c r="I120" s="63" t="s">
        <v>14491</v>
      </c>
      <c r="J120" s="63" t="s">
        <v>14491</v>
      </c>
      <c r="K120" s="63" t="s">
        <v>14491</v>
      </c>
      <c r="L120" s="63" t="s">
        <v>14491</v>
      </c>
      <c r="M120" s="63" t="s">
        <v>14491</v>
      </c>
      <c r="N120" s="63" t="s">
        <v>14491</v>
      </c>
      <c r="O120" s="63" t="s">
        <v>14491</v>
      </c>
      <c r="P120" s="63" t="s">
        <v>14491</v>
      </c>
      <c r="Q120" s="63" t="s">
        <v>14491</v>
      </c>
      <c r="R120" s="63" t="s">
        <v>14491</v>
      </c>
      <c r="S120" s="63" t="s">
        <v>14491</v>
      </c>
      <c r="T120" s="63" t="s">
        <v>14491</v>
      </c>
      <c r="U120" s="63" t="s">
        <v>14491</v>
      </c>
      <c r="V120" s="63" t="s">
        <v>14491</v>
      </c>
      <c r="W120" s="63" t="s">
        <v>14491</v>
      </c>
      <c r="X120" s="63" t="s">
        <v>14491</v>
      </c>
      <c r="Y120" s="63" t="s">
        <v>14491</v>
      </c>
      <c r="Z120" s="63" t="s">
        <v>14491</v>
      </c>
      <c r="AA120" s="63" t="s">
        <v>14491</v>
      </c>
      <c r="AB120" s="63" t="s">
        <v>14491</v>
      </c>
      <c r="AC120" s="63" t="s">
        <v>14491</v>
      </c>
      <c r="AD120" s="63" t="s">
        <v>14491</v>
      </c>
      <c r="AE120" s="63" t="s">
        <v>14491</v>
      </c>
      <c r="AF120" s="63" t="s">
        <v>14491</v>
      </c>
      <c r="AG120" s="63" t="s">
        <v>14491</v>
      </c>
      <c r="AH120" s="63" t="s">
        <v>14491</v>
      </c>
      <c r="AI120" s="63" t="s">
        <v>14491</v>
      </c>
      <c r="AJ120" s="63" t="s">
        <v>14491</v>
      </c>
      <c r="AK120" s="63" t="s">
        <v>14491</v>
      </c>
      <c r="AL120" s="63" t="s">
        <v>14491</v>
      </c>
      <c r="AM120" s="63" t="s">
        <v>14491</v>
      </c>
      <c r="AN120" s="63" t="s">
        <v>14491</v>
      </c>
      <c r="AO120" s="63" t="s">
        <v>14491</v>
      </c>
      <c r="AP120" s="63" t="s">
        <v>14491</v>
      </c>
      <c r="AQ120" s="63" t="s">
        <v>14491</v>
      </c>
      <c r="AR120" s="63" t="s">
        <v>14491</v>
      </c>
      <c r="AS120" s="63" t="s">
        <v>14491</v>
      </c>
      <c r="AT120" s="63" t="s">
        <v>14491</v>
      </c>
      <c r="AU120" s="63" t="s">
        <v>14491</v>
      </c>
      <c r="AV120" s="63" t="s">
        <v>14491</v>
      </c>
      <c r="AW120" s="63" t="s">
        <v>14491</v>
      </c>
      <c r="AX120" s="63" t="s">
        <v>14491</v>
      </c>
      <c r="AY120" s="63" t="s">
        <v>14491</v>
      </c>
      <c r="AZ120" s="63" t="s">
        <v>14491</v>
      </c>
      <c r="BA120" s="63" t="s">
        <v>14491</v>
      </c>
      <c r="BB120" s="63" t="s">
        <v>14491</v>
      </c>
      <c r="BC120" s="63" t="s">
        <v>14491</v>
      </c>
      <c r="BD120" s="63" t="s">
        <v>14491</v>
      </c>
      <c r="BE120" s="63" t="s">
        <v>14491</v>
      </c>
      <c r="BF120" s="63" t="s">
        <v>14491</v>
      </c>
      <c r="BG120" s="63" t="s">
        <v>14491</v>
      </c>
      <c r="BH120" s="63" t="s">
        <v>14491</v>
      </c>
      <c r="BI120" s="63" t="s">
        <v>14491</v>
      </c>
      <c r="BJ120" s="63" t="s">
        <v>14491</v>
      </c>
      <c r="BK120" s="63" t="s">
        <v>14491</v>
      </c>
      <c r="BL120" s="63" t="s">
        <v>14491</v>
      </c>
      <c r="BM120" s="63" t="s">
        <v>14491</v>
      </c>
      <c r="BN120" s="63" t="s">
        <v>14491</v>
      </c>
      <c r="BO120" s="63" t="s">
        <v>14491</v>
      </c>
      <c r="BP120" s="63" t="s">
        <v>14491</v>
      </c>
      <c r="BQ120" s="63" t="s">
        <v>14491</v>
      </c>
      <c r="BR120" s="63" t="s">
        <v>14491</v>
      </c>
      <c r="BS120" s="63" t="s">
        <v>14491</v>
      </c>
      <c r="BT120" s="63" t="s">
        <v>14491</v>
      </c>
      <c r="BU120" s="63" t="s">
        <v>14491</v>
      </c>
      <c r="BV120" s="63" t="s">
        <v>14491</v>
      </c>
      <c r="BW120" s="63" t="s">
        <v>14491</v>
      </c>
      <c r="BX120" s="63" t="s">
        <v>14491</v>
      </c>
      <c r="BY120" s="63" t="s">
        <v>14491</v>
      </c>
      <c r="BZ120" s="63" t="s">
        <v>14491</v>
      </c>
      <c r="CA120" s="63" t="s">
        <v>14491</v>
      </c>
      <c r="CB120" s="63" t="s">
        <v>14491</v>
      </c>
      <c r="CC120" s="63" t="s">
        <v>14491</v>
      </c>
      <c r="CD120" s="63" t="s">
        <v>14491</v>
      </c>
      <c r="CE120" s="63" t="s">
        <v>14491</v>
      </c>
      <c r="CF120" s="63" t="s">
        <v>14491</v>
      </c>
      <c r="CG120" s="63" t="s">
        <v>14491</v>
      </c>
      <c r="CH120" s="63" t="s">
        <v>14491</v>
      </c>
      <c r="CI120" s="63" t="s">
        <v>14491</v>
      </c>
      <c r="CJ120" s="63" t="s">
        <v>14491</v>
      </c>
      <c r="CK120" s="63" t="s">
        <v>14491</v>
      </c>
      <c r="CL120" s="63" t="s">
        <v>14491</v>
      </c>
      <c r="CM120" s="63" t="s">
        <v>14491</v>
      </c>
      <c r="CN120" s="63" t="s">
        <v>14491</v>
      </c>
      <c r="CO120" s="63" t="s">
        <v>14491</v>
      </c>
      <c r="CP120" s="63" t="s">
        <v>14491</v>
      </c>
      <c r="CQ120" s="63" t="s">
        <v>14491</v>
      </c>
      <c r="CR120" s="63" t="s">
        <v>14491</v>
      </c>
      <c r="CS120" s="63" t="s">
        <v>14491</v>
      </c>
      <c r="CT120" s="63" t="s">
        <v>14491</v>
      </c>
      <c r="CU120" s="63" t="s">
        <v>14491</v>
      </c>
      <c r="CV120" s="63" t="s">
        <v>14491</v>
      </c>
      <c r="CW120" s="63" t="s">
        <v>14491</v>
      </c>
      <c r="CX120" s="63" t="s">
        <v>14491</v>
      </c>
      <c r="CY120" s="63" t="s">
        <v>14491</v>
      </c>
      <c r="CZ120" s="63" t="s">
        <v>14491</v>
      </c>
      <c r="DA120" s="63" t="s">
        <v>14491</v>
      </c>
      <c r="DB120" s="63" t="s">
        <v>14491</v>
      </c>
      <c r="DC120" s="63" t="s">
        <v>14491</v>
      </c>
      <c r="DD120" s="63" t="s">
        <v>14491</v>
      </c>
      <c r="DE120" s="63" t="s">
        <v>14491</v>
      </c>
      <c r="DF120" s="63" t="s">
        <v>14491</v>
      </c>
      <c r="DG120" s="63" t="s">
        <v>14491</v>
      </c>
      <c r="DH120" s="63" t="s">
        <v>14491</v>
      </c>
      <c r="DI120" s="63" t="s">
        <v>14491</v>
      </c>
      <c r="DJ120" s="63" t="s">
        <v>14491</v>
      </c>
      <c r="DK120" s="63" t="s">
        <v>14491</v>
      </c>
      <c r="DL120" s="63" t="s">
        <v>14491</v>
      </c>
      <c r="DM120" s="63" t="s">
        <v>14491</v>
      </c>
      <c r="DN120" s="63" t="s">
        <v>14491</v>
      </c>
      <c r="DO120" s="63" t="s">
        <v>14491</v>
      </c>
      <c r="DP120" s="63" t="s">
        <v>14491</v>
      </c>
      <c r="DQ120" s="63" t="s">
        <v>14491</v>
      </c>
      <c r="DR120" s="63" t="s">
        <v>14491</v>
      </c>
      <c r="DS120" s="63" t="s">
        <v>14491</v>
      </c>
      <c r="DT120" s="63" t="s">
        <v>14491</v>
      </c>
      <c r="DU120" s="63" t="s">
        <v>14491</v>
      </c>
      <c r="DV120" s="63" t="s">
        <v>14491</v>
      </c>
      <c r="DW120" s="63" t="s">
        <v>14491</v>
      </c>
      <c r="DX120" s="63" t="s">
        <v>14491</v>
      </c>
      <c r="DY120" s="63" t="s">
        <v>14491</v>
      </c>
      <c r="DZ120" s="63" t="s">
        <v>14491</v>
      </c>
      <c r="EA120" s="63" t="s">
        <v>14491</v>
      </c>
      <c r="EB120" s="63" t="s">
        <v>14491</v>
      </c>
      <c r="EC120" s="63" t="s">
        <v>14491</v>
      </c>
      <c r="ED120" s="63" t="s">
        <v>14491</v>
      </c>
      <c r="EE120" s="63" t="s">
        <v>14491</v>
      </c>
      <c r="EF120" s="63" t="s">
        <v>14491</v>
      </c>
      <c r="EG120" s="63" t="s">
        <v>14491</v>
      </c>
      <c r="EH120" s="63" t="s">
        <v>14491</v>
      </c>
      <c r="EI120" s="63" t="s">
        <v>14491</v>
      </c>
      <c r="EJ120" s="63" t="s">
        <v>14491</v>
      </c>
      <c r="EK120" s="63" t="s">
        <v>14491</v>
      </c>
      <c r="EL120" s="63" t="s">
        <v>14491</v>
      </c>
      <c r="EM120" s="63" t="s">
        <v>14491</v>
      </c>
      <c r="EN120" s="63" t="s">
        <v>14491</v>
      </c>
      <c r="EO120" s="63" t="s">
        <v>14491</v>
      </c>
      <c r="EP120" s="63" t="s">
        <v>14491</v>
      </c>
      <c r="EQ120" s="63" t="s">
        <v>14491</v>
      </c>
      <c r="ER120" s="63" t="s">
        <v>14491</v>
      </c>
      <c r="ES120" s="63" t="s">
        <v>14491</v>
      </c>
      <c r="ET120" s="63" t="s">
        <v>14491</v>
      </c>
      <c r="EU120" s="63" t="s">
        <v>14491</v>
      </c>
      <c r="EV120" s="63" t="s">
        <v>14491</v>
      </c>
      <c r="EW120" s="63" t="s">
        <v>14491</v>
      </c>
      <c r="EX120" s="63" t="s">
        <v>14491</v>
      </c>
      <c r="EY120" s="63" t="s">
        <v>14491</v>
      </c>
      <c r="EZ120" s="63" t="s">
        <v>14491</v>
      </c>
      <c r="FA120" s="63" t="s">
        <v>14491</v>
      </c>
      <c r="FB120" s="63" t="s">
        <v>14491</v>
      </c>
      <c r="FC120" s="63" t="s">
        <v>14491</v>
      </c>
      <c r="FD120" s="63" t="s">
        <v>14491</v>
      </c>
      <c r="FE120" s="63" t="s">
        <v>14491</v>
      </c>
      <c r="FF120" s="63" t="s">
        <v>14491</v>
      </c>
      <c r="FG120" s="63" t="s">
        <v>14491</v>
      </c>
      <c r="FH120" s="63" t="s">
        <v>14491</v>
      </c>
      <c r="FI120" s="63" t="s">
        <v>14491</v>
      </c>
      <c r="FJ120" s="63" t="s">
        <v>14491</v>
      </c>
      <c r="FK120" s="63" t="s">
        <v>14491</v>
      </c>
      <c r="FL120" s="63" t="s">
        <v>14491</v>
      </c>
      <c r="FM120" s="63" t="s">
        <v>14491</v>
      </c>
      <c r="FN120" s="63" t="s">
        <v>14491</v>
      </c>
      <c r="FO120" s="63" t="s">
        <v>14491</v>
      </c>
      <c r="FP120" s="63" t="s">
        <v>14491</v>
      </c>
      <c r="FQ120" s="63" t="s">
        <v>14491</v>
      </c>
      <c r="FR120" s="63" t="s">
        <v>14491</v>
      </c>
      <c r="FS120" s="63" t="s">
        <v>14491</v>
      </c>
      <c r="FT120" s="63" t="s">
        <v>14491</v>
      </c>
      <c r="FU120" s="63" t="s">
        <v>14491</v>
      </c>
      <c r="FV120" s="63" t="s">
        <v>14491</v>
      </c>
      <c r="FW120" s="63" t="s">
        <v>14491</v>
      </c>
      <c r="FX120" s="63" t="s">
        <v>14491</v>
      </c>
      <c r="FY120" s="63" t="s">
        <v>14491</v>
      </c>
      <c r="FZ120" s="63" t="s">
        <v>14491</v>
      </c>
      <c r="GA120" s="63" t="s">
        <v>14491</v>
      </c>
      <c r="GB120" s="63" t="s">
        <v>14491</v>
      </c>
      <c r="GC120" s="63" t="s">
        <v>14491</v>
      </c>
      <c r="GD120" s="63" t="s">
        <v>14491</v>
      </c>
      <c r="GE120" s="63" t="s">
        <v>14491</v>
      </c>
      <c r="GF120" s="63" t="s">
        <v>14491</v>
      </c>
      <c r="GG120" s="63" t="s">
        <v>14491</v>
      </c>
      <c r="GH120" s="63" t="s">
        <v>14491</v>
      </c>
      <c r="GI120" s="63" t="s">
        <v>14491</v>
      </c>
      <c r="GJ120" s="63" t="s">
        <v>14491</v>
      </c>
      <c r="GK120" s="63" t="s">
        <v>14491</v>
      </c>
      <c r="GL120" s="63" t="s">
        <v>14491</v>
      </c>
      <c r="GM120" s="63" t="s">
        <v>14491</v>
      </c>
      <c r="GN120" s="63" t="s">
        <v>14491</v>
      </c>
      <c r="GO120" s="63" t="s">
        <v>14491</v>
      </c>
      <c r="GP120" s="63" t="s">
        <v>14491</v>
      </c>
      <c r="GQ120" s="63" t="s">
        <v>14491</v>
      </c>
      <c r="GR120" s="63" t="s">
        <v>14491</v>
      </c>
      <c r="GS120" s="63" t="s">
        <v>14491</v>
      </c>
      <c r="GT120" s="63" t="s">
        <v>14491</v>
      </c>
      <c r="GU120" s="63" t="s">
        <v>14491</v>
      </c>
      <c r="GV120" s="63" t="s">
        <v>14491</v>
      </c>
      <c r="GW120" s="63" t="s">
        <v>14491</v>
      </c>
      <c r="GX120" s="63" t="s">
        <v>14491</v>
      </c>
      <c r="GY120" s="63" t="s">
        <v>14491</v>
      </c>
      <c r="GZ120" s="63" t="s">
        <v>14491</v>
      </c>
      <c r="HA120" s="63" t="s">
        <v>14491</v>
      </c>
      <c r="HB120" s="63" t="s">
        <v>14491</v>
      </c>
      <c r="HC120" s="63" t="s">
        <v>14491</v>
      </c>
      <c r="HD120" s="63" t="s">
        <v>14491</v>
      </c>
      <c r="HE120" s="63" t="s">
        <v>14491</v>
      </c>
      <c r="HF120" s="63" t="s">
        <v>14491</v>
      </c>
      <c r="HG120" s="63" t="s">
        <v>14491</v>
      </c>
      <c r="HH120" s="63" t="s">
        <v>14491</v>
      </c>
      <c r="HI120" s="63" t="s">
        <v>14491</v>
      </c>
      <c r="HJ120" s="63" t="s">
        <v>14491</v>
      </c>
      <c r="HK120" s="63" t="s">
        <v>14491</v>
      </c>
      <c r="HL120" s="63" t="s">
        <v>14491</v>
      </c>
      <c r="HM120" s="63" t="s">
        <v>14491</v>
      </c>
      <c r="HN120" s="63" t="s">
        <v>14491</v>
      </c>
      <c r="HO120" s="63" t="s">
        <v>14491</v>
      </c>
      <c r="HP120" s="63" t="s">
        <v>14491</v>
      </c>
      <c r="HQ120" s="63" t="s">
        <v>14491</v>
      </c>
      <c r="HR120" s="63" t="s">
        <v>14491</v>
      </c>
      <c r="HS120" s="63" t="s">
        <v>14491</v>
      </c>
      <c r="HT120" s="63" t="s">
        <v>14491</v>
      </c>
      <c r="HU120" s="63" t="s">
        <v>14491</v>
      </c>
      <c r="HV120" s="63" t="s">
        <v>14491</v>
      </c>
      <c r="HW120" s="63" t="s">
        <v>14491</v>
      </c>
      <c r="HX120" s="63" t="s">
        <v>14491</v>
      </c>
      <c r="HY120" s="63" t="s">
        <v>14491</v>
      </c>
      <c r="HZ120" s="63" t="s">
        <v>14491</v>
      </c>
      <c r="IA120" s="63" t="s">
        <v>14491</v>
      </c>
      <c r="IB120" s="63" t="s">
        <v>14491</v>
      </c>
      <c r="IC120" s="63" t="s">
        <v>14491</v>
      </c>
      <c r="ID120" s="63" t="s">
        <v>14491</v>
      </c>
      <c r="IE120" s="63" t="s">
        <v>14491</v>
      </c>
      <c r="IF120" s="63" t="s">
        <v>14491</v>
      </c>
      <c r="IG120" s="63" t="s">
        <v>14491</v>
      </c>
      <c r="IH120" s="63" t="s">
        <v>14491</v>
      </c>
      <c r="II120" s="63" t="s">
        <v>14491</v>
      </c>
      <c r="IJ120" s="63" t="s">
        <v>14491</v>
      </c>
      <c r="IK120" s="63" t="s">
        <v>14491</v>
      </c>
      <c r="IL120" s="63" t="s">
        <v>14491</v>
      </c>
      <c r="IM120" s="63" t="s">
        <v>14491</v>
      </c>
      <c r="IN120" s="63" t="s">
        <v>14491</v>
      </c>
      <c r="IO120" s="63" t="s">
        <v>14491</v>
      </c>
      <c r="IP120" s="63" t="s">
        <v>14491</v>
      </c>
      <c r="IQ120" s="63" t="s">
        <v>14491</v>
      </c>
      <c r="IR120" s="63" t="s">
        <v>14491</v>
      </c>
      <c r="IS120" s="63" t="s">
        <v>14491</v>
      </c>
      <c r="IT120" s="63" t="s">
        <v>14491</v>
      </c>
      <c r="IU120" s="63" t="s">
        <v>14491</v>
      </c>
      <c r="IV120" s="63" t="s">
        <v>14491</v>
      </c>
      <c r="IW120" s="63" t="s">
        <v>14491</v>
      </c>
      <c r="IX120" s="63" t="s">
        <v>14491</v>
      </c>
      <c r="IY120" s="63" t="s">
        <v>14491</v>
      </c>
      <c r="IZ120" s="63" t="s">
        <v>14491</v>
      </c>
      <c r="JA120" s="63" t="s">
        <v>14491</v>
      </c>
      <c r="JB120" s="63" t="s">
        <v>14491</v>
      </c>
      <c r="JC120" s="63" t="s">
        <v>14491</v>
      </c>
      <c r="JD120" s="63" t="s">
        <v>14491</v>
      </c>
      <c r="JE120" s="63" t="s">
        <v>14491</v>
      </c>
      <c r="JF120" s="63" t="s">
        <v>14491</v>
      </c>
      <c r="JG120" s="63" t="s">
        <v>14491</v>
      </c>
      <c r="JH120" s="63" t="s">
        <v>14491</v>
      </c>
      <c r="JI120" s="63" t="s">
        <v>14491</v>
      </c>
      <c r="JJ120" s="63" t="s">
        <v>14491</v>
      </c>
      <c r="JK120" s="63" t="s">
        <v>14491</v>
      </c>
      <c r="JL120" s="63" t="s">
        <v>14491</v>
      </c>
      <c r="JM120" s="63" t="s">
        <v>14491</v>
      </c>
      <c r="JN120" s="63" t="s">
        <v>14491</v>
      </c>
      <c r="JO120" s="63" t="s">
        <v>14491</v>
      </c>
      <c r="JP120" s="63" t="s">
        <v>14491</v>
      </c>
      <c r="JQ120" s="63" t="s">
        <v>14491</v>
      </c>
      <c r="JR120" s="63" t="s">
        <v>14491</v>
      </c>
      <c r="JS120" s="63" t="s">
        <v>14491</v>
      </c>
      <c r="JT120" s="63" t="s">
        <v>14491</v>
      </c>
      <c r="JU120" s="63" t="s">
        <v>14491</v>
      </c>
      <c r="JV120" s="63" t="s">
        <v>14491</v>
      </c>
      <c r="JW120" s="63" t="s">
        <v>14491</v>
      </c>
      <c r="JX120" s="63" t="s">
        <v>14491</v>
      </c>
      <c r="JY120" s="63" t="s">
        <v>14491</v>
      </c>
      <c r="JZ120" s="63" t="s">
        <v>14491</v>
      </c>
      <c r="KA120" s="63" t="s">
        <v>14491</v>
      </c>
      <c r="KB120" s="63" t="s">
        <v>14491</v>
      </c>
      <c r="KC120" s="63" t="s">
        <v>14491</v>
      </c>
      <c r="KD120" s="63" t="s">
        <v>14491</v>
      </c>
      <c r="KE120" s="63" t="s">
        <v>14491</v>
      </c>
      <c r="KF120" s="63" t="s">
        <v>14491</v>
      </c>
      <c r="KG120" s="63" t="s">
        <v>14491</v>
      </c>
      <c r="KH120" s="63" t="s">
        <v>14491</v>
      </c>
      <c r="KI120" s="63" t="s">
        <v>14491</v>
      </c>
      <c r="KJ120" s="63" t="s">
        <v>14491</v>
      </c>
      <c r="KK120" s="63" t="s">
        <v>14491</v>
      </c>
      <c r="KL120" s="63" t="s">
        <v>14491</v>
      </c>
      <c r="KM120" s="63" t="s">
        <v>14491</v>
      </c>
      <c r="KN120" s="63" t="s">
        <v>14491</v>
      </c>
      <c r="KO120" s="63" t="s">
        <v>14491</v>
      </c>
      <c r="KP120" s="63" t="s">
        <v>14491</v>
      </c>
      <c r="KQ120" s="63" t="s">
        <v>14491</v>
      </c>
      <c r="KR120" s="63" t="s">
        <v>14491</v>
      </c>
      <c r="KS120" s="63" t="s">
        <v>14491</v>
      </c>
      <c r="KT120" s="63" t="s">
        <v>14491</v>
      </c>
      <c r="KU120" s="63" t="s">
        <v>14491</v>
      </c>
      <c r="KV120" s="63" t="s">
        <v>14491</v>
      </c>
      <c r="KW120" s="63" t="s">
        <v>14491</v>
      </c>
      <c r="KX120" s="63" t="s">
        <v>14491</v>
      </c>
      <c r="KY120" s="63" t="s">
        <v>14491</v>
      </c>
      <c r="KZ120" s="63" t="s">
        <v>14491</v>
      </c>
      <c r="LA120" s="63" t="s">
        <v>14491</v>
      </c>
      <c r="LB120" s="63" t="s">
        <v>14491</v>
      </c>
      <c r="LC120" s="63" t="s">
        <v>14491</v>
      </c>
      <c r="LD120" s="63" t="s">
        <v>14491</v>
      </c>
      <c r="LE120" s="63" t="s">
        <v>14491</v>
      </c>
      <c r="LF120" s="63" t="s">
        <v>14491</v>
      </c>
      <c r="LG120" s="63" t="s">
        <v>14491</v>
      </c>
      <c r="LH120" s="63" t="s">
        <v>14491</v>
      </c>
      <c r="LI120" s="63" t="s">
        <v>14491</v>
      </c>
      <c r="LJ120" s="63" t="s">
        <v>14491</v>
      </c>
      <c r="LK120" s="63" t="s">
        <v>14491</v>
      </c>
      <c r="LL120" s="63" t="s">
        <v>14491</v>
      </c>
      <c r="LM120" s="63" t="s">
        <v>14491</v>
      </c>
      <c r="LN120" s="63" t="s">
        <v>14491</v>
      </c>
      <c r="LO120" s="63" t="s">
        <v>14491</v>
      </c>
      <c r="LP120" s="63" t="s">
        <v>14491</v>
      </c>
      <c r="LQ120" s="63" t="s">
        <v>14491</v>
      </c>
      <c r="LR120" s="63" t="s">
        <v>14491</v>
      </c>
      <c r="LS120" s="63" t="s">
        <v>14491</v>
      </c>
      <c r="LT120" s="63" t="s">
        <v>14491</v>
      </c>
      <c r="LU120" s="63" t="s">
        <v>14491</v>
      </c>
      <c r="LV120" s="63" t="s">
        <v>14491</v>
      </c>
      <c r="LW120" s="63" t="s">
        <v>14491</v>
      </c>
      <c r="LX120" s="63" t="s">
        <v>14491</v>
      </c>
      <c r="LY120" s="63" t="s">
        <v>14491</v>
      </c>
      <c r="LZ120" s="63" t="s">
        <v>14491</v>
      </c>
      <c r="MA120" s="63" t="s">
        <v>14491</v>
      </c>
      <c r="MB120" s="63" t="s">
        <v>14491</v>
      </c>
      <c r="MC120" s="63" t="s">
        <v>14491</v>
      </c>
      <c r="MD120" s="63" t="s">
        <v>14491</v>
      </c>
      <c r="ME120" s="63" t="s">
        <v>14491</v>
      </c>
      <c r="MF120" s="63" t="s">
        <v>14491</v>
      </c>
      <c r="MG120" s="63" t="s">
        <v>14491</v>
      </c>
      <c r="MH120" s="63" t="s">
        <v>14491</v>
      </c>
      <c r="MI120" s="63" t="s">
        <v>14491</v>
      </c>
      <c r="MJ120" s="63" t="s">
        <v>14491</v>
      </c>
      <c r="MK120" s="63" t="s">
        <v>14491</v>
      </c>
      <c r="ML120" s="63" t="s">
        <v>14491</v>
      </c>
      <c r="MM120" s="63" t="s">
        <v>14491</v>
      </c>
      <c r="MN120" s="63" t="s">
        <v>14491</v>
      </c>
      <c r="MO120" s="63" t="s">
        <v>14491</v>
      </c>
      <c r="MP120" s="63" t="s">
        <v>14491</v>
      </c>
      <c r="MQ120" s="63" t="s">
        <v>14491</v>
      </c>
      <c r="MR120" s="63" t="s">
        <v>14491</v>
      </c>
      <c r="MS120" s="63" t="s">
        <v>14491</v>
      </c>
      <c r="MT120" s="63" t="s">
        <v>14491</v>
      </c>
      <c r="MU120" s="63" t="s">
        <v>14491</v>
      </c>
      <c r="MV120" s="63" t="s">
        <v>14491</v>
      </c>
      <c r="MW120" s="63" t="s">
        <v>14491</v>
      </c>
      <c r="MX120" s="63" t="s">
        <v>14491</v>
      </c>
      <c r="MY120" s="63" t="s">
        <v>14491</v>
      </c>
      <c r="MZ120" s="63" t="s">
        <v>14491</v>
      </c>
      <c r="NA120" s="63" t="s">
        <v>14491</v>
      </c>
      <c r="NB120" s="63" t="s">
        <v>14491</v>
      </c>
      <c r="NC120" s="63" t="s">
        <v>14491</v>
      </c>
      <c r="ND120" s="63" t="s">
        <v>14491</v>
      </c>
      <c r="NE120" s="63" t="s">
        <v>14491</v>
      </c>
      <c r="NF120" s="63" t="s">
        <v>14491</v>
      </c>
      <c r="NG120" s="63" t="s">
        <v>14491</v>
      </c>
      <c r="NH120" s="63" t="s">
        <v>14491</v>
      </c>
      <c r="NI120" s="63" t="s">
        <v>14491</v>
      </c>
      <c r="NJ120" s="63" t="s">
        <v>14491</v>
      </c>
      <c r="NK120" s="63" t="s">
        <v>14491</v>
      </c>
      <c r="NL120" s="63" t="s">
        <v>14491</v>
      </c>
      <c r="NM120" s="63" t="s">
        <v>14491</v>
      </c>
      <c r="NN120" s="63" t="s">
        <v>14491</v>
      </c>
      <c r="NO120" s="63" t="s">
        <v>14491</v>
      </c>
      <c r="NP120" s="63" t="s">
        <v>14491</v>
      </c>
      <c r="NQ120" s="63" t="s">
        <v>14491</v>
      </c>
      <c r="NR120" s="63" t="s">
        <v>14491</v>
      </c>
      <c r="NS120" s="63" t="s">
        <v>14491</v>
      </c>
      <c r="NT120" s="63" t="s">
        <v>14491</v>
      </c>
      <c r="NU120" s="63" t="s">
        <v>14491</v>
      </c>
      <c r="NV120" s="63" t="s">
        <v>14491</v>
      </c>
      <c r="NW120" s="63" t="s">
        <v>14491</v>
      </c>
      <c r="NX120" s="63" t="s">
        <v>14491</v>
      </c>
      <c r="NY120" s="63" t="s">
        <v>14491</v>
      </c>
      <c r="NZ120" s="63" t="s">
        <v>14491</v>
      </c>
      <c r="OA120" s="63" t="s">
        <v>14491</v>
      </c>
      <c r="OB120" s="63" t="s">
        <v>14491</v>
      </c>
      <c r="OC120" s="63" t="s">
        <v>14491</v>
      </c>
      <c r="OD120" s="63" t="s">
        <v>14491</v>
      </c>
      <c r="OE120" s="63" t="s">
        <v>14491</v>
      </c>
      <c r="OF120" s="63" t="s">
        <v>14491</v>
      </c>
      <c r="OG120" s="63" t="s">
        <v>14491</v>
      </c>
      <c r="OH120" s="63" t="s">
        <v>14491</v>
      </c>
      <c r="OI120" s="63" t="s">
        <v>14491</v>
      </c>
      <c r="OJ120" s="63" t="s">
        <v>14491</v>
      </c>
      <c r="OK120" s="63" t="s">
        <v>14491</v>
      </c>
      <c r="OL120" s="63" t="s">
        <v>14491</v>
      </c>
      <c r="OM120" s="63" t="s">
        <v>14491</v>
      </c>
      <c r="ON120" s="63" t="s">
        <v>14491</v>
      </c>
      <c r="OO120" s="63" t="s">
        <v>14491</v>
      </c>
      <c r="OP120" s="63" t="s">
        <v>14491</v>
      </c>
      <c r="OQ120" s="63" t="s">
        <v>14491</v>
      </c>
      <c r="OR120" s="63" t="s">
        <v>14491</v>
      </c>
      <c r="OS120" s="63" t="s">
        <v>14491</v>
      </c>
      <c r="OT120" s="63" t="s">
        <v>14491</v>
      </c>
      <c r="OU120" s="63" t="s">
        <v>14491</v>
      </c>
      <c r="OV120" s="63" t="s">
        <v>14491</v>
      </c>
      <c r="OW120" s="63" t="s">
        <v>14491</v>
      </c>
      <c r="OX120" s="63" t="s">
        <v>14491</v>
      </c>
      <c r="OY120" s="63" t="s">
        <v>14491</v>
      </c>
      <c r="OZ120" s="63" t="s">
        <v>14491</v>
      </c>
      <c r="PA120" s="63" t="s">
        <v>14491</v>
      </c>
      <c r="PB120" s="63" t="s">
        <v>14491</v>
      </c>
      <c r="PC120" s="63" t="s">
        <v>14491</v>
      </c>
      <c r="PD120" s="63" t="s">
        <v>14491</v>
      </c>
      <c r="PE120" s="63" t="s">
        <v>14491</v>
      </c>
      <c r="PF120" s="63" t="s">
        <v>14491</v>
      </c>
      <c r="PG120" s="63" t="s">
        <v>14491</v>
      </c>
      <c r="PH120" s="63" t="s">
        <v>14491</v>
      </c>
      <c r="PI120" s="63" t="s">
        <v>14491</v>
      </c>
      <c r="PJ120" s="63" t="s">
        <v>14491</v>
      </c>
      <c r="PK120" s="63" t="s">
        <v>14491</v>
      </c>
      <c r="PL120" s="63" t="s">
        <v>14491</v>
      </c>
      <c r="PM120" s="63" t="s">
        <v>14491</v>
      </c>
      <c r="PN120" s="63" t="s">
        <v>14491</v>
      </c>
      <c r="PO120" s="63" t="s">
        <v>14491</v>
      </c>
      <c r="PP120" s="63" t="s">
        <v>14491</v>
      </c>
      <c r="PQ120" s="63" t="s">
        <v>14491</v>
      </c>
      <c r="PR120" s="63" t="s">
        <v>14491</v>
      </c>
      <c r="PS120" s="63" t="s">
        <v>14491</v>
      </c>
      <c r="PT120" s="63" t="s">
        <v>14491</v>
      </c>
      <c r="PU120" s="63" t="s">
        <v>14491</v>
      </c>
      <c r="PV120" s="63" t="s">
        <v>14491</v>
      </c>
      <c r="PW120" s="63" t="s">
        <v>14491</v>
      </c>
      <c r="PX120" s="63" t="s">
        <v>14491</v>
      </c>
      <c r="PY120" s="63" t="s">
        <v>14491</v>
      </c>
      <c r="PZ120" s="63" t="s">
        <v>14491</v>
      </c>
      <c r="QA120" s="63" t="s">
        <v>14491</v>
      </c>
      <c r="QB120" s="63" t="s">
        <v>14491</v>
      </c>
      <c r="QC120" s="63" t="s">
        <v>14491</v>
      </c>
      <c r="QD120" s="63" t="s">
        <v>14491</v>
      </c>
      <c r="QE120" s="63" t="s">
        <v>14491</v>
      </c>
      <c r="QF120" s="63" t="s">
        <v>14491</v>
      </c>
      <c r="QG120" s="63" t="s">
        <v>14491</v>
      </c>
      <c r="QH120" s="63" t="s">
        <v>14491</v>
      </c>
      <c r="QI120" s="63" t="s">
        <v>14491</v>
      </c>
      <c r="QJ120" s="63" t="s">
        <v>14491</v>
      </c>
      <c r="QK120" s="63" t="s">
        <v>14491</v>
      </c>
      <c r="QL120" s="63" t="s">
        <v>14491</v>
      </c>
      <c r="QM120" s="63" t="s">
        <v>14491</v>
      </c>
      <c r="QN120" s="63" t="s">
        <v>14491</v>
      </c>
      <c r="QO120" s="63" t="s">
        <v>14491</v>
      </c>
      <c r="QP120" s="63" t="s">
        <v>14491</v>
      </c>
      <c r="QQ120" s="63" t="s">
        <v>14491</v>
      </c>
      <c r="QR120" s="63" t="s">
        <v>14491</v>
      </c>
      <c r="QS120" s="63" t="s">
        <v>14491</v>
      </c>
      <c r="QT120" s="63" t="s">
        <v>14491</v>
      </c>
      <c r="QU120" s="63" t="s">
        <v>14491</v>
      </c>
      <c r="QV120" s="63" t="s">
        <v>14491</v>
      </c>
      <c r="QW120" s="63" t="s">
        <v>14491</v>
      </c>
      <c r="QX120" s="63" t="s">
        <v>14491</v>
      </c>
      <c r="QY120" s="63" t="s">
        <v>14491</v>
      </c>
      <c r="QZ120" s="63" t="s">
        <v>14491</v>
      </c>
      <c r="RA120" s="63" t="s">
        <v>14491</v>
      </c>
      <c r="RB120" s="63" t="s">
        <v>14491</v>
      </c>
      <c r="RC120" s="63" t="s">
        <v>14491</v>
      </c>
      <c r="RD120" s="63" t="s">
        <v>14491</v>
      </c>
      <c r="RE120" s="63" t="s">
        <v>14491</v>
      </c>
      <c r="RF120" s="63" t="s">
        <v>14491</v>
      </c>
      <c r="RG120" s="63" t="s">
        <v>14491</v>
      </c>
      <c r="RH120" s="63" t="s">
        <v>14491</v>
      </c>
      <c r="RI120" s="63" t="s">
        <v>14491</v>
      </c>
      <c r="RJ120" s="63" t="s">
        <v>14491</v>
      </c>
      <c r="RK120" s="63" t="s">
        <v>14491</v>
      </c>
      <c r="RL120" s="63" t="s">
        <v>14491</v>
      </c>
      <c r="RM120" s="63" t="s">
        <v>14491</v>
      </c>
      <c r="RN120" s="63" t="s">
        <v>14491</v>
      </c>
      <c r="RO120" s="63" t="s">
        <v>14491</v>
      </c>
      <c r="RP120" s="63" t="s">
        <v>14491</v>
      </c>
      <c r="RQ120" s="63" t="s">
        <v>14491</v>
      </c>
      <c r="RR120" s="63" t="s">
        <v>14491</v>
      </c>
      <c r="RS120" s="63" t="s">
        <v>14491</v>
      </c>
      <c r="RT120" s="63" t="s">
        <v>14491</v>
      </c>
      <c r="RU120" s="63" t="s">
        <v>14491</v>
      </c>
      <c r="RV120" s="63" t="s">
        <v>14491</v>
      </c>
      <c r="RW120" s="63" t="s">
        <v>14491</v>
      </c>
      <c r="RX120" s="63" t="s">
        <v>14491</v>
      </c>
      <c r="RY120" s="63" t="s">
        <v>14491</v>
      </c>
      <c r="RZ120" s="63" t="s">
        <v>14491</v>
      </c>
      <c r="SA120" s="63" t="s">
        <v>14491</v>
      </c>
      <c r="SB120" s="63" t="s">
        <v>14491</v>
      </c>
      <c r="SC120" s="63" t="s">
        <v>14491</v>
      </c>
      <c r="SD120" s="63" t="s">
        <v>14491</v>
      </c>
      <c r="SE120" s="63" t="s">
        <v>14491</v>
      </c>
      <c r="SF120" s="63" t="s">
        <v>14491</v>
      </c>
      <c r="SG120" s="63" t="s">
        <v>14491</v>
      </c>
      <c r="SH120" s="63" t="s">
        <v>14491</v>
      </c>
      <c r="SI120" s="63" t="s">
        <v>14491</v>
      </c>
      <c r="SJ120" s="63" t="s">
        <v>14491</v>
      </c>
      <c r="SK120" s="63" t="s">
        <v>14491</v>
      </c>
      <c r="SL120" s="63" t="s">
        <v>14491</v>
      </c>
      <c r="SM120" s="63" t="s">
        <v>14491</v>
      </c>
      <c r="SN120" s="63" t="s">
        <v>14491</v>
      </c>
      <c r="SO120" s="63" t="s">
        <v>14491</v>
      </c>
      <c r="SP120" s="63" t="s">
        <v>14491</v>
      </c>
      <c r="SQ120" s="63" t="s">
        <v>14491</v>
      </c>
      <c r="SR120" s="63" t="s">
        <v>14491</v>
      </c>
      <c r="SS120" s="63" t="s">
        <v>14491</v>
      </c>
      <c r="ST120" s="63" t="s">
        <v>14491</v>
      </c>
      <c r="SU120" s="63" t="s">
        <v>14491</v>
      </c>
      <c r="SV120" s="63" t="s">
        <v>14491</v>
      </c>
      <c r="SW120" s="63" t="s">
        <v>14491</v>
      </c>
      <c r="SX120" s="63" t="s">
        <v>14491</v>
      </c>
      <c r="SY120" s="63" t="s">
        <v>14491</v>
      </c>
      <c r="SZ120" s="63" t="s">
        <v>14491</v>
      </c>
      <c r="TA120" s="63" t="s">
        <v>14491</v>
      </c>
      <c r="TB120" s="63" t="s">
        <v>14491</v>
      </c>
      <c r="TC120" s="63" t="s">
        <v>14491</v>
      </c>
      <c r="TD120" s="63" t="s">
        <v>14491</v>
      </c>
      <c r="TE120" s="63" t="s">
        <v>14491</v>
      </c>
      <c r="TF120" s="63" t="s">
        <v>14491</v>
      </c>
      <c r="TG120" s="63" t="s">
        <v>14491</v>
      </c>
      <c r="TH120" s="63" t="s">
        <v>14491</v>
      </c>
      <c r="TI120" s="63" t="s">
        <v>14491</v>
      </c>
      <c r="TJ120" s="63" t="s">
        <v>14491</v>
      </c>
      <c r="TK120" s="63" t="s">
        <v>14491</v>
      </c>
      <c r="TL120" s="63" t="s">
        <v>14491</v>
      </c>
      <c r="TM120" s="63" t="s">
        <v>14491</v>
      </c>
      <c r="TN120" s="63" t="s">
        <v>14491</v>
      </c>
      <c r="TO120" s="63" t="s">
        <v>14491</v>
      </c>
      <c r="TP120" s="63" t="s">
        <v>14491</v>
      </c>
      <c r="TQ120" s="63" t="s">
        <v>14491</v>
      </c>
      <c r="TR120" s="63" t="s">
        <v>14491</v>
      </c>
      <c r="TS120" s="63" t="s">
        <v>14491</v>
      </c>
      <c r="TT120" s="63" t="s">
        <v>14491</v>
      </c>
      <c r="TU120" s="63" t="s">
        <v>14491</v>
      </c>
      <c r="TV120" s="63" t="s">
        <v>14491</v>
      </c>
      <c r="TW120" s="63" t="s">
        <v>14491</v>
      </c>
      <c r="TX120" s="63" t="s">
        <v>14491</v>
      </c>
      <c r="TY120" s="63" t="s">
        <v>14491</v>
      </c>
      <c r="TZ120" s="63" t="s">
        <v>14491</v>
      </c>
      <c r="UA120" s="63" t="s">
        <v>14491</v>
      </c>
      <c r="UB120" s="63" t="s">
        <v>14491</v>
      </c>
      <c r="UC120" s="63" t="s">
        <v>14491</v>
      </c>
      <c r="UD120" s="63" t="s">
        <v>14491</v>
      </c>
      <c r="UE120" s="63" t="s">
        <v>14491</v>
      </c>
      <c r="UF120" s="63" t="s">
        <v>14491</v>
      </c>
      <c r="UG120" s="63" t="s">
        <v>14491</v>
      </c>
      <c r="UH120" s="63" t="s">
        <v>14491</v>
      </c>
      <c r="UI120" s="63" t="s">
        <v>14491</v>
      </c>
      <c r="UJ120" s="63" t="s">
        <v>14491</v>
      </c>
      <c r="UK120" s="63" t="s">
        <v>14491</v>
      </c>
      <c r="UL120" s="63" t="s">
        <v>14491</v>
      </c>
      <c r="UM120" s="63" t="s">
        <v>14491</v>
      </c>
      <c r="UN120" s="63" t="s">
        <v>14491</v>
      </c>
      <c r="UO120" s="63" t="s">
        <v>14491</v>
      </c>
      <c r="UP120" s="63" t="s">
        <v>14491</v>
      </c>
      <c r="UQ120" s="63" t="s">
        <v>14491</v>
      </c>
      <c r="UR120" s="63" t="s">
        <v>14491</v>
      </c>
      <c r="US120" s="63" t="s">
        <v>14491</v>
      </c>
      <c r="UT120" s="63" t="s">
        <v>14491</v>
      </c>
      <c r="UU120" s="63" t="s">
        <v>14491</v>
      </c>
      <c r="UV120" s="63" t="s">
        <v>14491</v>
      </c>
      <c r="UW120" s="63" t="s">
        <v>14491</v>
      </c>
      <c r="UX120" s="63" t="s">
        <v>14491</v>
      </c>
      <c r="UY120" s="63" t="s">
        <v>14491</v>
      </c>
      <c r="UZ120" s="63" t="s">
        <v>14491</v>
      </c>
      <c r="VA120" s="63" t="s">
        <v>14491</v>
      </c>
      <c r="VB120" s="63" t="s">
        <v>14491</v>
      </c>
      <c r="VC120" s="63" t="s">
        <v>14491</v>
      </c>
      <c r="VD120" s="63" t="s">
        <v>14491</v>
      </c>
      <c r="VE120" s="63" t="s">
        <v>14491</v>
      </c>
      <c r="VF120" s="63" t="s">
        <v>14491</v>
      </c>
      <c r="VG120" s="63" t="s">
        <v>14491</v>
      </c>
      <c r="VH120" s="63" t="s">
        <v>14491</v>
      </c>
      <c r="VI120" s="63" t="s">
        <v>14491</v>
      </c>
      <c r="VJ120" s="63" t="s">
        <v>14491</v>
      </c>
      <c r="VK120" s="63" t="s">
        <v>14491</v>
      </c>
      <c r="VL120" s="63" t="s">
        <v>14491</v>
      </c>
      <c r="VM120" s="63" t="s">
        <v>14491</v>
      </c>
      <c r="VN120" s="63" t="s">
        <v>14491</v>
      </c>
      <c r="VO120" s="63" t="s">
        <v>14491</v>
      </c>
      <c r="VP120" s="63" t="s">
        <v>14491</v>
      </c>
      <c r="VQ120" s="63" t="s">
        <v>14491</v>
      </c>
      <c r="VR120" s="63" t="s">
        <v>14491</v>
      </c>
      <c r="VS120" s="63" t="s">
        <v>14491</v>
      </c>
      <c r="VT120" s="63" t="s">
        <v>14491</v>
      </c>
      <c r="VU120" s="63" t="s">
        <v>14491</v>
      </c>
      <c r="VV120" s="63" t="s">
        <v>14491</v>
      </c>
      <c r="VW120" s="63" t="s">
        <v>14491</v>
      </c>
      <c r="VX120" s="63" t="s">
        <v>14491</v>
      </c>
      <c r="VY120" s="63" t="s">
        <v>14491</v>
      </c>
      <c r="VZ120" s="63" t="s">
        <v>14491</v>
      </c>
      <c r="WA120" s="63" t="s">
        <v>14491</v>
      </c>
      <c r="WB120" s="63" t="s">
        <v>14491</v>
      </c>
      <c r="WC120" s="63" t="s">
        <v>14491</v>
      </c>
      <c r="WD120" s="63" t="s">
        <v>14491</v>
      </c>
      <c r="WE120" s="63" t="s">
        <v>14491</v>
      </c>
      <c r="WF120" s="63" t="s">
        <v>14491</v>
      </c>
      <c r="WG120" s="63" t="s">
        <v>14491</v>
      </c>
      <c r="WH120" s="63" t="s">
        <v>14491</v>
      </c>
      <c r="WI120" s="63" t="s">
        <v>14491</v>
      </c>
      <c r="WJ120" s="63" t="s">
        <v>14491</v>
      </c>
      <c r="WK120" s="63" t="s">
        <v>14491</v>
      </c>
      <c r="WL120" s="63" t="s">
        <v>14491</v>
      </c>
      <c r="WM120" s="63" t="s">
        <v>14491</v>
      </c>
      <c r="WN120" s="63" t="s">
        <v>14491</v>
      </c>
      <c r="WO120" s="63" t="s">
        <v>14491</v>
      </c>
      <c r="WP120" s="63" t="s">
        <v>14491</v>
      </c>
      <c r="WQ120" s="63" t="s">
        <v>14491</v>
      </c>
      <c r="WR120" s="63" t="s">
        <v>14491</v>
      </c>
      <c r="WS120" s="63" t="s">
        <v>14491</v>
      </c>
      <c r="WT120" s="63" t="s">
        <v>14491</v>
      </c>
      <c r="WU120" s="63" t="s">
        <v>14491</v>
      </c>
      <c r="WV120" s="63" t="s">
        <v>14491</v>
      </c>
      <c r="WW120" s="63" t="s">
        <v>14491</v>
      </c>
      <c r="WX120" s="63" t="s">
        <v>14491</v>
      </c>
      <c r="WY120" s="63" t="s">
        <v>14491</v>
      </c>
      <c r="WZ120" s="63" t="s">
        <v>14491</v>
      </c>
      <c r="XA120" s="63" t="s">
        <v>14491</v>
      </c>
      <c r="XB120" s="63" t="s">
        <v>14491</v>
      </c>
      <c r="XC120" s="63" t="s">
        <v>14491</v>
      </c>
      <c r="XD120" s="63" t="s">
        <v>14491</v>
      </c>
      <c r="XE120" s="63" t="s">
        <v>14491</v>
      </c>
      <c r="XF120" s="63" t="s">
        <v>14491</v>
      </c>
      <c r="XG120" s="63" t="s">
        <v>14491</v>
      </c>
      <c r="XH120" s="63" t="s">
        <v>14491</v>
      </c>
      <c r="XI120" s="63" t="s">
        <v>14491</v>
      </c>
      <c r="XJ120" s="63" t="s">
        <v>14491</v>
      </c>
      <c r="XK120" s="63" t="s">
        <v>14491</v>
      </c>
      <c r="XL120" s="63" t="s">
        <v>14491</v>
      </c>
      <c r="XM120" s="63" t="s">
        <v>14491</v>
      </c>
      <c r="XN120" s="63" t="s">
        <v>14491</v>
      </c>
      <c r="XO120" s="63" t="s">
        <v>14491</v>
      </c>
      <c r="XP120" s="63" t="s">
        <v>14491</v>
      </c>
      <c r="XQ120" s="63" t="s">
        <v>14491</v>
      </c>
      <c r="XR120" s="63" t="s">
        <v>14491</v>
      </c>
      <c r="XS120" s="63" t="s">
        <v>14491</v>
      </c>
      <c r="XT120" s="63" t="s">
        <v>14491</v>
      </c>
      <c r="XU120" s="63" t="s">
        <v>14491</v>
      </c>
      <c r="XV120" s="63" t="s">
        <v>14491</v>
      </c>
      <c r="XW120" s="63" t="s">
        <v>14491</v>
      </c>
      <c r="XX120" s="63" t="s">
        <v>14491</v>
      </c>
      <c r="XY120" s="63" t="s">
        <v>14491</v>
      </c>
      <c r="XZ120" s="63" t="s">
        <v>14491</v>
      </c>
      <c r="YA120" s="63" t="s">
        <v>14491</v>
      </c>
      <c r="YB120" s="63" t="s">
        <v>14491</v>
      </c>
      <c r="YC120" s="63" t="s">
        <v>14491</v>
      </c>
      <c r="YD120" s="63" t="s">
        <v>14491</v>
      </c>
      <c r="YE120" s="63" t="s">
        <v>14491</v>
      </c>
      <c r="YF120" s="63" t="s">
        <v>14491</v>
      </c>
      <c r="YG120" s="63" t="s">
        <v>14491</v>
      </c>
      <c r="YH120" s="63" t="s">
        <v>14491</v>
      </c>
      <c r="YI120" s="63" t="s">
        <v>14491</v>
      </c>
      <c r="YJ120" s="63" t="s">
        <v>14491</v>
      </c>
      <c r="YK120" s="63" t="s">
        <v>14491</v>
      </c>
      <c r="YL120" s="63" t="s">
        <v>14491</v>
      </c>
      <c r="YM120" s="63" t="s">
        <v>14491</v>
      </c>
      <c r="YN120" s="63" t="s">
        <v>14491</v>
      </c>
      <c r="YO120" s="63" t="s">
        <v>14491</v>
      </c>
      <c r="YP120" s="63" t="s">
        <v>14491</v>
      </c>
      <c r="YQ120" s="63" t="s">
        <v>14491</v>
      </c>
      <c r="YR120" s="63" t="s">
        <v>14491</v>
      </c>
      <c r="YS120" s="63" t="s">
        <v>14491</v>
      </c>
      <c r="YT120" s="63" t="s">
        <v>14491</v>
      </c>
      <c r="YU120" s="63" t="s">
        <v>14491</v>
      </c>
      <c r="YV120" s="63" t="s">
        <v>14491</v>
      </c>
      <c r="YW120" s="63" t="s">
        <v>14491</v>
      </c>
      <c r="YX120" s="63" t="s">
        <v>14491</v>
      </c>
      <c r="YY120" s="63" t="s">
        <v>14491</v>
      </c>
      <c r="YZ120" s="63" t="s">
        <v>14491</v>
      </c>
      <c r="ZA120" s="63" t="s">
        <v>14491</v>
      </c>
      <c r="ZB120" s="63" t="s">
        <v>14491</v>
      </c>
      <c r="ZC120" s="63" t="s">
        <v>14491</v>
      </c>
      <c r="ZD120" s="63" t="s">
        <v>14491</v>
      </c>
      <c r="ZE120" s="63" t="s">
        <v>14491</v>
      </c>
      <c r="ZF120" s="63" t="s">
        <v>14491</v>
      </c>
      <c r="ZG120" s="63" t="s">
        <v>14491</v>
      </c>
      <c r="ZH120" s="63" t="s">
        <v>14491</v>
      </c>
      <c r="ZI120" s="63" t="s">
        <v>14491</v>
      </c>
      <c r="ZJ120" s="63" t="s">
        <v>14491</v>
      </c>
      <c r="ZK120" s="63" t="s">
        <v>14491</v>
      </c>
      <c r="ZL120" s="63" t="s">
        <v>14491</v>
      </c>
      <c r="ZM120" s="63" t="s">
        <v>14491</v>
      </c>
      <c r="ZN120" s="63" t="s">
        <v>14491</v>
      </c>
      <c r="ZO120" s="63" t="s">
        <v>14491</v>
      </c>
      <c r="ZP120" s="63" t="s">
        <v>14491</v>
      </c>
      <c r="ZQ120" s="63" t="s">
        <v>14491</v>
      </c>
      <c r="ZR120" s="63" t="s">
        <v>14491</v>
      </c>
      <c r="ZS120" s="63" t="s">
        <v>14491</v>
      </c>
      <c r="ZT120" s="63" t="s">
        <v>14491</v>
      </c>
      <c r="ZU120" s="63" t="s">
        <v>14491</v>
      </c>
      <c r="ZV120" s="63" t="s">
        <v>14491</v>
      </c>
      <c r="ZW120" s="63" t="s">
        <v>14491</v>
      </c>
      <c r="ZX120" s="63" t="s">
        <v>14491</v>
      </c>
      <c r="ZY120" s="63" t="s">
        <v>14491</v>
      </c>
      <c r="ZZ120" s="63" t="s">
        <v>14491</v>
      </c>
      <c r="AAA120" s="63" t="s">
        <v>14491</v>
      </c>
      <c r="AAB120" s="63" t="s">
        <v>14491</v>
      </c>
      <c r="AAC120" s="63" t="s">
        <v>14491</v>
      </c>
      <c r="AAD120" s="63" t="s">
        <v>14491</v>
      </c>
      <c r="AAE120" s="63" t="s">
        <v>14491</v>
      </c>
      <c r="AAF120" s="63" t="s">
        <v>14491</v>
      </c>
      <c r="AAG120" s="63" t="s">
        <v>14491</v>
      </c>
      <c r="AAH120" s="63" t="s">
        <v>14491</v>
      </c>
      <c r="AAI120" s="63" t="s">
        <v>14491</v>
      </c>
      <c r="AAJ120" s="63" t="s">
        <v>14491</v>
      </c>
      <c r="AAK120" s="63" t="s">
        <v>14491</v>
      </c>
      <c r="AAL120" s="63" t="s">
        <v>14491</v>
      </c>
      <c r="AAM120" s="63" t="s">
        <v>14491</v>
      </c>
      <c r="AAN120" s="63" t="s">
        <v>14491</v>
      </c>
      <c r="AAO120" s="63" t="s">
        <v>14491</v>
      </c>
      <c r="AAP120" s="63" t="s">
        <v>14491</v>
      </c>
      <c r="AAQ120" s="63" t="s">
        <v>14491</v>
      </c>
      <c r="AAR120" s="63" t="s">
        <v>14491</v>
      </c>
      <c r="AAS120" s="63" t="s">
        <v>14491</v>
      </c>
      <c r="AAT120" s="63" t="s">
        <v>14491</v>
      </c>
      <c r="AAU120" s="63" t="s">
        <v>14491</v>
      </c>
      <c r="AAV120" s="63" t="s">
        <v>14491</v>
      </c>
      <c r="AAW120" s="63" t="s">
        <v>14491</v>
      </c>
      <c r="AAX120" s="63" t="s">
        <v>14491</v>
      </c>
      <c r="AAY120" s="63" t="s">
        <v>14491</v>
      </c>
      <c r="AAZ120" s="63" t="s">
        <v>14491</v>
      </c>
      <c r="ABA120" s="63" t="s">
        <v>14491</v>
      </c>
      <c r="ABB120" s="63" t="s">
        <v>14491</v>
      </c>
      <c r="ABC120" s="63" t="s">
        <v>14491</v>
      </c>
      <c r="ABD120" s="63" t="s">
        <v>14491</v>
      </c>
      <c r="ABE120" s="63" t="s">
        <v>14491</v>
      </c>
      <c r="ABF120" s="63" t="s">
        <v>14491</v>
      </c>
      <c r="ABG120" s="63" t="s">
        <v>14491</v>
      </c>
      <c r="ABH120" s="63" t="s">
        <v>14491</v>
      </c>
      <c r="ABI120" s="63" t="s">
        <v>14491</v>
      </c>
      <c r="ABJ120" s="63" t="s">
        <v>14491</v>
      </c>
      <c r="ABK120" s="63" t="s">
        <v>14491</v>
      </c>
      <c r="ABL120" s="63" t="s">
        <v>14491</v>
      </c>
      <c r="ABM120" s="63" t="s">
        <v>14491</v>
      </c>
      <c r="ABN120" s="63" t="s">
        <v>14491</v>
      </c>
      <c r="ABO120" s="63" t="s">
        <v>14491</v>
      </c>
      <c r="ABP120" s="63" t="s">
        <v>14491</v>
      </c>
      <c r="ABQ120" s="63" t="s">
        <v>14491</v>
      </c>
      <c r="ABR120" s="63" t="s">
        <v>14491</v>
      </c>
      <c r="ABS120" s="63" t="s">
        <v>14491</v>
      </c>
      <c r="ABT120" s="63" t="s">
        <v>14491</v>
      </c>
      <c r="ABU120" s="63" t="s">
        <v>14491</v>
      </c>
      <c r="ABV120" s="63" t="s">
        <v>14491</v>
      </c>
      <c r="ABW120" s="63" t="s">
        <v>14491</v>
      </c>
      <c r="ABX120" s="63" t="s">
        <v>14491</v>
      </c>
      <c r="ABY120" s="63" t="s">
        <v>14491</v>
      </c>
      <c r="ABZ120" s="63" t="s">
        <v>14491</v>
      </c>
      <c r="ACA120" s="63" t="s">
        <v>14491</v>
      </c>
      <c r="ACB120" s="63" t="s">
        <v>14491</v>
      </c>
      <c r="ACC120" s="63" t="s">
        <v>14491</v>
      </c>
      <c r="ACD120" s="63" t="s">
        <v>14491</v>
      </c>
      <c r="ACE120" s="63" t="s">
        <v>14491</v>
      </c>
      <c r="ACF120" s="63" t="s">
        <v>14491</v>
      </c>
      <c r="ACG120" s="63" t="s">
        <v>14491</v>
      </c>
      <c r="ACH120" s="63" t="s">
        <v>14491</v>
      </c>
      <c r="ACI120" s="63" t="s">
        <v>14491</v>
      </c>
      <c r="ACJ120" s="63" t="s">
        <v>14491</v>
      </c>
      <c r="ACK120" s="63" t="s">
        <v>14491</v>
      </c>
      <c r="ACL120" s="63" t="s">
        <v>14491</v>
      </c>
      <c r="ACM120" s="63" t="s">
        <v>14491</v>
      </c>
      <c r="ACN120" s="63" t="s">
        <v>14491</v>
      </c>
      <c r="ACO120" s="63" t="s">
        <v>14491</v>
      </c>
      <c r="ACP120" s="63" t="s">
        <v>14491</v>
      </c>
      <c r="ACQ120" s="63" t="s">
        <v>14491</v>
      </c>
      <c r="ACR120" s="63" t="s">
        <v>14491</v>
      </c>
      <c r="ACS120" s="63" t="s">
        <v>14491</v>
      </c>
      <c r="ACT120" s="63" t="s">
        <v>14491</v>
      </c>
      <c r="ACU120" s="63" t="s">
        <v>14491</v>
      </c>
      <c r="ACV120" s="63" t="s">
        <v>14491</v>
      </c>
      <c r="ACW120" s="63" t="s">
        <v>14491</v>
      </c>
      <c r="ACX120" s="63" t="s">
        <v>14491</v>
      </c>
      <c r="ACY120" s="63" t="s">
        <v>14491</v>
      </c>
      <c r="ACZ120" s="63" t="s">
        <v>14491</v>
      </c>
      <c r="ADA120" s="63" t="s">
        <v>14491</v>
      </c>
      <c r="ADB120" s="63" t="s">
        <v>14491</v>
      </c>
      <c r="ADC120" s="63" t="s">
        <v>14491</v>
      </c>
      <c r="ADD120" s="63" t="s">
        <v>14491</v>
      </c>
      <c r="ADE120" s="63" t="s">
        <v>14491</v>
      </c>
      <c r="ADF120" s="63" t="s">
        <v>14491</v>
      </c>
      <c r="ADG120" s="63" t="s">
        <v>14491</v>
      </c>
      <c r="ADH120" s="63" t="s">
        <v>14491</v>
      </c>
      <c r="ADI120" s="63" t="s">
        <v>14491</v>
      </c>
      <c r="ADJ120" s="63" t="s">
        <v>14491</v>
      </c>
      <c r="ADK120" s="63" t="s">
        <v>14491</v>
      </c>
      <c r="ADL120" s="63" t="s">
        <v>14491</v>
      </c>
      <c r="ADM120" s="63" t="s">
        <v>14491</v>
      </c>
      <c r="ADN120" s="63" t="s">
        <v>14491</v>
      </c>
      <c r="ADO120" s="63" t="s">
        <v>14491</v>
      </c>
      <c r="ADP120" s="63" t="s">
        <v>14491</v>
      </c>
      <c r="ADQ120" s="63" t="s">
        <v>14491</v>
      </c>
      <c r="ADR120" s="63" t="s">
        <v>14491</v>
      </c>
      <c r="ADS120" s="63" t="s">
        <v>14491</v>
      </c>
      <c r="ADT120" s="63" t="s">
        <v>14491</v>
      </c>
      <c r="ADU120" s="63" t="s">
        <v>14491</v>
      </c>
      <c r="ADV120" s="63" t="s">
        <v>14491</v>
      </c>
      <c r="ADW120" s="63" t="s">
        <v>14491</v>
      </c>
      <c r="ADX120" s="63" t="s">
        <v>14491</v>
      </c>
      <c r="ADY120" s="63" t="s">
        <v>14491</v>
      </c>
      <c r="ADZ120" s="63" t="s">
        <v>14491</v>
      </c>
      <c r="AEA120" s="63" t="s">
        <v>14491</v>
      </c>
      <c r="AEB120" s="63" t="s">
        <v>14491</v>
      </c>
      <c r="AEC120" s="63" t="s">
        <v>14491</v>
      </c>
      <c r="AED120" s="63" t="s">
        <v>14491</v>
      </c>
      <c r="AEE120" s="63" t="s">
        <v>14491</v>
      </c>
      <c r="AEF120" s="63" t="s">
        <v>14491</v>
      </c>
      <c r="AEG120" s="63" t="s">
        <v>14491</v>
      </c>
      <c r="AEH120" s="63" t="s">
        <v>14491</v>
      </c>
      <c r="AEI120" s="63" t="s">
        <v>14491</v>
      </c>
      <c r="AEJ120" s="63" t="s">
        <v>14491</v>
      </c>
      <c r="AEK120" s="63" t="s">
        <v>14491</v>
      </c>
      <c r="AEL120" s="63" t="s">
        <v>14491</v>
      </c>
      <c r="AEM120" s="63" t="s">
        <v>14491</v>
      </c>
      <c r="AEN120" s="63" t="s">
        <v>14491</v>
      </c>
      <c r="AEO120" s="63" t="s">
        <v>14491</v>
      </c>
      <c r="AEP120" s="63" t="s">
        <v>14491</v>
      </c>
      <c r="AEQ120" s="63" t="s">
        <v>14491</v>
      </c>
      <c r="AER120" s="63" t="s">
        <v>14491</v>
      </c>
      <c r="AES120" s="63" t="s">
        <v>14491</v>
      </c>
      <c r="AET120" s="63" t="s">
        <v>14491</v>
      </c>
      <c r="AEU120" s="63" t="s">
        <v>14491</v>
      </c>
      <c r="AEV120" s="63" t="s">
        <v>14491</v>
      </c>
      <c r="AEW120" s="63" t="s">
        <v>14491</v>
      </c>
      <c r="AEX120" s="63" t="s">
        <v>14491</v>
      </c>
      <c r="AEY120" s="63" t="s">
        <v>14491</v>
      </c>
      <c r="AEZ120" s="63" t="s">
        <v>14491</v>
      </c>
      <c r="AFA120" s="63" t="s">
        <v>14491</v>
      </c>
      <c r="AFB120" s="63" t="s">
        <v>14491</v>
      </c>
      <c r="AFC120" s="63" t="s">
        <v>14491</v>
      </c>
      <c r="AFD120" s="63" t="s">
        <v>14491</v>
      </c>
      <c r="AFE120" s="63" t="s">
        <v>14491</v>
      </c>
      <c r="AFF120" s="63" t="s">
        <v>14491</v>
      </c>
      <c r="AFG120" s="63" t="s">
        <v>14491</v>
      </c>
      <c r="AFH120" s="63" t="s">
        <v>14491</v>
      </c>
      <c r="AFI120" s="63" t="s">
        <v>14491</v>
      </c>
      <c r="AFJ120" s="63" t="s">
        <v>14491</v>
      </c>
      <c r="AFK120" s="63" t="s">
        <v>14491</v>
      </c>
      <c r="AFL120" s="63" t="s">
        <v>14491</v>
      </c>
      <c r="AFM120" s="63" t="s">
        <v>14491</v>
      </c>
      <c r="AFN120" s="63" t="s">
        <v>14491</v>
      </c>
      <c r="AFO120" s="63" t="s">
        <v>14491</v>
      </c>
      <c r="AFP120" s="63" t="s">
        <v>14491</v>
      </c>
      <c r="AFQ120" s="63" t="s">
        <v>14491</v>
      </c>
      <c r="AFR120" s="63" t="s">
        <v>14491</v>
      </c>
      <c r="AFS120" s="63" t="s">
        <v>14491</v>
      </c>
      <c r="AFT120" s="63" t="s">
        <v>14491</v>
      </c>
      <c r="AFU120" s="63" t="s">
        <v>14491</v>
      </c>
      <c r="AFV120" s="63" t="s">
        <v>14491</v>
      </c>
      <c r="AFW120" s="63" t="s">
        <v>14491</v>
      </c>
      <c r="AFX120" s="63" t="s">
        <v>14491</v>
      </c>
      <c r="AFY120" s="63" t="s">
        <v>14491</v>
      </c>
      <c r="AFZ120" s="63" t="s">
        <v>14491</v>
      </c>
      <c r="AGA120" s="63" t="s">
        <v>14491</v>
      </c>
      <c r="AGB120" s="63" t="s">
        <v>14491</v>
      </c>
      <c r="AGC120" s="63" t="s">
        <v>14491</v>
      </c>
      <c r="AGD120" s="63" t="s">
        <v>14491</v>
      </c>
      <c r="AGE120" s="63" t="s">
        <v>14491</v>
      </c>
      <c r="AGF120" s="63" t="s">
        <v>14491</v>
      </c>
      <c r="AGG120" s="63" t="s">
        <v>14491</v>
      </c>
      <c r="AGH120" s="63" t="s">
        <v>14491</v>
      </c>
      <c r="AGI120" s="63" t="s">
        <v>14491</v>
      </c>
      <c r="AGJ120" s="63" t="s">
        <v>14491</v>
      </c>
      <c r="AGK120" s="63" t="s">
        <v>14491</v>
      </c>
      <c r="AGL120" s="63" t="s">
        <v>14491</v>
      </c>
      <c r="AGM120" s="63" t="s">
        <v>14491</v>
      </c>
      <c r="AGN120" s="63" t="s">
        <v>14491</v>
      </c>
      <c r="AGO120" s="63" t="s">
        <v>14491</v>
      </c>
      <c r="AGP120" s="63" t="s">
        <v>14491</v>
      </c>
      <c r="AGQ120" s="63" t="s">
        <v>14491</v>
      </c>
      <c r="AGR120" s="63" t="s">
        <v>14491</v>
      </c>
      <c r="AGS120" s="63" t="s">
        <v>14491</v>
      </c>
      <c r="AGT120" s="63" t="s">
        <v>14491</v>
      </c>
      <c r="AGU120" s="63" t="s">
        <v>14491</v>
      </c>
      <c r="AGV120" s="63" t="s">
        <v>14491</v>
      </c>
      <c r="AGW120" s="63" t="s">
        <v>14491</v>
      </c>
      <c r="AGX120" s="63" t="s">
        <v>14491</v>
      </c>
      <c r="AGY120" s="63" t="s">
        <v>14491</v>
      </c>
      <c r="AGZ120" s="63" t="s">
        <v>14491</v>
      </c>
      <c r="AHA120" s="63" t="s">
        <v>14491</v>
      </c>
      <c r="AHB120" s="63" t="s">
        <v>14491</v>
      </c>
      <c r="AHC120" s="63" t="s">
        <v>14491</v>
      </c>
      <c r="AHD120" s="63" t="s">
        <v>14491</v>
      </c>
      <c r="AHE120" s="63" t="s">
        <v>14491</v>
      </c>
      <c r="AHF120" s="63" t="s">
        <v>14491</v>
      </c>
      <c r="AHG120" s="63" t="s">
        <v>14491</v>
      </c>
      <c r="AHH120" s="63" t="s">
        <v>14491</v>
      </c>
      <c r="AHI120" s="63" t="s">
        <v>14491</v>
      </c>
      <c r="AHJ120" s="63" t="s">
        <v>14491</v>
      </c>
      <c r="AHK120" s="63" t="s">
        <v>14491</v>
      </c>
      <c r="AHL120" s="63" t="s">
        <v>14491</v>
      </c>
      <c r="AHM120" s="63" t="s">
        <v>14491</v>
      </c>
      <c r="AHN120" s="63" t="s">
        <v>14491</v>
      </c>
      <c r="AHO120" s="63" t="s">
        <v>14491</v>
      </c>
      <c r="AHP120" s="63" t="s">
        <v>14491</v>
      </c>
      <c r="AHQ120" s="63" t="s">
        <v>14491</v>
      </c>
      <c r="AHR120" s="63" t="s">
        <v>14491</v>
      </c>
      <c r="AHS120" s="63" t="s">
        <v>14491</v>
      </c>
      <c r="AHT120" s="63" t="s">
        <v>14491</v>
      </c>
      <c r="AHU120" s="63" t="s">
        <v>14491</v>
      </c>
      <c r="AHV120" s="63" t="s">
        <v>14491</v>
      </c>
      <c r="AHW120" s="63" t="s">
        <v>14491</v>
      </c>
      <c r="AHX120" s="63" t="s">
        <v>14491</v>
      </c>
      <c r="AHY120" s="63" t="s">
        <v>14491</v>
      </c>
      <c r="AHZ120" s="63" t="s">
        <v>14491</v>
      </c>
      <c r="AIA120" s="63" t="s">
        <v>14491</v>
      </c>
      <c r="AIB120" s="63" t="s">
        <v>14491</v>
      </c>
      <c r="AIC120" s="63" t="s">
        <v>14491</v>
      </c>
      <c r="AID120" s="63" t="s">
        <v>14491</v>
      </c>
      <c r="AIE120" s="63" t="s">
        <v>14491</v>
      </c>
      <c r="AIF120" s="63" t="s">
        <v>14491</v>
      </c>
      <c r="AIG120" s="63" t="s">
        <v>14491</v>
      </c>
      <c r="AIH120" s="63" t="s">
        <v>14491</v>
      </c>
      <c r="AII120" s="63" t="s">
        <v>14491</v>
      </c>
      <c r="AIJ120" s="63" t="s">
        <v>14491</v>
      </c>
      <c r="AIK120" s="63" t="s">
        <v>14491</v>
      </c>
      <c r="AIL120" s="63" t="s">
        <v>14491</v>
      </c>
      <c r="AIM120" s="63" t="s">
        <v>14491</v>
      </c>
      <c r="AIN120" s="63" t="s">
        <v>14491</v>
      </c>
      <c r="AIO120" s="63" t="s">
        <v>14491</v>
      </c>
      <c r="AIP120" s="63" t="s">
        <v>14491</v>
      </c>
      <c r="AIQ120" s="63" t="s">
        <v>14491</v>
      </c>
      <c r="AIR120" s="63" t="s">
        <v>14491</v>
      </c>
      <c r="AIS120" s="63" t="s">
        <v>14491</v>
      </c>
      <c r="AIT120" s="63" t="s">
        <v>14491</v>
      </c>
      <c r="AIU120" s="63" t="s">
        <v>14491</v>
      </c>
      <c r="AIV120" s="63" t="s">
        <v>14491</v>
      </c>
      <c r="AIW120" s="63" t="s">
        <v>14491</v>
      </c>
      <c r="AIX120" s="63" t="s">
        <v>14491</v>
      </c>
      <c r="AIY120" s="63" t="s">
        <v>14491</v>
      </c>
      <c r="AIZ120" s="63" t="s">
        <v>14491</v>
      </c>
      <c r="AJA120" s="63" t="s">
        <v>14491</v>
      </c>
      <c r="AJB120" s="63" t="s">
        <v>14491</v>
      </c>
      <c r="AJC120" s="63" t="s">
        <v>14491</v>
      </c>
      <c r="AJD120" s="63" t="s">
        <v>14491</v>
      </c>
      <c r="AJE120" s="63" t="s">
        <v>14491</v>
      </c>
      <c r="AJF120" s="63" t="s">
        <v>14491</v>
      </c>
      <c r="AJG120" s="63" t="s">
        <v>14491</v>
      </c>
      <c r="AJH120" s="63" t="s">
        <v>14491</v>
      </c>
      <c r="AJI120" s="63" t="s">
        <v>14491</v>
      </c>
      <c r="AJJ120" s="63" t="s">
        <v>14491</v>
      </c>
      <c r="AJK120" s="63" t="s">
        <v>14491</v>
      </c>
      <c r="AJL120" s="63" t="s">
        <v>14491</v>
      </c>
      <c r="AJM120" s="63" t="s">
        <v>14491</v>
      </c>
      <c r="AJN120" s="63" t="s">
        <v>14491</v>
      </c>
      <c r="AJO120" s="63" t="s">
        <v>14491</v>
      </c>
      <c r="AJP120" s="63" t="s">
        <v>14491</v>
      </c>
      <c r="AJQ120" s="63" t="s">
        <v>14491</v>
      </c>
      <c r="AJR120" s="63" t="s">
        <v>14491</v>
      </c>
      <c r="AJS120" s="63" t="s">
        <v>14491</v>
      </c>
      <c r="AJT120" s="63" t="s">
        <v>14491</v>
      </c>
      <c r="AJU120" s="63" t="s">
        <v>14491</v>
      </c>
      <c r="AJV120" s="63" t="s">
        <v>14491</v>
      </c>
      <c r="AJW120" s="63" t="s">
        <v>14491</v>
      </c>
      <c r="AJX120" s="63" t="s">
        <v>14491</v>
      </c>
      <c r="AJY120" s="63" t="s">
        <v>14491</v>
      </c>
      <c r="AJZ120" s="63" t="s">
        <v>14491</v>
      </c>
      <c r="AKA120" s="63" t="s">
        <v>14491</v>
      </c>
      <c r="AKB120" s="63" t="s">
        <v>14491</v>
      </c>
      <c r="AKC120" s="63" t="s">
        <v>14491</v>
      </c>
      <c r="AKD120" s="63" t="s">
        <v>14491</v>
      </c>
      <c r="AKE120" s="63" t="s">
        <v>14491</v>
      </c>
      <c r="AKF120" s="63" t="s">
        <v>14491</v>
      </c>
      <c r="AKG120" s="63" t="s">
        <v>14491</v>
      </c>
      <c r="AKH120" s="63" t="s">
        <v>14491</v>
      </c>
      <c r="AKI120" s="63" t="s">
        <v>14491</v>
      </c>
      <c r="AKJ120" s="63" t="s">
        <v>14491</v>
      </c>
      <c r="AKK120" s="63" t="s">
        <v>14491</v>
      </c>
      <c r="AKL120" s="63" t="s">
        <v>14491</v>
      </c>
      <c r="AKM120" s="63" t="s">
        <v>14491</v>
      </c>
      <c r="AKN120" s="63" t="s">
        <v>14491</v>
      </c>
      <c r="AKO120" s="63" t="s">
        <v>14491</v>
      </c>
      <c r="AKP120" s="63" t="s">
        <v>14491</v>
      </c>
      <c r="AKQ120" s="63" t="s">
        <v>14491</v>
      </c>
      <c r="AKR120" s="63" t="s">
        <v>14491</v>
      </c>
      <c r="AKS120" s="63" t="s">
        <v>14491</v>
      </c>
      <c r="AKT120" s="63" t="s">
        <v>14491</v>
      </c>
      <c r="AKU120" s="63" t="s">
        <v>14491</v>
      </c>
      <c r="AKV120" s="63" t="s">
        <v>14491</v>
      </c>
      <c r="AKW120" s="63" t="s">
        <v>14491</v>
      </c>
      <c r="AKX120" s="63" t="s">
        <v>14491</v>
      </c>
      <c r="AKY120" s="63" t="s">
        <v>14491</v>
      </c>
      <c r="AKZ120" s="63" t="s">
        <v>14491</v>
      </c>
      <c r="ALA120" s="63" t="s">
        <v>14491</v>
      </c>
      <c r="ALB120" s="63" t="s">
        <v>14491</v>
      </c>
      <c r="ALC120" s="63" t="s">
        <v>14491</v>
      </c>
      <c r="ALD120" s="63" t="s">
        <v>14491</v>
      </c>
      <c r="ALE120" s="63" t="s">
        <v>14491</v>
      </c>
      <c r="ALF120" s="63" t="s">
        <v>14491</v>
      </c>
      <c r="ALG120" s="63" t="s">
        <v>14491</v>
      </c>
      <c r="ALH120" s="63" t="s">
        <v>14491</v>
      </c>
      <c r="ALI120" s="63" t="s">
        <v>14491</v>
      </c>
      <c r="ALJ120" s="63" t="s">
        <v>14491</v>
      </c>
      <c r="ALK120" s="63" t="s">
        <v>14491</v>
      </c>
      <c r="ALL120" s="63" t="s">
        <v>14491</v>
      </c>
      <c r="ALM120" s="63" t="s">
        <v>14491</v>
      </c>
      <c r="ALN120" s="63" t="s">
        <v>14491</v>
      </c>
      <c r="ALO120" s="63" t="s">
        <v>14491</v>
      </c>
      <c r="ALP120" s="63" t="s">
        <v>14491</v>
      </c>
      <c r="ALQ120" s="63" t="s">
        <v>14491</v>
      </c>
      <c r="ALR120" s="63" t="s">
        <v>14491</v>
      </c>
      <c r="ALS120" s="63" t="s">
        <v>14491</v>
      </c>
      <c r="ALT120" s="63" t="s">
        <v>14491</v>
      </c>
      <c r="ALU120" s="63" t="s">
        <v>14491</v>
      </c>
      <c r="ALV120" s="63" t="s">
        <v>14491</v>
      </c>
      <c r="ALW120" s="63" t="s">
        <v>14491</v>
      </c>
      <c r="ALX120" s="63" t="s">
        <v>14491</v>
      </c>
      <c r="ALY120" s="63" t="s">
        <v>14491</v>
      </c>
      <c r="ALZ120" s="63" t="s">
        <v>14491</v>
      </c>
      <c r="AMA120" s="63" t="s">
        <v>14491</v>
      </c>
      <c r="AMB120" s="63" t="s">
        <v>14491</v>
      </c>
      <c r="AMC120" s="63" t="s">
        <v>14491</v>
      </c>
      <c r="AMD120" s="63" t="s">
        <v>14491</v>
      </c>
      <c r="AME120" s="63" t="s">
        <v>14491</v>
      </c>
      <c r="AMF120" s="63" t="s">
        <v>14491</v>
      </c>
      <c r="AMG120" s="63" t="s">
        <v>14491</v>
      </c>
      <c r="AMH120" s="63" t="s">
        <v>14491</v>
      </c>
      <c r="AMI120" s="63" t="s">
        <v>14491</v>
      </c>
      <c r="AMJ120" s="63" t="s">
        <v>14491</v>
      </c>
      <c r="AMK120" s="63" t="s">
        <v>14491</v>
      </c>
      <c r="AML120" s="63" t="s">
        <v>14491</v>
      </c>
      <c r="AMM120" s="63" t="s">
        <v>14491</v>
      </c>
      <c r="AMN120" s="63" t="s">
        <v>14491</v>
      </c>
      <c r="AMO120" s="63" t="s">
        <v>14491</v>
      </c>
      <c r="AMP120" s="63" t="s">
        <v>14491</v>
      </c>
      <c r="AMQ120" s="63" t="s">
        <v>14491</v>
      </c>
      <c r="AMR120" s="63" t="s">
        <v>14491</v>
      </c>
      <c r="AMS120" s="63" t="s">
        <v>14491</v>
      </c>
      <c r="AMT120" s="63" t="s">
        <v>14491</v>
      </c>
      <c r="AMU120" s="63" t="s">
        <v>14491</v>
      </c>
      <c r="AMV120" s="63" t="s">
        <v>14491</v>
      </c>
      <c r="AMW120" s="63" t="s">
        <v>14491</v>
      </c>
      <c r="AMX120" s="63" t="s">
        <v>14491</v>
      </c>
      <c r="AMY120" s="63" t="s">
        <v>14491</v>
      </c>
      <c r="AMZ120" s="63" t="s">
        <v>14491</v>
      </c>
      <c r="ANA120" s="63" t="s">
        <v>14491</v>
      </c>
      <c r="ANB120" s="63" t="s">
        <v>14491</v>
      </c>
      <c r="ANC120" s="63" t="s">
        <v>14491</v>
      </c>
      <c r="AND120" s="63" t="s">
        <v>14491</v>
      </c>
      <c r="ANE120" s="63" t="s">
        <v>14491</v>
      </c>
      <c r="ANF120" s="63" t="s">
        <v>14491</v>
      </c>
      <c r="ANG120" s="63" t="s">
        <v>14491</v>
      </c>
      <c r="ANH120" s="63" t="s">
        <v>14491</v>
      </c>
      <c r="ANI120" s="63" t="s">
        <v>14491</v>
      </c>
      <c r="ANJ120" s="63" t="s">
        <v>14491</v>
      </c>
      <c r="ANK120" s="63" t="s">
        <v>14491</v>
      </c>
      <c r="ANL120" s="63" t="s">
        <v>14491</v>
      </c>
      <c r="ANM120" s="63" t="s">
        <v>14491</v>
      </c>
      <c r="ANN120" s="63" t="s">
        <v>14491</v>
      </c>
      <c r="ANO120" s="63" t="s">
        <v>14491</v>
      </c>
      <c r="ANP120" s="63" t="s">
        <v>14491</v>
      </c>
      <c r="ANQ120" s="63" t="s">
        <v>14491</v>
      </c>
      <c r="ANR120" s="63" t="s">
        <v>14491</v>
      </c>
      <c r="ANS120" s="63" t="s">
        <v>14491</v>
      </c>
      <c r="ANT120" s="63" t="s">
        <v>14491</v>
      </c>
      <c r="ANU120" s="63" t="s">
        <v>14491</v>
      </c>
      <c r="ANV120" s="63" t="s">
        <v>14491</v>
      </c>
      <c r="ANW120" s="63" t="s">
        <v>14491</v>
      </c>
      <c r="ANX120" s="63" t="s">
        <v>14491</v>
      </c>
      <c r="ANY120" s="63" t="s">
        <v>14491</v>
      </c>
      <c r="ANZ120" s="63" t="s">
        <v>14491</v>
      </c>
      <c r="AOA120" s="63" t="s">
        <v>14491</v>
      </c>
      <c r="AOB120" s="63" t="s">
        <v>14491</v>
      </c>
      <c r="AOC120" s="63" t="s">
        <v>14491</v>
      </c>
      <c r="AOD120" s="63" t="s">
        <v>14491</v>
      </c>
      <c r="AOE120" s="63" t="s">
        <v>14491</v>
      </c>
      <c r="AOF120" s="63" t="s">
        <v>14491</v>
      </c>
      <c r="AOG120" s="63" t="s">
        <v>14491</v>
      </c>
      <c r="AOH120" s="63" t="s">
        <v>14491</v>
      </c>
      <c r="AOI120" s="63" t="s">
        <v>14491</v>
      </c>
      <c r="AOJ120" s="63" t="s">
        <v>14491</v>
      </c>
      <c r="AOK120" s="63" t="s">
        <v>14491</v>
      </c>
      <c r="AOL120" s="63" t="s">
        <v>14491</v>
      </c>
      <c r="AOM120" s="63" t="s">
        <v>14491</v>
      </c>
      <c r="AON120" s="63" t="s">
        <v>14491</v>
      </c>
      <c r="AOO120" s="63" t="s">
        <v>14491</v>
      </c>
      <c r="AOP120" s="63" t="s">
        <v>14491</v>
      </c>
      <c r="AOQ120" s="63" t="s">
        <v>14491</v>
      </c>
      <c r="AOR120" s="63" t="s">
        <v>14491</v>
      </c>
      <c r="AOS120" s="63" t="s">
        <v>14491</v>
      </c>
      <c r="AOT120" s="63" t="s">
        <v>14491</v>
      </c>
      <c r="AOU120" s="63" t="s">
        <v>14491</v>
      </c>
      <c r="AOV120" s="63" t="s">
        <v>14491</v>
      </c>
      <c r="AOW120" s="63" t="s">
        <v>14491</v>
      </c>
      <c r="AOX120" s="63" t="s">
        <v>14491</v>
      </c>
      <c r="AOY120" s="63" t="s">
        <v>14491</v>
      </c>
      <c r="AOZ120" s="63" t="s">
        <v>14491</v>
      </c>
      <c r="APA120" s="63" t="s">
        <v>14491</v>
      </c>
      <c r="APB120" s="63" t="s">
        <v>14491</v>
      </c>
      <c r="APC120" s="63" t="s">
        <v>14491</v>
      </c>
      <c r="APD120" s="63" t="s">
        <v>14491</v>
      </c>
      <c r="APE120" s="63" t="s">
        <v>14491</v>
      </c>
      <c r="APF120" s="63" t="s">
        <v>14491</v>
      </c>
      <c r="APG120" s="63" t="s">
        <v>14491</v>
      </c>
      <c r="APH120" s="63" t="s">
        <v>14491</v>
      </c>
      <c r="API120" s="63" t="s">
        <v>14491</v>
      </c>
      <c r="APJ120" s="63" t="s">
        <v>14491</v>
      </c>
      <c r="APK120" s="63" t="s">
        <v>14491</v>
      </c>
      <c r="APL120" s="63" t="s">
        <v>14491</v>
      </c>
      <c r="APM120" s="63" t="s">
        <v>14491</v>
      </c>
      <c r="APN120" s="63" t="s">
        <v>14491</v>
      </c>
      <c r="APO120" s="63" t="s">
        <v>14491</v>
      </c>
      <c r="APP120" s="63" t="s">
        <v>14491</v>
      </c>
      <c r="APQ120" s="63" t="s">
        <v>14491</v>
      </c>
      <c r="APR120" s="63" t="s">
        <v>14491</v>
      </c>
      <c r="APS120" s="63" t="s">
        <v>14491</v>
      </c>
      <c r="APT120" s="63" t="s">
        <v>14491</v>
      </c>
      <c r="APU120" s="63" t="s">
        <v>14491</v>
      </c>
      <c r="APV120" s="63" t="s">
        <v>14491</v>
      </c>
      <c r="APW120" s="63" t="s">
        <v>14491</v>
      </c>
      <c r="APX120" s="63" t="s">
        <v>14491</v>
      </c>
      <c r="APY120" s="63" t="s">
        <v>14491</v>
      </c>
      <c r="APZ120" s="63" t="s">
        <v>14491</v>
      </c>
      <c r="AQA120" s="63" t="s">
        <v>14491</v>
      </c>
      <c r="AQB120" s="63" t="s">
        <v>14491</v>
      </c>
      <c r="AQC120" s="63" t="s">
        <v>14491</v>
      </c>
      <c r="AQD120" s="63" t="s">
        <v>14491</v>
      </c>
      <c r="AQE120" s="63" t="s">
        <v>14491</v>
      </c>
      <c r="AQF120" s="63" t="s">
        <v>14491</v>
      </c>
      <c r="AQG120" s="63" t="s">
        <v>14491</v>
      </c>
      <c r="AQH120" s="63" t="s">
        <v>14491</v>
      </c>
      <c r="AQI120" s="63" t="s">
        <v>14491</v>
      </c>
      <c r="AQJ120" s="63" t="s">
        <v>14491</v>
      </c>
      <c r="AQK120" s="63" t="s">
        <v>14491</v>
      </c>
      <c r="AQL120" s="63" t="s">
        <v>14491</v>
      </c>
      <c r="AQM120" s="63" t="s">
        <v>14491</v>
      </c>
      <c r="AQN120" s="63" t="s">
        <v>14491</v>
      </c>
      <c r="AQO120" s="63" t="s">
        <v>14491</v>
      </c>
      <c r="AQP120" s="63" t="s">
        <v>14491</v>
      </c>
      <c r="AQQ120" s="63" t="s">
        <v>14491</v>
      </c>
      <c r="AQR120" s="63" t="s">
        <v>14491</v>
      </c>
      <c r="AQS120" s="63" t="s">
        <v>14491</v>
      </c>
      <c r="AQT120" s="63" t="s">
        <v>14491</v>
      </c>
      <c r="AQU120" s="63" t="s">
        <v>14491</v>
      </c>
      <c r="AQV120" s="63" t="s">
        <v>14491</v>
      </c>
      <c r="AQW120" s="63" t="s">
        <v>14491</v>
      </c>
      <c r="AQX120" s="63" t="s">
        <v>14491</v>
      </c>
      <c r="AQY120" s="63" t="s">
        <v>14491</v>
      </c>
      <c r="AQZ120" s="63" t="s">
        <v>14491</v>
      </c>
      <c r="ARA120" s="63" t="s">
        <v>14491</v>
      </c>
      <c r="ARB120" s="63" t="s">
        <v>14491</v>
      </c>
      <c r="ARC120" s="63" t="s">
        <v>14491</v>
      </c>
      <c r="ARD120" s="63" t="s">
        <v>14491</v>
      </c>
      <c r="ARE120" s="63" t="s">
        <v>14491</v>
      </c>
      <c r="ARF120" s="63" t="s">
        <v>14491</v>
      </c>
      <c r="ARG120" s="63" t="s">
        <v>14491</v>
      </c>
      <c r="ARH120" s="63" t="s">
        <v>14491</v>
      </c>
      <c r="ARI120" s="63" t="s">
        <v>14491</v>
      </c>
      <c r="ARJ120" s="63" t="s">
        <v>14491</v>
      </c>
      <c r="ARK120" s="63" t="s">
        <v>14491</v>
      </c>
      <c r="ARL120" s="63" t="s">
        <v>14491</v>
      </c>
      <c r="ARM120" s="63" t="s">
        <v>14491</v>
      </c>
      <c r="ARN120" s="63" t="s">
        <v>14491</v>
      </c>
      <c r="ARO120" s="63" t="s">
        <v>14491</v>
      </c>
      <c r="ARP120" s="63" t="s">
        <v>14491</v>
      </c>
      <c r="ARQ120" s="63" t="s">
        <v>14491</v>
      </c>
      <c r="ARR120" s="63" t="s">
        <v>14491</v>
      </c>
      <c r="ARS120" s="63" t="s">
        <v>14491</v>
      </c>
      <c r="ART120" s="63" t="s">
        <v>14491</v>
      </c>
      <c r="ARU120" s="63" t="s">
        <v>14491</v>
      </c>
      <c r="ARV120" s="63" t="s">
        <v>14491</v>
      </c>
      <c r="ARW120" s="63" t="s">
        <v>14491</v>
      </c>
      <c r="ARX120" s="63" t="s">
        <v>14491</v>
      </c>
      <c r="ARY120" s="63" t="s">
        <v>14491</v>
      </c>
      <c r="ARZ120" s="63" t="s">
        <v>14491</v>
      </c>
      <c r="ASA120" s="63" t="s">
        <v>14491</v>
      </c>
      <c r="ASB120" s="63" t="s">
        <v>14491</v>
      </c>
      <c r="ASC120" s="63" t="s">
        <v>14491</v>
      </c>
      <c r="ASD120" s="63" t="s">
        <v>14491</v>
      </c>
      <c r="ASE120" s="63" t="s">
        <v>14491</v>
      </c>
      <c r="ASF120" s="63" t="s">
        <v>14491</v>
      </c>
      <c r="ASG120" s="63" t="s">
        <v>14491</v>
      </c>
      <c r="ASH120" s="63" t="s">
        <v>14491</v>
      </c>
      <c r="ASI120" s="63" t="s">
        <v>14491</v>
      </c>
      <c r="ASJ120" s="63" t="s">
        <v>14491</v>
      </c>
      <c r="ASK120" s="63" t="s">
        <v>14491</v>
      </c>
      <c r="ASL120" s="63" t="s">
        <v>14491</v>
      </c>
      <c r="ASM120" s="63" t="s">
        <v>14491</v>
      </c>
      <c r="ASN120" s="63" t="s">
        <v>14491</v>
      </c>
      <c r="ASO120" s="63" t="s">
        <v>14491</v>
      </c>
      <c r="ASP120" s="63" t="s">
        <v>14491</v>
      </c>
      <c r="ASQ120" s="63" t="s">
        <v>14491</v>
      </c>
      <c r="ASR120" s="63" t="s">
        <v>14491</v>
      </c>
      <c r="ASS120" s="63" t="s">
        <v>14491</v>
      </c>
      <c r="AST120" s="63" t="s">
        <v>14491</v>
      </c>
      <c r="ASU120" s="63" t="s">
        <v>14491</v>
      </c>
      <c r="ASV120" s="63" t="s">
        <v>14491</v>
      </c>
      <c r="ASW120" s="63" t="s">
        <v>14491</v>
      </c>
      <c r="ASX120" s="63" t="s">
        <v>14491</v>
      </c>
      <c r="ASY120" s="63" t="s">
        <v>14491</v>
      </c>
      <c r="ASZ120" s="63" t="s">
        <v>14491</v>
      </c>
      <c r="ATA120" s="63" t="s">
        <v>14491</v>
      </c>
      <c r="ATB120" s="63" t="s">
        <v>14491</v>
      </c>
      <c r="ATC120" s="63" t="s">
        <v>14491</v>
      </c>
      <c r="ATD120" s="63" t="s">
        <v>14491</v>
      </c>
      <c r="ATE120" s="63" t="s">
        <v>14491</v>
      </c>
      <c r="ATF120" s="63" t="s">
        <v>14491</v>
      </c>
      <c r="ATG120" s="63" t="s">
        <v>14491</v>
      </c>
      <c r="ATH120" s="63" t="s">
        <v>14491</v>
      </c>
      <c r="ATI120" s="63" t="s">
        <v>14491</v>
      </c>
      <c r="ATJ120" s="63" t="s">
        <v>14491</v>
      </c>
      <c r="ATK120" s="63" t="s">
        <v>14491</v>
      </c>
      <c r="ATL120" s="63" t="s">
        <v>14491</v>
      </c>
      <c r="ATM120" s="63" t="s">
        <v>14491</v>
      </c>
      <c r="ATN120" s="63" t="s">
        <v>14491</v>
      </c>
      <c r="ATO120" s="63" t="s">
        <v>14491</v>
      </c>
      <c r="ATP120" s="63" t="s">
        <v>14491</v>
      </c>
      <c r="ATQ120" s="63" t="s">
        <v>14491</v>
      </c>
      <c r="ATR120" s="63" t="s">
        <v>14491</v>
      </c>
      <c r="ATS120" s="63" t="s">
        <v>14491</v>
      </c>
      <c r="ATT120" s="63" t="s">
        <v>14491</v>
      </c>
      <c r="ATU120" s="63" t="s">
        <v>14491</v>
      </c>
      <c r="ATV120" s="63" t="s">
        <v>14491</v>
      </c>
      <c r="ATW120" s="63" t="s">
        <v>14491</v>
      </c>
      <c r="ATX120" s="63" t="s">
        <v>14491</v>
      </c>
      <c r="ATY120" s="63" t="s">
        <v>14491</v>
      </c>
      <c r="ATZ120" s="63" t="s">
        <v>14491</v>
      </c>
      <c r="AUA120" s="63" t="s">
        <v>14491</v>
      </c>
      <c r="AUB120" s="63" t="s">
        <v>14491</v>
      </c>
      <c r="AUC120" s="63" t="s">
        <v>14491</v>
      </c>
      <c r="AUD120" s="63" t="s">
        <v>14491</v>
      </c>
      <c r="AUE120" s="63" t="s">
        <v>14491</v>
      </c>
      <c r="AUF120" s="63" t="s">
        <v>14491</v>
      </c>
      <c r="AUG120" s="63" t="s">
        <v>14491</v>
      </c>
      <c r="AUH120" s="63" t="s">
        <v>14491</v>
      </c>
      <c r="AUI120" s="63" t="s">
        <v>14491</v>
      </c>
      <c r="AUJ120" s="63" t="s">
        <v>14491</v>
      </c>
      <c r="AUK120" s="63" t="s">
        <v>14491</v>
      </c>
      <c r="AUL120" s="63" t="s">
        <v>14491</v>
      </c>
      <c r="AUM120" s="63" t="s">
        <v>14491</v>
      </c>
      <c r="AUN120" s="63" t="s">
        <v>14491</v>
      </c>
      <c r="AUO120" s="63" t="s">
        <v>14491</v>
      </c>
      <c r="AUP120" s="63" t="s">
        <v>14491</v>
      </c>
      <c r="AUQ120" s="63" t="s">
        <v>14491</v>
      </c>
      <c r="AUR120" s="63" t="s">
        <v>14491</v>
      </c>
      <c r="AUS120" s="63" t="s">
        <v>14491</v>
      </c>
      <c r="AUT120" s="63" t="s">
        <v>14491</v>
      </c>
      <c r="AUU120" s="63" t="s">
        <v>14491</v>
      </c>
      <c r="AUV120" s="63" t="s">
        <v>14491</v>
      </c>
      <c r="AUW120" s="63" t="s">
        <v>14491</v>
      </c>
      <c r="AUX120" s="63" t="s">
        <v>14491</v>
      </c>
      <c r="AUY120" s="63" t="s">
        <v>14491</v>
      </c>
      <c r="AUZ120" s="63" t="s">
        <v>14491</v>
      </c>
      <c r="AVA120" s="63" t="s">
        <v>14491</v>
      </c>
      <c r="AVB120" s="63" t="s">
        <v>14491</v>
      </c>
      <c r="AVC120" s="63" t="s">
        <v>14491</v>
      </c>
      <c r="AVD120" s="63" t="s">
        <v>14491</v>
      </c>
      <c r="AVE120" s="63" t="s">
        <v>14491</v>
      </c>
      <c r="AVF120" s="63" t="s">
        <v>14491</v>
      </c>
      <c r="AVG120" s="63" t="s">
        <v>14491</v>
      </c>
      <c r="AVH120" s="63" t="s">
        <v>14491</v>
      </c>
      <c r="AVI120" s="63" t="s">
        <v>14491</v>
      </c>
      <c r="AVJ120" s="63" t="s">
        <v>14491</v>
      </c>
      <c r="AVK120" s="63" t="s">
        <v>14491</v>
      </c>
      <c r="AVL120" s="63" t="s">
        <v>14491</v>
      </c>
      <c r="AVM120" s="63" t="s">
        <v>14491</v>
      </c>
      <c r="AVN120" s="63" t="s">
        <v>14491</v>
      </c>
      <c r="AVO120" s="63" t="s">
        <v>14491</v>
      </c>
      <c r="AVP120" s="63" t="s">
        <v>14491</v>
      </c>
      <c r="AVQ120" s="63" t="s">
        <v>14491</v>
      </c>
      <c r="AVR120" s="63" t="s">
        <v>14491</v>
      </c>
      <c r="AVS120" s="63" t="s">
        <v>14491</v>
      </c>
      <c r="AVT120" s="63" t="s">
        <v>14491</v>
      </c>
      <c r="AVU120" s="63" t="s">
        <v>14491</v>
      </c>
      <c r="AVV120" s="63" t="s">
        <v>14491</v>
      </c>
      <c r="AVW120" s="63" t="s">
        <v>14491</v>
      </c>
      <c r="AVX120" s="63" t="s">
        <v>14491</v>
      </c>
      <c r="AVY120" s="63" t="s">
        <v>14491</v>
      </c>
      <c r="AVZ120" s="63" t="s">
        <v>14491</v>
      </c>
      <c r="AWA120" s="63" t="s">
        <v>14491</v>
      </c>
      <c r="AWB120" s="63" t="s">
        <v>14491</v>
      </c>
      <c r="AWC120" s="63" t="s">
        <v>14491</v>
      </c>
      <c r="AWD120" s="63" t="s">
        <v>14491</v>
      </c>
      <c r="AWE120" s="63" t="s">
        <v>14491</v>
      </c>
      <c r="AWF120" s="63" t="s">
        <v>14491</v>
      </c>
      <c r="AWG120" s="63" t="s">
        <v>14491</v>
      </c>
      <c r="AWH120" s="63" t="s">
        <v>14491</v>
      </c>
      <c r="AWI120" s="63" t="s">
        <v>14491</v>
      </c>
      <c r="AWJ120" s="63" t="s">
        <v>14491</v>
      </c>
      <c r="AWK120" s="63" t="s">
        <v>14491</v>
      </c>
      <c r="AWL120" s="63" t="s">
        <v>14491</v>
      </c>
      <c r="AWM120" s="63" t="s">
        <v>14491</v>
      </c>
      <c r="AWN120" s="63" t="s">
        <v>14491</v>
      </c>
      <c r="AWO120" s="63" t="s">
        <v>14491</v>
      </c>
      <c r="AWP120" s="63" t="s">
        <v>14491</v>
      </c>
      <c r="AWQ120" s="63" t="s">
        <v>14491</v>
      </c>
      <c r="AWR120" s="63" t="s">
        <v>14491</v>
      </c>
      <c r="AWS120" s="63" t="s">
        <v>14491</v>
      </c>
      <c r="AWT120" s="63" t="s">
        <v>14491</v>
      </c>
      <c r="AWU120" s="63" t="s">
        <v>14491</v>
      </c>
      <c r="AWV120" s="63" t="s">
        <v>14491</v>
      </c>
      <c r="AWW120" s="63" t="s">
        <v>14491</v>
      </c>
      <c r="AWX120" s="63" t="s">
        <v>14491</v>
      </c>
      <c r="AWY120" s="63" t="s">
        <v>14491</v>
      </c>
      <c r="AWZ120" s="63" t="s">
        <v>14491</v>
      </c>
      <c r="AXA120" s="63" t="s">
        <v>14491</v>
      </c>
      <c r="AXB120" s="63" t="s">
        <v>14491</v>
      </c>
      <c r="AXC120" s="63" t="s">
        <v>14491</v>
      </c>
      <c r="AXD120" s="63" t="s">
        <v>14491</v>
      </c>
      <c r="AXE120" s="63" t="s">
        <v>14491</v>
      </c>
      <c r="AXF120" s="63" t="s">
        <v>14491</v>
      </c>
      <c r="AXG120" s="63" t="s">
        <v>14491</v>
      </c>
      <c r="AXH120" s="63" t="s">
        <v>14491</v>
      </c>
      <c r="AXI120" s="63" t="s">
        <v>14491</v>
      </c>
      <c r="AXJ120" s="63" t="s">
        <v>14491</v>
      </c>
      <c r="AXK120" s="63" t="s">
        <v>14491</v>
      </c>
      <c r="AXL120" s="63" t="s">
        <v>14491</v>
      </c>
      <c r="AXM120" s="63" t="s">
        <v>14491</v>
      </c>
      <c r="AXN120" s="63" t="s">
        <v>14491</v>
      </c>
      <c r="AXO120" s="63" t="s">
        <v>14491</v>
      </c>
      <c r="AXP120" s="63" t="s">
        <v>14491</v>
      </c>
      <c r="AXQ120" s="63" t="s">
        <v>14491</v>
      </c>
      <c r="AXR120" s="63" t="s">
        <v>14491</v>
      </c>
      <c r="AXS120" s="63" t="s">
        <v>14491</v>
      </c>
      <c r="AXT120" s="63" t="s">
        <v>14491</v>
      </c>
      <c r="AXU120" s="63" t="s">
        <v>14491</v>
      </c>
      <c r="AXV120" s="63" t="s">
        <v>14491</v>
      </c>
      <c r="AXW120" s="63" t="s">
        <v>14491</v>
      </c>
      <c r="AXX120" s="63" t="s">
        <v>14491</v>
      </c>
      <c r="AXY120" s="63" t="s">
        <v>14491</v>
      </c>
      <c r="AXZ120" s="63" t="s">
        <v>14491</v>
      </c>
      <c r="AYA120" s="63" t="s">
        <v>14491</v>
      </c>
      <c r="AYB120" s="63" t="s">
        <v>14491</v>
      </c>
      <c r="AYC120" s="63" t="s">
        <v>14491</v>
      </c>
      <c r="AYD120" s="63" t="s">
        <v>14491</v>
      </c>
      <c r="AYE120" s="63" t="s">
        <v>14491</v>
      </c>
      <c r="AYF120" s="63" t="s">
        <v>14491</v>
      </c>
      <c r="AYG120" s="63" t="s">
        <v>14491</v>
      </c>
      <c r="AYH120" s="63" t="s">
        <v>14491</v>
      </c>
      <c r="AYI120" s="63" t="s">
        <v>14491</v>
      </c>
      <c r="AYJ120" s="63" t="s">
        <v>14491</v>
      </c>
      <c r="AYK120" s="63" t="s">
        <v>14491</v>
      </c>
      <c r="AYL120" s="63" t="s">
        <v>14491</v>
      </c>
      <c r="AYM120" s="63" t="s">
        <v>14491</v>
      </c>
      <c r="AYN120" s="63" t="s">
        <v>14491</v>
      </c>
      <c r="AYO120" s="63" t="s">
        <v>14491</v>
      </c>
      <c r="AYP120" s="63" t="s">
        <v>14491</v>
      </c>
      <c r="AYQ120" s="63" t="s">
        <v>14491</v>
      </c>
      <c r="AYR120" s="63" t="s">
        <v>14491</v>
      </c>
      <c r="AYS120" s="63" t="s">
        <v>14491</v>
      </c>
      <c r="AYT120" s="63" t="s">
        <v>14491</v>
      </c>
      <c r="AYU120" s="63" t="s">
        <v>14491</v>
      </c>
      <c r="AYV120" s="63" t="s">
        <v>14491</v>
      </c>
      <c r="AYW120" s="63" t="s">
        <v>14491</v>
      </c>
      <c r="AYX120" s="63" t="s">
        <v>14491</v>
      </c>
      <c r="AYY120" s="63" t="s">
        <v>14491</v>
      </c>
      <c r="AYZ120" s="63" t="s">
        <v>14491</v>
      </c>
      <c r="AZA120" s="63" t="s">
        <v>14491</v>
      </c>
      <c r="AZB120" s="63" t="s">
        <v>14491</v>
      </c>
      <c r="AZC120" s="63" t="s">
        <v>14491</v>
      </c>
      <c r="AZD120" s="63" t="s">
        <v>14491</v>
      </c>
      <c r="AZE120" s="63" t="s">
        <v>14491</v>
      </c>
      <c r="AZF120" s="63" t="s">
        <v>14491</v>
      </c>
      <c r="AZG120" s="63" t="s">
        <v>14491</v>
      </c>
      <c r="AZH120" s="63" t="s">
        <v>14491</v>
      </c>
      <c r="AZI120" s="63" t="s">
        <v>14491</v>
      </c>
      <c r="AZJ120" s="63" t="s">
        <v>14491</v>
      </c>
      <c r="AZK120" s="63" t="s">
        <v>14491</v>
      </c>
      <c r="AZL120" s="63" t="s">
        <v>14491</v>
      </c>
      <c r="AZM120" s="63" t="s">
        <v>14491</v>
      </c>
      <c r="AZN120" s="63" t="s">
        <v>14491</v>
      </c>
      <c r="AZO120" s="63" t="s">
        <v>14491</v>
      </c>
      <c r="AZP120" s="63" t="s">
        <v>14491</v>
      </c>
      <c r="AZQ120" s="63" t="s">
        <v>14491</v>
      </c>
      <c r="AZR120" s="63" t="s">
        <v>14491</v>
      </c>
      <c r="AZS120" s="63" t="s">
        <v>14491</v>
      </c>
      <c r="AZT120" s="63" t="s">
        <v>14491</v>
      </c>
      <c r="AZU120" s="63" t="s">
        <v>14491</v>
      </c>
      <c r="AZV120" s="63" t="s">
        <v>14491</v>
      </c>
      <c r="AZW120" s="63" t="s">
        <v>14491</v>
      </c>
      <c r="AZX120" s="63" t="s">
        <v>14491</v>
      </c>
      <c r="AZY120" s="63" t="s">
        <v>14491</v>
      </c>
      <c r="AZZ120" s="63" t="s">
        <v>14491</v>
      </c>
      <c r="BAA120" s="63" t="s">
        <v>14491</v>
      </c>
      <c r="BAB120" s="63" t="s">
        <v>14491</v>
      </c>
      <c r="BAC120" s="63" t="s">
        <v>14491</v>
      </c>
      <c r="BAD120" s="63" t="s">
        <v>14491</v>
      </c>
      <c r="BAE120" s="63" t="s">
        <v>14491</v>
      </c>
      <c r="BAF120" s="63" t="s">
        <v>14491</v>
      </c>
      <c r="BAG120" s="63" t="s">
        <v>14491</v>
      </c>
      <c r="BAH120" s="63" t="s">
        <v>14491</v>
      </c>
      <c r="BAI120" s="63" t="s">
        <v>14491</v>
      </c>
      <c r="BAJ120" s="63" t="s">
        <v>14491</v>
      </c>
      <c r="BAK120" s="63" t="s">
        <v>14491</v>
      </c>
      <c r="BAL120" s="63" t="s">
        <v>14491</v>
      </c>
      <c r="BAM120" s="63" t="s">
        <v>14491</v>
      </c>
      <c r="BAN120" s="63" t="s">
        <v>14491</v>
      </c>
      <c r="BAO120" s="63" t="s">
        <v>14491</v>
      </c>
      <c r="BAP120" s="63" t="s">
        <v>14491</v>
      </c>
      <c r="BAQ120" s="63" t="s">
        <v>14491</v>
      </c>
      <c r="BAR120" s="63" t="s">
        <v>14491</v>
      </c>
      <c r="BAS120" s="63" t="s">
        <v>14491</v>
      </c>
      <c r="BAT120" s="63" t="s">
        <v>14491</v>
      </c>
      <c r="BAU120" s="63" t="s">
        <v>14491</v>
      </c>
      <c r="BAV120" s="63" t="s">
        <v>14491</v>
      </c>
      <c r="BAW120" s="63" t="s">
        <v>14491</v>
      </c>
      <c r="BAX120" s="63" t="s">
        <v>14491</v>
      </c>
      <c r="BAY120" s="63" t="s">
        <v>14491</v>
      </c>
      <c r="BAZ120" s="63" t="s">
        <v>14491</v>
      </c>
      <c r="BBA120" s="63" t="s">
        <v>14491</v>
      </c>
      <c r="BBB120" s="63" t="s">
        <v>14491</v>
      </c>
      <c r="BBC120" s="63" t="s">
        <v>14491</v>
      </c>
      <c r="BBD120" s="63" t="s">
        <v>14491</v>
      </c>
      <c r="BBE120" s="63" t="s">
        <v>14491</v>
      </c>
      <c r="BBF120" s="63" t="s">
        <v>14491</v>
      </c>
      <c r="BBG120" s="63" t="s">
        <v>14491</v>
      </c>
      <c r="BBH120" s="63" t="s">
        <v>14491</v>
      </c>
      <c r="BBI120" s="63" t="s">
        <v>14491</v>
      </c>
      <c r="BBJ120" s="63" t="s">
        <v>14491</v>
      </c>
      <c r="BBK120" s="63" t="s">
        <v>14491</v>
      </c>
      <c r="BBL120" s="63" t="s">
        <v>14491</v>
      </c>
      <c r="BBM120" s="63" t="s">
        <v>14491</v>
      </c>
      <c r="BBN120" s="63" t="s">
        <v>14491</v>
      </c>
      <c r="BBO120" s="63" t="s">
        <v>14491</v>
      </c>
      <c r="BBP120" s="63" t="s">
        <v>14491</v>
      </c>
      <c r="BBQ120" s="63" t="s">
        <v>14491</v>
      </c>
      <c r="BBR120" s="63" t="s">
        <v>14491</v>
      </c>
      <c r="BBS120" s="63" t="s">
        <v>14491</v>
      </c>
      <c r="BBT120" s="63" t="s">
        <v>14491</v>
      </c>
      <c r="BBU120" s="63" t="s">
        <v>14491</v>
      </c>
      <c r="BBV120" s="63" t="s">
        <v>14491</v>
      </c>
      <c r="BBW120" s="63" t="s">
        <v>14491</v>
      </c>
      <c r="BBX120" s="63" t="s">
        <v>14491</v>
      </c>
      <c r="BBY120" s="63" t="s">
        <v>14491</v>
      </c>
      <c r="BBZ120" s="63" t="s">
        <v>14491</v>
      </c>
      <c r="BCA120" s="63" t="s">
        <v>14491</v>
      </c>
      <c r="BCB120" s="63" t="s">
        <v>14491</v>
      </c>
      <c r="BCC120" s="63" t="s">
        <v>14491</v>
      </c>
      <c r="BCD120" s="63" t="s">
        <v>14491</v>
      </c>
      <c r="BCE120" s="63" t="s">
        <v>14491</v>
      </c>
      <c r="BCF120" s="63" t="s">
        <v>14491</v>
      </c>
      <c r="BCG120" s="63" t="s">
        <v>14491</v>
      </c>
      <c r="BCH120" s="63" t="s">
        <v>14491</v>
      </c>
      <c r="BCI120" s="63" t="s">
        <v>14491</v>
      </c>
      <c r="BCJ120" s="63" t="s">
        <v>14491</v>
      </c>
      <c r="BCK120" s="63" t="s">
        <v>14491</v>
      </c>
      <c r="BCL120" s="63" t="s">
        <v>14491</v>
      </c>
      <c r="BCM120" s="63" t="s">
        <v>14491</v>
      </c>
      <c r="BCN120" s="63" t="s">
        <v>14491</v>
      </c>
      <c r="BCO120" s="63" t="s">
        <v>14491</v>
      </c>
      <c r="BCP120" s="63" t="s">
        <v>14491</v>
      </c>
      <c r="BCQ120" s="63" t="s">
        <v>14491</v>
      </c>
      <c r="BCR120" s="63" t="s">
        <v>14491</v>
      </c>
      <c r="BCS120" s="63" t="s">
        <v>14491</v>
      </c>
      <c r="BCT120" s="63" t="s">
        <v>14491</v>
      </c>
      <c r="BCU120" s="63" t="s">
        <v>14491</v>
      </c>
      <c r="BCV120" s="63" t="s">
        <v>14491</v>
      </c>
      <c r="BCW120" s="63" t="s">
        <v>14491</v>
      </c>
      <c r="BCX120" s="63" t="s">
        <v>14491</v>
      </c>
      <c r="BCY120" s="63" t="s">
        <v>14491</v>
      </c>
      <c r="BCZ120" s="63" t="s">
        <v>14491</v>
      </c>
      <c r="BDA120" s="63" t="s">
        <v>14491</v>
      </c>
      <c r="BDB120" s="63" t="s">
        <v>14491</v>
      </c>
      <c r="BDC120" s="63" t="s">
        <v>14491</v>
      </c>
      <c r="BDD120" s="63" t="s">
        <v>14491</v>
      </c>
      <c r="BDE120" s="63" t="s">
        <v>14491</v>
      </c>
      <c r="BDF120" s="63" t="s">
        <v>14491</v>
      </c>
      <c r="BDG120" s="63" t="s">
        <v>14491</v>
      </c>
      <c r="BDH120" s="63" t="s">
        <v>14491</v>
      </c>
      <c r="BDI120" s="63" t="s">
        <v>14491</v>
      </c>
      <c r="BDJ120" s="63" t="s">
        <v>14491</v>
      </c>
      <c r="BDK120" s="63" t="s">
        <v>14491</v>
      </c>
      <c r="BDL120" s="63" t="s">
        <v>14491</v>
      </c>
      <c r="BDM120" s="63" t="s">
        <v>14491</v>
      </c>
      <c r="BDN120" s="63" t="s">
        <v>14491</v>
      </c>
      <c r="BDO120" s="63" t="s">
        <v>14491</v>
      </c>
      <c r="BDP120" s="63" t="s">
        <v>14491</v>
      </c>
      <c r="BDQ120" s="63" t="s">
        <v>14491</v>
      </c>
      <c r="BDR120" s="63" t="s">
        <v>14491</v>
      </c>
      <c r="BDS120" s="63" t="s">
        <v>14491</v>
      </c>
      <c r="BDT120" s="63" t="s">
        <v>14491</v>
      </c>
      <c r="BDU120" s="63" t="s">
        <v>14491</v>
      </c>
      <c r="BDV120" s="63" t="s">
        <v>14491</v>
      </c>
      <c r="BDW120" s="63" t="s">
        <v>14491</v>
      </c>
      <c r="BDX120" s="63" t="s">
        <v>14491</v>
      </c>
      <c r="BDY120" s="63" t="s">
        <v>14491</v>
      </c>
      <c r="BDZ120" s="63" t="s">
        <v>14491</v>
      </c>
      <c r="BEA120" s="63" t="s">
        <v>14491</v>
      </c>
      <c r="BEB120" s="63" t="s">
        <v>14491</v>
      </c>
      <c r="BEC120" s="63" t="s">
        <v>14491</v>
      </c>
      <c r="BED120" s="63" t="s">
        <v>14491</v>
      </c>
      <c r="BEE120" s="63" t="s">
        <v>14491</v>
      </c>
      <c r="BEF120" s="63" t="s">
        <v>14491</v>
      </c>
      <c r="BEG120" s="63" t="s">
        <v>14491</v>
      </c>
      <c r="BEH120" s="63" t="s">
        <v>14491</v>
      </c>
      <c r="BEI120" s="63" t="s">
        <v>14491</v>
      </c>
      <c r="BEJ120" s="63" t="s">
        <v>14491</v>
      </c>
      <c r="BEK120" s="63" t="s">
        <v>14491</v>
      </c>
      <c r="BEL120" s="63" t="s">
        <v>14491</v>
      </c>
      <c r="BEM120" s="63" t="s">
        <v>14491</v>
      </c>
      <c r="BEN120" s="63" t="s">
        <v>14491</v>
      </c>
      <c r="BEO120" s="63" t="s">
        <v>14491</v>
      </c>
      <c r="BEP120" s="63" t="s">
        <v>14491</v>
      </c>
      <c r="BEQ120" s="63" t="s">
        <v>14491</v>
      </c>
      <c r="BER120" s="63" t="s">
        <v>14491</v>
      </c>
      <c r="BES120" s="63" t="s">
        <v>14491</v>
      </c>
      <c r="BET120" s="63" t="s">
        <v>14491</v>
      </c>
      <c r="BEU120" s="63" t="s">
        <v>14491</v>
      </c>
      <c r="BEV120" s="63" t="s">
        <v>14491</v>
      </c>
      <c r="BEW120" s="63" t="s">
        <v>14491</v>
      </c>
      <c r="BEX120" s="63" t="s">
        <v>14491</v>
      </c>
      <c r="BEY120" s="63" t="s">
        <v>14491</v>
      </c>
      <c r="BEZ120" s="63" t="s">
        <v>14491</v>
      </c>
      <c r="BFA120" s="63" t="s">
        <v>14491</v>
      </c>
      <c r="BFB120" s="63" t="s">
        <v>14491</v>
      </c>
      <c r="BFC120" s="63" t="s">
        <v>14491</v>
      </c>
      <c r="BFD120" s="63" t="s">
        <v>14491</v>
      </c>
      <c r="BFE120" s="63" t="s">
        <v>14491</v>
      </c>
      <c r="BFF120" s="63" t="s">
        <v>14491</v>
      </c>
      <c r="BFG120" s="63" t="s">
        <v>14491</v>
      </c>
      <c r="BFH120" s="63" t="s">
        <v>14491</v>
      </c>
      <c r="BFI120" s="63" t="s">
        <v>14491</v>
      </c>
      <c r="BFJ120" s="63" t="s">
        <v>14491</v>
      </c>
      <c r="BFK120" s="63" t="s">
        <v>14491</v>
      </c>
      <c r="BFL120" s="63" t="s">
        <v>14491</v>
      </c>
      <c r="BFM120" s="63" t="s">
        <v>14491</v>
      </c>
      <c r="BFN120" s="63" t="s">
        <v>14491</v>
      </c>
      <c r="BFO120" s="63" t="s">
        <v>14491</v>
      </c>
      <c r="BFP120" s="63" t="s">
        <v>14491</v>
      </c>
      <c r="BFQ120" s="63" t="s">
        <v>14491</v>
      </c>
      <c r="BFR120" s="63" t="s">
        <v>14491</v>
      </c>
      <c r="BFS120" s="63" t="s">
        <v>14491</v>
      </c>
      <c r="BFT120" s="63" t="s">
        <v>14491</v>
      </c>
      <c r="BFU120" s="63" t="s">
        <v>14491</v>
      </c>
      <c r="BFV120" s="63" t="s">
        <v>14491</v>
      </c>
      <c r="BFW120" s="63" t="s">
        <v>14491</v>
      </c>
      <c r="BFX120" s="63" t="s">
        <v>14491</v>
      </c>
      <c r="BFY120" s="63" t="s">
        <v>14491</v>
      </c>
      <c r="BFZ120" s="63" t="s">
        <v>14491</v>
      </c>
      <c r="BGA120" s="63" t="s">
        <v>14491</v>
      </c>
      <c r="BGB120" s="63" t="s">
        <v>14491</v>
      </c>
      <c r="BGC120" s="63" t="s">
        <v>14491</v>
      </c>
      <c r="BGD120" s="63" t="s">
        <v>14491</v>
      </c>
      <c r="BGE120" s="63" t="s">
        <v>14491</v>
      </c>
      <c r="BGF120" s="63" t="s">
        <v>14491</v>
      </c>
      <c r="BGG120" s="63" t="s">
        <v>14491</v>
      </c>
      <c r="BGH120" s="63" t="s">
        <v>14491</v>
      </c>
      <c r="BGI120" s="63" t="s">
        <v>14491</v>
      </c>
      <c r="BGJ120" s="63" t="s">
        <v>14491</v>
      </c>
      <c r="BGK120" s="63" t="s">
        <v>14491</v>
      </c>
      <c r="BGL120" s="63" t="s">
        <v>14491</v>
      </c>
      <c r="BGM120" s="63" t="s">
        <v>14491</v>
      </c>
      <c r="BGN120" s="63" t="s">
        <v>14491</v>
      </c>
      <c r="BGO120" s="63" t="s">
        <v>14491</v>
      </c>
      <c r="BGP120" s="63" t="s">
        <v>14491</v>
      </c>
      <c r="BGQ120" s="63" t="s">
        <v>14491</v>
      </c>
      <c r="BGR120" s="63" t="s">
        <v>14491</v>
      </c>
      <c r="BGS120" s="63" t="s">
        <v>14491</v>
      </c>
      <c r="BGT120" s="63" t="s">
        <v>14491</v>
      </c>
      <c r="BGU120" s="63" t="s">
        <v>14491</v>
      </c>
      <c r="BGV120" s="63" t="s">
        <v>14491</v>
      </c>
      <c r="BGW120" s="63" t="s">
        <v>14491</v>
      </c>
      <c r="BGX120" s="63" t="s">
        <v>14491</v>
      </c>
      <c r="BGY120" s="63" t="s">
        <v>14491</v>
      </c>
      <c r="BGZ120" s="63" t="s">
        <v>14491</v>
      </c>
      <c r="BHA120" s="63" t="s">
        <v>14491</v>
      </c>
      <c r="BHB120" s="63" t="s">
        <v>14491</v>
      </c>
      <c r="BHC120" s="63" t="s">
        <v>14491</v>
      </c>
      <c r="BHD120" s="63" t="s">
        <v>14491</v>
      </c>
      <c r="BHE120" s="63" t="s">
        <v>14491</v>
      </c>
      <c r="BHF120" s="63" t="s">
        <v>14491</v>
      </c>
      <c r="BHG120" s="63" t="s">
        <v>14491</v>
      </c>
      <c r="BHH120" s="63" t="s">
        <v>14491</v>
      </c>
      <c r="BHI120" s="63" t="s">
        <v>14491</v>
      </c>
      <c r="BHJ120" s="63" t="s">
        <v>14491</v>
      </c>
      <c r="BHK120" s="63" t="s">
        <v>14491</v>
      </c>
      <c r="BHL120" s="63" t="s">
        <v>14491</v>
      </c>
      <c r="BHM120" s="63" t="s">
        <v>14491</v>
      </c>
      <c r="BHN120" s="63" t="s">
        <v>14491</v>
      </c>
      <c r="BHO120" s="63" t="s">
        <v>14491</v>
      </c>
      <c r="BHP120" s="63" t="s">
        <v>14491</v>
      </c>
      <c r="BHQ120" s="63" t="s">
        <v>14491</v>
      </c>
      <c r="BHR120" s="63" t="s">
        <v>14491</v>
      </c>
      <c r="BHS120" s="63" t="s">
        <v>14491</v>
      </c>
      <c r="BHT120" s="63" t="s">
        <v>14491</v>
      </c>
      <c r="BHU120" s="63" t="s">
        <v>14491</v>
      </c>
      <c r="BHV120" s="63" t="s">
        <v>14491</v>
      </c>
      <c r="BHW120" s="63" t="s">
        <v>14491</v>
      </c>
      <c r="BHX120" s="63" t="s">
        <v>14491</v>
      </c>
      <c r="BHY120" s="63" t="s">
        <v>14491</v>
      </c>
      <c r="BHZ120" s="63" t="s">
        <v>14491</v>
      </c>
      <c r="BIA120" s="63" t="s">
        <v>14491</v>
      </c>
      <c r="BIB120" s="63" t="s">
        <v>14491</v>
      </c>
      <c r="BIC120" s="63" t="s">
        <v>14491</v>
      </c>
      <c r="BID120" s="63" t="s">
        <v>14491</v>
      </c>
      <c r="BIE120" s="63" t="s">
        <v>14491</v>
      </c>
      <c r="BIF120" s="63" t="s">
        <v>14491</v>
      </c>
      <c r="BIG120" s="63" t="s">
        <v>14491</v>
      </c>
      <c r="BIH120" s="63" t="s">
        <v>14491</v>
      </c>
      <c r="BII120" s="63" t="s">
        <v>14491</v>
      </c>
      <c r="BIJ120" s="63" t="s">
        <v>14491</v>
      </c>
      <c r="BIK120" s="63" t="s">
        <v>14491</v>
      </c>
      <c r="BIL120" s="63" t="s">
        <v>14491</v>
      </c>
      <c r="BIM120" s="63" t="s">
        <v>14491</v>
      </c>
      <c r="BIN120" s="63" t="s">
        <v>14491</v>
      </c>
      <c r="BIO120" s="63" t="s">
        <v>14491</v>
      </c>
      <c r="BIP120" s="63" t="s">
        <v>14491</v>
      </c>
      <c r="BIQ120" s="63" t="s">
        <v>14491</v>
      </c>
      <c r="BIR120" s="63" t="s">
        <v>14491</v>
      </c>
      <c r="BIS120" s="63" t="s">
        <v>14491</v>
      </c>
      <c r="BIT120" s="63" t="s">
        <v>14491</v>
      </c>
      <c r="BIU120" s="63" t="s">
        <v>14491</v>
      </c>
      <c r="BIV120" s="63" t="s">
        <v>14491</v>
      </c>
      <c r="BIW120" s="63" t="s">
        <v>14491</v>
      </c>
      <c r="BIX120" s="63" t="s">
        <v>14491</v>
      </c>
      <c r="BIY120" s="63" t="s">
        <v>14491</v>
      </c>
      <c r="BIZ120" s="63" t="s">
        <v>14491</v>
      </c>
      <c r="BJA120" s="63" t="s">
        <v>14491</v>
      </c>
      <c r="BJB120" s="63" t="s">
        <v>14491</v>
      </c>
      <c r="BJC120" s="63" t="s">
        <v>14491</v>
      </c>
      <c r="BJD120" s="63" t="s">
        <v>14491</v>
      </c>
      <c r="BJE120" s="63" t="s">
        <v>14491</v>
      </c>
      <c r="BJF120" s="63" t="s">
        <v>14491</v>
      </c>
      <c r="BJG120" s="63" t="s">
        <v>14491</v>
      </c>
      <c r="BJH120" s="63" t="s">
        <v>14491</v>
      </c>
      <c r="BJI120" s="63" t="s">
        <v>14491</v>
      </c>
      <c r="BJJ120" s="63" t="s">
        <v>14491</v>
      </c>
      <c r="BJK120" s="63" t="s">
        <v>14491</v>
      </c>
      <c r="BJL120" s="63" t="s">
        <v>14491</v>
      </c>
      <c r="BJM120" s="63" t="s">
        <v>14491</v>
      </c>
      <c r="BJN120" s="63" t="s">
        <v>14491</v>
      </c>
      <c r="BJO120" s="63" t="s">
        <v>14491</v>
      </c>
      <c r="BJP120" s="63" t="s">
        <v>14491</v>
      </c>
      <c r="BJQ120" s="63" t="s">
        <v>14491</v>
      </c>
      <c r="BJR120" s="63" t="s">
        <v>14491</v>
      </c>
      <c r="BJS120" s="63" t="s">
        <v>14491</v>
      </c>
      <c r="BJT120" s="63" t="s">
        <v>14491</v>
      </c>
      <c r="BJU120" s="63" t="s">
        <v>14491</v>
      </c>
      <c r="BJV120" s="63" t="s">
        <v>14491</v>
      </c>
      <c r="BJW120" s="63" t="s">
        <v>14491</v>
      </c>
      <c r="BJX120" s="63" t="s">
        <v>14491</v>
      </c>
      <c r="BJY120" s="63" t="s">
        <v>14491</v>
      </c>
      <c r="BJZ120" s="63" t="s">
        <v>14491</v>
      </c>
      <c r="BKA120" s="63" t="s">
        <v>14491</v>
      </c>
      <c r="BKB120" s="63" t="s">
        <v>14491</v>
      </c>
      <c r="BKC120" s="63" t="s">
        <v>14491</v>
      </c>
      <c r="BKD120" s="63" t="s">
        <v>14491</v>
      </c>
      <c r="BKE120" s="63" t="s">
        <v>14491</v>
      </c>
      <c r="BKF120" s="63" t="s">
        <v>14491</v>
      </c>
      <c r="BKG120" s="63" t="s">
        <v>14491</v>
      </c>
      <c r="BKH120" s="63" t="s">
        <v>14491</v>
      </c>
      <c r="BKI120" s="63" t="s">
        <v>14491</v>
      </c>
      <c r="BKJ120" s="63" t="s">
        <v>14491</v>
      </c>
      <c r="BKK120" s="63" t="s">
        <v>14491</v>
      </c>
      <c r="BKL120" s="63" t="s">
        <v>14491</v>
      </c>
      <c r="BKM120" s="63" t="s">
        <v>14491</v>
      </c>
      <c r="BKN120" s="63" t="s">
        <v>14491</v>
      </c>
      <c r="BKO120" s="63" t="s">
        <v>14491</v>
      </c>
      <c r="BKP120" s="63" t="s">
        <v>14491</v>
      </c>
      <c r="BKQ120" s="63" t="s">
        <v>14491</v>
      </c>
      <c r="BKR120" s="63" t="s">
        <v>14491</v>
      </c>
      <c r="BKS120" s="63" t="s">
        <v>14491</v>
      </c>
      <c r="BKT120" s="63" t="s">
        <v>14491</v>
      </c>
      <c r="BKU120" s="63" t="s">
        <v>14491</v>
      </c>
      <c r="BKV120" s="63" t="s">
        <v>14491</v>
      </c>
      <c r="BKW120" s="63" t="s">
        <v>14491</v>
      </c>
      <c r="BKX120" s="63" t="s">
        <v>14491</v>
      </c>
      <c r="BKY120" s="63" t="s">
        <v>14491</v>
      </c>
      <c r="BKZ120" s="63" t="s">
        <v>14491</v>
      </c>
      <c r="BLA120" s="63" t="s">
        <v>14491</v>
      </c>
      <c r="BLB120" s="63" t="s">
        <v>14491</v>
      </c>
      <c r="BLC120" s="63" t="s">
        <v>14491</v>
      </c>
      <c r="BLD120" s="63" t="s">
        <v>14491</v>
      </c>
      <c r="BLE120" s="63" t="s">
        <v>14491</v>
      </c>
      <c r="BLF120" s="63" t="s">
        <v>14491</v>
      </c>
      <c r="BLG120" s="63" t="s">
        <v>14491</v>
      </c>
      <c r="BLH120" s="63" t="s">
        <v>14491</v>
      </c>
      <c r="BLI120" s="63" t="s">
        <v>14491</v>
      </c>
      <c r="BLJ120" s="63" t="s">
        <v>14491</v>
      </c>
      <c r="BLK120" s="63" t="s">
        <v>14491</v>
      </c>
      <c r="BLL120" s="63" t="s">
        <v>14491</v>
      </c>
      <c r="BLM120" s="63" t="s">
        <v>14491</v>
      </c>
      <c r="BLN120" s="63" t="s">
        <v>14491</v>
      </c>
      <c r="BLO120" s="63" t="s">
        <v>14491</v>
      </c>
      <c r="BLP120" s="63" t="s">
        <v>14491</v>
      </c>
      <c r="BLQ120" s="63" t="s">
        <v>14491</v>
      </c>
      <c r="BLR120" s="63" t="s">
        <v>14491</v>
      </c>
      <c r="BLS120" s="63" t="s">
        <v>14491</v>
      </c>
      <c r="BLT120" s="63" t="s">
        <v>14491</v>
      </c>
      <c r="BLU120" s="63" t="s">
        <v>14491</v>
      </c>
      <c r="BLV120" s="63" t="s">
        <v>14491</v>
      </c>
      <c r="BLW120" s="63" t="s">
        <v>14491</v>
      </c>
      <c r="BLX120" s="63" t="s">
        <v>14491</v>
      </c>
      <c r="BLY120" s="63" t="s">
        <v>14491</v>
      </c>
      <c r="BLZ120" s="63" t="s">
        <v>14491</v>
      </c>
      <c r="BMA120" s="63" t="s">
        <v>14491</v>
      </c>
      <c r="BMB120" s="63" t="s">
        <v>14491</v>
      </c>
      <c r="BMC120" s="63" t="s">
        <v>14491</v>
      </c>
      <c r="BMD120" s="63" t="s">
        <v>14491</v>
      </c>
      <c r="BME120" s="63" t="s">
        <v>14491</v>
      </c>
      <c r="BMF120" s="63" t="s">
        <v>14491</v>
      </c>
      <c r="BMG120" s="63" t="s">
        <v>14491</v>
      </c>
      <c r="BMH120" s="63" t="s">
        <v>14491</v>
      </c>
      <c r="BMI120" s="63" t="s">
        <v>14491</v>
      </c>
      <c r="BMJ120" s="63" t="s">
        <v>14491</v>
      </c>
      <c r="BMK120" s="63" t="s">
        <v>14491</v>
      </c>
      <c r="BML120" s="63" t="s">
        <v>14491</v>
      </c>
      <c r="BMM120" s="63" t="s">
        <v>14491</v>
      </c>
      <c r="BMN120" s="63" t="s">
        <v>14491</v>
      </c>
      <c r="BMO120" s="63" t="s">
        <v>14491</v>
      </c>
      <c r="BMP120" s="63" t="s">
        <v>14491</v>
      </c>
      <c r="BMQ120" s="63" t="s">
        <v>14491</v>
      </c>
      <c r="BMR120" s="63" t="s">
        <v>14491</v>
      </c>
      <c r="BMS120" s="63" t="s">
        <v>14491</v>
      </c>
      <c r="BMT120" s="63" t="s">
        <v>14491</v>
      </c>
      <c r="BMU120" s="63" t="s">
        <v>14491</v>
      </c>
      <c r="BMV120" s="63" t="s">
        <v>14491</v>
      </c>
      <c r="BMW120" s="63" t="s">
        <v>14491</v>
      </c>
      <c r="BMX120" s="63" t="s">
        <v>14491</v>
      </c>
      <c r="BMY120" s="63" t="s">
        <v>14491</v>
      </c>
      <c r="BMZ120" s="63" t="s">
        <v>14491</v>
      </c>
      <c r="BNA120" s="63" t="s">
        <v>14491</v>
      </c>
      <c r="BNB120" s="63" t="s">
        <v>14491</v>
      </c>
      <c r="BNC120" s="63" t="s">
        <v>14491</v>
      </c>
      <c r="BND120" s="63" t="s">
        <v>14491</v>
      </c>
      <c r="BNE120" s="63" t="s">
        <v>14491</v>
      </c>
      <c r="BNF120" s="63" t="s">
        <v>14491</v>
      </c>
      <c r="BNG120" s="63" t="s">
        <v>14491</v>
      </c>
      <c r="BNH120" s="63" t="s">
        <v>14491</v>
      </c>
      <c r="BNI120" s="63" t="s">
        <v>14491</v>
      </c>
      <c r="BNJ120" s="63" t="s">
        <v>14491</v>
      </c>
      <c r="BNK120" s="63" t="s">
        <v>14491</v>
      </c>
      <c r="BNL120" s="63" t="s">
        <v>14491</v>
      </c>
      <c r="BNM120" s="63" t="s">
        <v>14491</v>
      </c>
      <c r="BNN120" s="63" t="s">
        <v>14491</v>
      </c>
      <c r="BNO120" s="63" t="s">
        <v>14491</v>
      </c>
      <c r="BNP120" s="63" t="s">
        <v>14491</v>
      </c>
      <c r="BNQ120" s="63" t="s">
        <v>14491</v>
      </c>
      <c r="BNR120" s="63" t="s">
        <v>14491</v>
      </c>
      <c r="BNS120" s="63" t="s">
        <v>14491</v>
      </c>
      <c r="BNT120" s="63" t="s">
        <v>14491</v>
      </c>
      <c r="BNU120" s="63" t="s">
        <v>14491</v>
      </c>
      <c r="BNV120" s="63" t="s">
        <v>14491</v>
      </c>
      <c r="BNW120" s="63" t="s">
        <v>14491</v>
      </c>
      <c r="BNX120" s="63" t="s">
        <v>14491</v>
      </c>
      <c r="BNY120" s="63" t="s">
        <v>14491</v>
      </c>
      <c r="BNZ120" s="63" t="s">
        <v>14491</v>
      </c>
      <c r="BOA120" s="63" t="s">
        <v>14491</v>
      </c>
      <c r="BOB120" s="63" t="s">
        <v>14491</v>
      </c>
      <c r="BOC120" s="63" t="s">
        <v>14491</v>
      </c>
      <c r="BOD120" s="63" t="s">
        <v>14491</v>
      </c>
      <c r="BOE120" s="63" t="s">
        <v>14491</v>
      </c>
      <c r="BOF120" s="63" t="s">
        <v>14491</v>
      </c>
      <c r="BOG120" s="63" t="s">
        <v>14491</v>
      </c>
      <c r="BOH120" s="63" t="s">
        <v>14491</v>
      </c>
      <c r="BOI120" s="63" t="s">
        <v>14491</v>
      </c>
      <c r="BOJ120" s="63" t="s">
        <v>14491</v>
      </c>
      <c r="BOK120" s="63" t="s">
        <v>14491</v>
      </c>
      <c r="BOL120" s="63" t="s">
        <v>14491</v>
      </c>
      <c r="BOM120" s="63" t="s">
        <v>14491</v>
      </c>
      <c r="BON120" s="63" t="s">
        <v>14491</v>
      </c>
      <c r="BOO120" s="63" t="s">
        <v>14491</v>
      </c>
      <c r="BOP120" s="63" t="s">
        <v>14491</v>
      </c>
      <c r="BOQ120" s="63" t="s">
        <v>14491</v>
      </c>
      <c r="BOR120" s="63" t="s">
        <v>14491</v>
      </c>
      <c r="BOS120" s="63" t="s">
        <v>14491</v>
      </c>
      <c r="BOT120" s="63" t="s">
        <v>14491</v>
      </c>
      <c r="BOU120" s="63" t="s">
        <v>14491</v>
      </c>
      <c r="BOV120" s="63" t="s">
        <v>14491</v>
      </c>
      <c r="BOW120" s="63" t="s">
        <v>14491</v>
      </c>
      <c r="BOX120" s="63" t="s">
        <v>14491</v>
      </c>
      <c r="BOY120" s="63" t="s">
        <v>14491</v>
      </c>
      <c r="BOZ120" s="63" t="s">
        <v>14491</v>
      </c>
      <c r="BPA120" s="63" t="s">
        <v>14491</v>
      </c>
      <c r="BPB120" s="63" t="s">
        <v>14491</v>
      </c>
      <c r="BPC120" s="63" t="s">
        <v>14491</v>
      </c>
      <c r="BPD120" s="63" t="s">
        <v>14491</v>
      </c>
      <c r="BPE120" s="63" t="s">
        <v>14491</v>
      </c>
      <c r="BPF120" s="63" t="s">
        <v>14491</v>
      </c>
      <c r="BPG120" s="63" t="s">
        <v>14491</v>
      </c>
      <c r="BPH120" s="63" t="s">
        <v>14491</v>
      </c>
      <c r="BPI120" s="63" t="s">
        <v>14491</v>
      </c>
      <c r="BPJ120" s="63" t="s">
        <v>14491</v>
      </c>
      <c r="BPK120" s="63" t="s">
        <v>14491</v>
      </c>
      <c r="BPL120" s="63" t="s">
        <v>14491</v>
      </c>
      <c r="BPM120" s="63" t="s">
        <v>14491</v>
      </c>
      <c r="BPN120" s="63" t="s">
        <v>14491</v>
      </c>
      <c r="BPO120" s="63" t="s">
        <v>14491</v>
      </c>
      <c r="BPP120" s="63" t="s">
        <v>14491</v>
      </c>
      <c r="BPQ120" s="63" t="s">
        <v>14491</v>
      </c>
      <c r="BPR120" s="63" t="s">
        <v>14491</v>
      </c>
      <c r="BPS120" s="63" t="s">
        <v>14491</v>
      </c>
      <c r="BPT120" s="63" t="s">
        <v>14491</v>
      </c>
      <c r="BPU120" s="63" t="s">
        <v>14491</v>
      </c>
      <c r="BPV120" s="63" t="s">
        <v>14491</v>
      </c>
      <c r="BPW120" s="63" t="s">
        <v>14491</v>
      </c>
      <c r="BPX120" s="63" t="s">
        <v>14491</v>
      </c>
      <c r="BPY120" s="63" t="s">
        <v>14491</v>
      </c>
      <c r="BPZ120" s="63" t="s">
        <v>14491</v>
      </c>
      <c r="BQA120" s="63" t="s">
        <v>14491</v>
      </c>
      <c r="BQB120" s="63" t="s">
        <v>14491</v>
      </c>
      <c r="BQC120" s="63" t="s">
        <v>14491</v>
      </c>
      <c r="BQD120" s="63" t="s">
        <v>14491</v>
      </c>
      <c r="BQE120" s="63" t="s">
        <v>14491</v>
      </c>
      <c r="BQF120" s="63" t="s">
        <v>14491</v>
      </c>
      <c r="BQG120" s="63" t="s">
        <v>14491</v>
      </c>
      <c r="BQH120" s="63" t="s">
        <v>14491</v>
      </c>
      <c r="BQI120" s="63" t="s">
        <v>14491</v>
      </c>
      <c r="BQJ120" s="63" t="s">
        <v>14491</v>
      </c>
      <c r="BQK120" s="63" t="s">
        <v>14491</v>
      </c>
      <c r="BQL120" s="63" t="s">
        <v>14491</v>
      </c>
      <c r="BQM120" s="63" t="s">
        <v>14491</v>
      </c>
      <c r="BQN120" s="63" t="s">
        <v>14491</v>
      </c>
      <c r="BQO120" s="63" t="s">
        <v>14491</v>
      </c>
      <c r="BQP120" s="63" t="s">
        <v>14491</v>
      </c>
      <c r="BQQ120" s="63" t="s">
        <v>14491</v>
      </c>
      <c r="BQR120" s="63" t="s">
        <v>14491</v>
      </c>
      <c r="BQS120" s="63" t="s">
        <v>14491</v>
      </c>
      <c r="BQT120" s="63" t="s">
        <v>14491</v>
      </c>
      <c r="BQU120" s="63" t="s">
        <v>14491</v>
      </c>
      <c r="BQV120" s="63" t="s">
        <v>14491</v>
      </c>
      <c r="BQW120" s="63" t="s">
        <v>14491</v>
      </c>
      <c r="BQX120" s="63" t="s">
        <v>14491</v>
      </c>
      <c r="BQY120" s="63" t="s">
        <v>14491</v>
      </c>
      <c r="BQZ120" s="63" t="s">
        <v>14491</v>
      </c>
      <c r="BRA120" s="63" t="s">
        <v>14491</v>
      </c>
      <c r="BRB120" s="63" t="s">
        <v>14491</v>
      </c>
      <c r="BRC120" s="63" t="s">
        <v>14491</v>
      </c>
      <c r="BRD120" s="63" t="s">
        <v>14491</v>
      </c>
      <c r="BRE120" s="63" t="s">
        <v>14491</v>
      </c>
      <c r="BRF120" s="63" t="s">
        <v>14491</v>
      </c>
      <c r="BRG120" s="63" t="s">
        <v>14491</v>
      </c>
      <c r="BRH120" s="63" t="s">
        <v>14491</v>
      </c>
      <c r="BRI120" s="63" t="s">
        <v>14491</v>
      </c>
      <c r="BRJ120" s="63" t="s">
        <v>14491</v>
      </c>
      <c r="BRK120" s="63" t="s">
        <v>14491</v>
      </c>
      <c r="BRL120" s="63" t="s">
        <v>14491</v>
      </c>
      <c r="BRM120" s="63" t="s">
        <v>14491</v>
      </c>
      <c r="BRN120" s="63" t="s">
        <v>14491</v>
      </c>
      <c r="BRO120" s="63" t="s">
        <v>14491</v>
      </c>
      <c r="BRP120" s="63" t="s">
        <v>14491</v>
      </c>
      <c r="BRQ120" s="63" t="s">
        <v>14491</v>
      </c>
      <c r="BRR120" s="63" t="s">
        <v>14491</v>
      </c>
      <c r="BRS120" s="63" t="s">
        <v>14491</v>
      </c>
      <c r="BRT120" s="63" t="s">
        <v>14491</v>
      </c>
      <c r="BRU120" s="63" t="s">
        <v>14491</v>
      </c>
      <c r="BRV120" s="63" t="s">
        <v>14491</v>
      </c>
      <c r="BRW120" s="63" t="s">
        <v>14491</v>
      </c>
      <c r="BRX120" s="63" t="s">
        <v>14491</v>
      </c>
      <c r="BRY120" s="63" t="s">
        <v>14491</v>
      </c>
      <c r="BRZ120" s="63" t="s">
        <v>14491</v>
      </c>
      <c r="BSA120" s="63" t="s">
        <v>14491</v>
      </c>
      <c r="BSB120" s="63" t="s">
        <v>14491</v>
      </c>
      <c r="BSC120" s="63" t="s">
        <v>14491</v>
      </c>
      <c r="BSD120" s="63" t="s">
        <v>14491</v>
      </c>
      <c r="BSE120" s="63" t="s">
        <v>14491</v>
      </c>
      <c r="BSF120" s="63" t="s">
        <v>14491</v>
      </c>
      <c r="BSG120" s="63" t="s">
        <v>14491</v>
      </c>
      <c r="BSH120" s="63" t="s">
        <v>14491</v>
      </c>
      <c r="BSI120" s="63" t="s">
        <v>14491</v>
      </c>
      <c r="BSJ120" s="63" t="s">
        <v>14491</v>
      </c>
      <c r="BSK120" s="63" t="s">
        <v>14491</v>
      </c>
      <c r="BSL120" s="63" t="s">
        <v>14491</v>
      </c>
      <c r="BSM120" s="63" t="s">
        <v>14491</v>
      </c>
      <c r="BSN120" s="63" t="s">
        <v>14491</v>
      </c>
      <c r="BSO120" s="63" t="s">
        <v>14491</v>
      </c>
      <c r="BSP120" s="63" t="s">
        <v>14491</v>
      </c>
      <c r="BSQ120" s="63" t="s">
        <v>14491</v>
      </c>
      <c r="BSR120" s="63" t="s">
        <v>14491</v>
      </c>
      <c r="BSS120" s="63" t="s">
        <v>14491</v>
      </c>
      <c r="BST120" s="63" t="s">
        <v>14491</v>
      </c>
      <c r="BSU120" s="63" t="s">
        <v>14491</v>
      </c>
      <c r="BSV120" s="63" t="s">
        <v>14491</v>
      </c>
      <c r="BSW120" s="63" t="s">
        <v>14491</v>
      </c>
      <c r="BSX120" s="63" t="s">
        <v>14491</v>
      </c>
      <c r="BSY120" s="63" t="s">
        <v>14491</v>
      </c>
      <c r="BSZ120" s="63" t="s">
        <v>14491</v>
      </c>
      <c r="BTA120" s="63" t="s">
        <v>14491</v>
      </c>
      <c r="BTB120" s="63" t="s">
        <v>14491</v>
      </c>
      <c r="BTC120" s="63" t="s">
        <v>14491</v>
      </c>
      <c r="BTD120" s="63" t="s">
        <v>14491</v>
      </c>
      <c r="BTE120" s="63" t="s">
        <v>14491</v>
      </c>
      <c r="BTF120" s="63" t="s">
        <v>14491</v>
      </c>
      <c r="BTG120" s="63" t="s">
        <v>14491</v>
      </c>
      <c r="BTH120" s="63" t="s">
        <v>14491</v>
      </c>
      <c r="BTI120" s="63" t="s">
        <v>14491</v>
      </c>
      <c r="BTJ120" s="63" t="s">
        <v>14491</v>
      </c>
      <c r="BTK120" s="63" t="s">
        <v>14491</v>
      </c>
      <c r="BTL120" s="63" t="s">
        <v>14491</v>
      </c>
      <c r="BTM120" s="63" t="s">
        <v>14491</v>
      </c>
      <c r="BTN120" s="63" t="s">
        <v>14491</v>
      </c>
      <c r="BTO120" s="63" t="s">
        <v>14491</v>
      </c>
      <c r="BTP120" s="63" t="s">
        <v>14491</v>
      </c>
      <c r="BTQ120" s="63" t="s">
        <v>14491</v>
      </c>
      <c r="BTR120" s="63" t="s">
        <v>14491</v>
      </c>
      <c r="BTS120" s="63" t="s">
        <v>14491</v>
      </c>
      <c r="BTT120" s="63" t="s">
        <v>14491</v>
      </c>
      <c r="BTU120" s="63" t="s">
        <v>14491</v>
      </c>
      <c r="BTV120" s="63" t="s">
        <v>14491</v>
      </c>
      <c r="BTW120" s="63" t="s">
        <v>14491</v>
      </c>
      <c r="BTX120" s="63" t="s">
        <v>14491</v>
      </c>
      <c r="BTY120" s="63" t="s">
        <v>14491</v>
      </c>
      <c r="BTZ120" s="63" t="s">
        <v>14491</v>
      </c>
      <c r="BUA120" s="63" t="s">
        <v>14491</v>
      </c>
      <c r="BUB120" s="63" t="s">
        <v>14491</v>
      </c>
      <c r="BUC120" s="63" t="s">
        <v>14491</v>
      </c>
      <c r="BUD120" s="63" t="s">
        <v>14491</v>
      </c>
      <c r="BUE120" s="63" t="s">
        <v>14491</v>
      </c>
      <c r="BUF120" s="63" t="s">
        <v>14491</v>
      </c>
      <c r="BUG120" s="63" t="s">
        <v>14491</v>
      </c>
      <c r="BUH120" s="63" t="s">
        <v>14491</v>
      </c>
      <c r="BUI120" s="63" t="s">
        <v>14491</v>
      </c>
      <c r="BUJ120" s="63" t="s">
        <v>14491</v>
      </c>
      <c r="BUK120" s="63" t="s">
        <v>14491</v>
      </c>
      <c r="BUL120" s="63" t="s">
        <v>14491</v>
      </c>
      <c r="BUM120" s="63" t="s">
        <v>14491</v>
      </c>
      <c r="BUN120" s="63" t="s">
        <v>14491</v>
      </c>
      <c r="BUO120" s="63" t="s">
        <v>14491</v>
      </c>
      <c r="BUP120" s="63" t="s">
        <v>14491</v>
      </c>
      <c r="BUQ120" s="63" t="s">
        <v>14491</v>
      </c>
      <c r="BUR120" s="63" t="s">
        <v>14491</v>
      </c>
      <c r="BUS120" s="63" t="s">
        <v>14491</v>
      </c>
      <c r="BUT120" s="63" t="s">
        <v>14491</v>
      </c>
      <c r="BUU120" s="63" t="s">
        <v>14491</v>
      </c>
      <c r="BUV120" s="63" t="s">
        <v>14491</v>
      </c>
      <c r="BUW120" s="63" t="s">
        <v>14491</v>
      </c>
      <c r="BUX120" s="63" t="s">
        <v>14491</v>
      </c>
      <c r="BUY120" s="63" t="s">
        <v>14491</v>
      </c>
      <c r="BUZ120" s="63" t="s">
        <v>14491</v>
      </c>
      <c r="BVA120" s="63" t="s">
        <v>14491</v>
      </c>
      <c r="BVB120" s="63" t="s">
        <v>14491</v>
      </c>
      <c r="BVC120" s="63" t="s">
        <v>14491</v>
      </c>
      <c r="BVD120" s="63" t="s">
        <v>14491</v>
      </c>
      <c r="BVE120" s="63" t="s">
        <v>14491</v>
      </c>
      <c r="BVF120" s="63" t="s">
        <v>14491</v>
      </c>
      <c r="BVG120" s="63" t="s">
        <v>14491</v>
      </c>
      <c r="BVH120" s="63" t="s">
        <v>14491</v>
      </c>
      <c r="BVI120" s="63" t="s">
        <v>14491</v>
      </c>
      <c r="BVJ120" s="63" t="s">
        <v>14491</v>
      </c>
      <c r="BVK120" s="63" t="s">
        <v>14491</v>
      </c>
      <c r="BVL120" s="63" t="s">
        <v>14491</v>
      </c>
      <c r="BVM120" s="63" t="s">
        <v>14491</v>
      </c>
      <c r="BVN120" s="63" t="s">
        <v>14491</v>
      </c>
      <c r="BVO120" s="63" t="s">
        <v>14491</v>
      </c>
      <c r="BVP120" s="63" t="s">
        <v>14491</v>
      </c>
      <c r="BVQ120" s="63" t="s">
        <v>14491</v>
      </c>
      <c r="BVR120" s="63" t="s">
        <v>14491</v>
      </c>
      <c r="BVS120" s="63" t="s">
        <v>14491</v>
      </c>
      <c r="BVT120" s="63" t="s">
        <v>14491</v>
      </c>
      <c r="BVU120" s="63" t="s">
        <v>14491</v>
      </c>
      <c r="BVV120" s="63" t="s">
        <v>14491</v>
      </c>
      <c r="BVW120" s="63" t="s">
        <v>14491</v>
      </c>
      <c r="BVX120" s="63" t="s">
        <v>14491</v>
      </c>
      <c r="BVY120" s="63" t="s">
        <v>14491</v>
      </c>
      <c r="BVZ120" s="63" t="s">
        <v>14491</v>
      </c>
      <c r="BWA120" s="63" t="s">
        <v>14491</v>
      </c>
      <c r="BWB120" s="63" t="s">
        <v>14491</v>
      </c>
      <c r="BWC120" s="63" t="s">
        <v>14491</v>
      </c>
      <c r="BWD120" s="63" t="s">
        <v>14491</v>
      </c>
      <c r="BWE120" s="63" t="s">
        <v>14491</v>
      </c>
      <c r="BWF120" s="63" t="s">
        <v>14491</v>
      </c>
      <c r="BWG120" s="63" t="s">
        <v>14491</v>
      </c>
      <c r="BWH120" s="63" t="s">
        <v>14491</v>
      </c>
      <c r="BWI120" s="63" t="s">
        <v>14491</v>
      </c>
      <c r="BWJ120" s="63" t="s">
        <v>14491</v>
      </c>
      <c r="BWK120" s="63" t="s">
        <v>14491</v>
      </c>
      <c r="BWL120" s="63" t="s">
        <v>14491</v>
      </c>
      <c r="BWM120" s="63" t="s">
        <v>14491</v>
      </c>
      <c r="BWN120" s="63" t="s">
        <v>14491</v>
      </c>
      <c r="BWO120" s="63" t="s">
        <v>14491</v>
      </c>
      <c r="BWP120" s="63" t="s">
        <v>14491</v>
      </c>
      <c r="BWQ120" s="63" t="s">
        <v>14491</v>
      </c>
      <c r="BWR120" s="63" t="s">
        <v>14491</v>
      </c>
      <c r="BWS120" s="63" t="s">
        <v>14491</v>
      </c>
      <c r="BWT120" s="63" t="s">
        <v>14491</v>
      </c>
      <c r="BWU120" s="63" t="s">
        <v>14491</v>
      </c>
      <c r="BWV120" s="63" t="s">
        <v>14491</v>
      </c>
      <c r="BWW120" s="63" t="s">
        <v>14491</v>
      </c>
      <c r="BWX120" s="63" t="s">
        <v>14491</v>
      </c>
      <c r="BWY120" s="63" t="s">
        <v>14491</v>
      </c>
      <c r="BWZ120" s="63" t="s">
        <v>14491</v>
      </c>
      <c r="BXA120" s="63" t="s">
        <v>14491</v>
      </c>
      <c r="BXB120" s="63" t="s">
        <v>14491</v>
      </c>
      <c r="BXC120" s="63" t="s">
        <v>14491</v>
      </c>
      <c r="BXD120" s="63" t="s">
        <v>14491</v>
      </c>
      <c r="BXE120" s="63" t="s">
        <v>14491</v>
      </c>
      <c r="BXF120" s="63" t="s">
        <v>14491</v>
      </c>
      <c r="BXG120" s="63" t="s">
        <v>14491</v>
      </c>
      <c r="BXH120" s="63" t="s">
        <v>14491</v>
      </c>
      <c r="BXI120" s="63" t="s">
        <v>14491</v>
      </c>
      <c r="BXJ120" s="63" t="s">
        <v>14491</v>
      </c>
      <c r="BXK120" s="63" t="s">
        <v>14491</v>
      </c>
      <c r="BXL120" s="63" t="s">
        <v>14491</v>
      </c>
      <c r="BXM120" s="63" t="s">
        <v>14491</v>
      </c>
      <c r="BXN120" s="63" t="s">
        <v>14491</v>
      </c>
      <c r="BXO120" s="63" t="s">
        <v>14491</v>
      </c>
      <c r="BXP120" s="63" t="s">
        <v>14491</v>
      </c>
      <c r="BXQ120" s="63" t="s">
        <v>14491</v>
      </c>
      <c r="BXR120" s="63" t="s">
        <v>14491</v>
      </c>
      <c r="BXS120" s="63" t="s">
        <v>14491</v>
      </c>
      <c r="BXT120" s="63" t="s">
        <v>14491</v>
      </c>
      <c r="BXU120" s="63" t="s">
        <v>14491</v>
      </c>
      <c r="BXV120" s="63" t="s">
        <v>14491</v>
      </c>
      <c r="BXW120" s="63" t="s">
        <v>14491</v>
      </c>
      <c r="BXX120" s="63" t="s">
        <v>14491</v>
      </c>
      <c r="BXY120" s="63" t="s">
        <v>14491</v>
      </c>
      <c r="BXZ120" s="63" t="s">
        <v>14491</v>
      </c>
      <c r="BYA120" s="63" t="s">
        <v>14491</v>
      </c>
      <c r="BYB120" s="63" t="s">
        <v>14491</v>
      </c>
      <c r="BYC120" s="63" t="s">
        <v>14491</v>
      </c>
      <c r="BYD120" s="63" t="s">
        <v>14491</v>
      </c>
      <c r="BYE120" s="63" t="s">
        <v>14491</v>
      </c>
      <c r="BYF120" s="63" t="s">
        <v>14491</v>
      </c>
      <c r="BYG120" s="63" t="s">
        <v>14491</v>
      </c>
      <c r="BYH120" s="63" t="s">
        <v>14491</v>
      </c>
      <c r="BYI120" s="63" t="s">
        <v>14491</v>
      </c>
      <c r="BYJ120" s="63" t="s">
        <v>14491</v>
      </c>
      <c r="BYK120" s="63" t="s">
        <v>14491</v>
      </c>
      <c r="BYL120" s="63" t="s">
        <v>14491</v>
      </c>
      <c r="BYM120" s="63" t="s">
        <v>14491</v>
      </c>
      <c r="BYN120" s="63" t="s">
        <v>14491</v>
      </c>
      <c r="BYO120" s="63" t="s">
        <v>14491</v>
      </c>
      <c r="BYP120" s="63" t="s">
        <v>14491</v>
      </c>
      <c r="BYQ120" s="63" t="s">
        <v>14491</v>
      </c>
      <c r="BYR120" s="63" t="s">
        <v>14491</v>
      </c>
      <c r="BYS120" s="63" t="s">
        <v>14491</v>
      </c>
      <c r="BYT120" s="63" t="s">
        <v>14491</v>
      </c>
      <c r="BYU120" s="63" t="s">
        <v>14491</v>
      </c>
      <c r="BYV120" s="63" t="s">
        <v>14491</v>
      </c>
      <c r="BYW120" s="63" t="s">
        <v>14491</v>
      </c>
      <c r="BYX120" s="63" t="s">
        <v>14491</v>
      </c>
      <c r="BYY120" s="63" t="s">
        <v>14491</v>
      </c>
      <c r="BYZ120" s="63" t="s">
        <v>14491</v>
      </c>
      <c r="BZA120" s="63" t="s">
        <v>14491</v>
      </c>
      <c r="BZB120" s="63" t="s">
        <v>14491</v>
      </c>
      <c r="BZC120" s="63" t="s">
        <v>14491</v>
      </c>
      <c r="BZD120" s="63" t="s">
        <v>14491</v>
      </c>
      <c r="BZE120" s="63" t="s">
        <v>14491</v>
      </c>
      <c r="BZF120" s="63" t="s">
        <v>14491</v>
      </c>
      <c r="BZG120" s="63" t="s">
        <v>14491</v>
      </c>
      <c r="BZH120" s="63" t="s">
        <v>14491</v>
      </c>
      <c r="BZI120" s="63" t="s">
        <v>14491</v>
      </c>
      <c r="BZJ120" s="63" t="s">
        <v>14491</v>
      </c>
      <c r="BZK120" s="63" t="s">
        <v>14491</v>
      </c>
      <c r="BZL120" s="63" t="s">
        <v>14491</v>
      </c>
      <c r="BZM120" s="63" t="s">
        <v>14491</v>
      </c>
      <c r="BZN120" s="63" t="s">
        <v>14491</v>
      </c>
      <c r="BZO120" s="63" t="s">
        <v>14491</v>
      </c>
      <c r="BZP120" s="63" t="s">
        <v>14491</v>
      </c>
      <c r="BZQ120" s="63" t="s">
        <v>14491</v>
      </c>
      <c r="BZR120" s="63" t="s">
        <v>14491</v>
      </c>
      <c r="BZS120" s="63" t="s">
        <v>14491</v>
      </c>
      <c r="BZT120" s="63" t="s">
        <v>14491</v>
      </c>
      <c r="BZU120" s="63" t="s">
        <v>14491</v>
      </c>
      <c r="BZV120" s="63" t="s">
        <v>14491</v>
      </c>
      <c r="BZW120" s="63" t="s">
        <v>14491</v>
      </c>
      <c r="BZX120" s="63" t="s">
        <v>14491</v>
      </c>
      <c r="BZY120" s="63" t="s">
        <v>14491</v>
      </c>
      <c r="BZZ120" s="63" t="s">
        <v>14491</v>
      </c>
      <c r="CAA120" s="63" t="s">
        <v>14491</v>
      </c>
      <c r="CAB120" s="63" t="s">
        <v>14491</v>
      </c>
      <c r="CAC120" s="63" t="s">
        <v>14491</v>
      </c>
      <c r="CAD120" s="63" t="s">
        <v>14491</v>
      </c>
      <c r="CAE120" s="63" t="s">
        <v>14491</v>
      </c>
      <c r="CAF120" s="63" t="s">
        <v>14491</v>
      </c>
      <c r="CAG120" s="63" t="s">
        <v>14491</v>
      </c>
      <c r="CAH120" s="63" t="s">
        <v>14491</v>
      </c>
      <c r="CAI120" s="63" t="s">
        <v>14491</v>
      </c>
      <c r="CAJ120" s="63" t="s">
        <v>14491</v>
      </c>
      <c r="CAK120" s="63" t="s">
        <v>14491</v>
      </c>
      <c r="CAL120" s="63" t="s">
        <v>14491</v>
      </c>
      <c r="CAM120" s="63" t="s">
        <v>14491</v>
      </c>
      <c r="CAN120" s="63" t="s">
        <v>14491</v>
      </c>
      <c r="CAO120" s="63" t="s">
        <v>14491</v>
      </c>
      <c r="CAP120" s="63" t="s">
        <v>14491</v>
      </c>
      <c r="CAQ120" s="63" t="s">
        <v>14491</v>
      </c>
      <c r="CAR120" s="63" t="s">
        <v>14491</v>
      </c>
      <c r="CAS120" s="63" t="s">
        <v>14491</v>
      </c>
      <c r="CAT120" s="63" t="s">
        <v>14491</v>
      </c>
      <c r="CAU120" s="63" t="s">
        <v>14491</v>
      </c>
      <c r="CAV120" s="63" t="s">
        <v>14491</v>
      </c>
      <c r="CAW120" s="63" t="s">
        <v>14491</v>
      </c>
      <c r="CAX120" s="63" t="s">
        <v>14491</v>
      </c>
      <c r="CAY120" s="63" t="s">
        <v>14491</v>
      </c>
      <c r="CAZ120" s="63" t="s">
        <v>14491</v>
      </c>
      <c r="CBA120" s="63" t="s">
        <v>14491</v>
      </c>
      <c r="CBB120" s="63" t="s">
        <v>14491</v>
      </c>
      <c r="CBC120" s="63" t="s">
        <v>14491</v>
      </c>
      <c r="CBD120" s="63" t="s">
        <v>14491</v>
      </c>
      <c r="CBE120" s="63" t="s">
        <v>14491</v>
      </c>
      <c r="CBF120" s="63" t="s">
        <v>14491</v>
      </c>
      <c r="CBG120" s="63" t="s">
        <v>14491</v>
      </c>
      <c r="CBH120" s="63" t="s">
        <v>14491</v>
      </c>
      <c r="CBI120" s="63" t="s">
        <v>14491</v>
      </c>
      <c r="CBJ120" s="63" t="s">
        <v>14491</v>
      </c>
      <c r="CBK120" s="63" t="s">
        <v>14491</v>
      </c>
      <c r="CBL120" s="63" t="s">
        <v>14491</v>
      </c>
      <c r="CBM120" s="63" t="s">
        <v>14491</v>
      </c>
      <c r="CBN120" s="63" t="s">
        <v>14491</v>
      </c>
      <c r="CBO120" s="63" t="s">
        <v>14491</v>
      </c>
      <c r="CBP120" s="63" t="s">
        <v>14491</v>
      </c>
      <c r="CBQ120" s="63" t="s">
        <v>14491</v>
      </c>
      <c r="CBR120" s="63" t="s">
        <v>14491</v>
      </c>
      <c r="CBS120" s="63" t="s">
        <v>14491</v>
      </c>
      <c r="CBT120" s="63" t="s">
        <v>14491</v>
      </c>
      <c r="CBU120" s="63" t="s">
        <v>14491</v>
      </c>
      <c r="CBV120" s="63" t="s">
        <v>14491</v>
      </c>
      <c r="CBW120" s="63" t="s">
        <v>14491</v>
      </c>
      <c r="CBX120" s="63" t="s">
        <v>14491</v>
      </c>
      <c r="CBY120" s="63" t="s">
        <v>14491</v>
      </c>
      <c r="CBZ120" s="63" t="s">
        <v>14491</v>
      </c>
      <c r="CCA120" s="63" t="s">
        <v>14491</v>
      </c>
      <c r="CCB120" s="63" t="s">
        <v>14491</v>
      </c>
      <c r="CCC120" s="63" t="s">
        <v>14491</v>
      </c>
      <c r="CCD120" s="63" t="s">
        <v>14491</v>
      </c>
      <c r="CCE120" s="63" t="s">
        <v>14491</v>
      </c>
      <c r="CCF120" s="63" t="s">
        <v>14491</v>
      </c>
      <c r="CCG120" s="63" t="s">
        <v>14491</v>
      </c>
      <c r="CCH120" s="63" t="s">
        <v>14491</v>
      </c>
      <c r="CCI120" s="63" t="s">
        <v>14491</v>
      </c>
      <c r="CCJ120" s="63" t="s">
        <v>14491</v>
      </c>
      <c r="CCK120" s="63" t="s">
        <v>14491</v>
      </c>
      <c r="CCL120" s="63" t="s">
        <v>14491</v>
      </c>
      <c r="CCM120" s="63" t="s">
        <v>14491</v>
      </c>
      <c r="CCN120" s="63" t="s">
        <v>14491</v>
      </c>
      <c r="CCO120" s="63" t="s">
        <v>14491</v>
      </c>
      <c r="CCP120" s="63" t="s">
        <v>14491</v>
      </c>
      <c r="CCQ120" s="63" t="s">
        <v>14491</v>
      </c>
      <c r="CCR120" s="63" t="s">
        <v>14491</v>
      </c>
      <c r="CCS120" s="63" t="s">
        <v>14491</v>
      </c>
      <c r="CCT120" s="63" t="s">
        <v>14491</v>
      </c>
      <c r="CCU120" s="63" t="s">
        <v>14491</v>
      </c>
      <c r="CCV120" s="63" t="s">
        <v>14491</v>
      </c>
      <c r="CCW120" s="63" t="s">
        <v>14491</v>
      </c>
      <c r="CCX120" s="63" t="s">
        <v>14491</v>
      </c>
      <c r="CCY120" s="63" t="s">
        <v>14491</v>
      </c>
      <c r="CCZ120" s="63" t="s">
        <v>14491</v>
      </c>
      <c r="CDA120" s="63" t="s">
        <v>14491</v>
      </c>
      <c r="CDB120" s="63" t="s">
        <v>14491</v>
      </c>
      <c r="CDC120" s="63" t="s">
        <v>14491</v>
      </c>
      <c r="CDD120" s="63" t="s">
        <v>14491</v>
      </c>
      <c r="CDE120" s="63" t="s">
        <v>14491</v>
      </c>
      <c r="CDF120" s="63" t="s">
        <v>14491</v>
      </c>
      <c r="CDG120" s="63" t="s">
        <v>14491</v>
      </c>
      <c r="CDH120" s="63" t="s">
        <v>14491</v>
      </c>
      <c r="CDI120" s="63" t="s">
        <v>14491</v>
      </c>
      <c r="CDJ120" s="63" t="s">
        <v>14491</v>
      </c>
      <c r="CDK120" s="63" t="s">
        <v>14491</v>
      </c>
      <c r="CDL120" s="63" t="s">
        <v>14491</v>
      </c>
      <c r="CDM120" s="63" t="s">
        <v>14491</v>
      </c>
      <c r="CDN120" s="63" t="s">
        <v>14491</v>
      </c>
      <c r="CDO120" s="63" t="s">
        <v>14491</v>
      </c>
      <c r="CDP120" s="63" t="s">
        <v>14491</v>
      </c>
      <c r="CDQ120" s="63" t="s">
        <v>14491</v>
      </c>
      <c r="CDR120" s="63" t="s">
        <v>14491</v>
      </c>
      <c r="CDS120" s="63" t="s">
        <v>14491</v>
      </c>
      <c r="CDT120" s="63" t="s">
        <v>14491</v>
      </c>
      <c r="CDU120" s="63" t="s">
        <v>14491</v>
      </c>
      <c r="CDV120" s="63" t="s">
        <v>14491</v>
      </c>
      <c r="CDW120" s="63" t="s">
        <v>14491</v>
      </c>
      <c r="CDX120" s="63" t="s">
        <v>14491</v>
      </c>
      <c r="CDY120" s="63" t="s">
        <v>14491</v>
      </c>
      <c r="CDZ120" s="63" t="s">
        <v>14491</v>
      </c>
      <c r="CEA120" s="63" t="s">
        <v>14491</v>
      </c>
      <c r="CEB120" s="63" t="s">
        <v>14491</v>
      </c>
      <c r="CEC120" s="63" t="s">
        <v>14491</v>
      </c>
      <c r="CED120" s="63" t="s">
        <v>14491</v>
      </c>
      <c r="CEE120" s="63" t="s">
        <v>14491</v>
      </c>
      <c r="CEF120" s="63" t="s">
        <v>14491</v>
      </c>
      <c r="CEG120" s="63" t="s">
        <v>14491</v>
      </c>
      <c r="CEH120" s="63" t="s">
        <v>14491</v>
      </c>
      <c r="CEI120" s="63" t="s">
        <v>14491</v>
      </c>
      <c r="CEJ120" s="63" t="s">
        <v>14491</v>
      </c>
      <c r="CEK120" s="63" t="s">
        <v>14491</v>
      </c>
      <c r="CEL120" s="63" t="s">
        <v>14491</v>
      </c>
      <c r="CEM120" s="63" t="s">
        <v>14491</v>
      </c>
      <c r="CEN120" s="63" t="s">
        <v>14491</v>
      </c>
      <c r="CEO120" s="63" t="s">
        <v>14491</v>
      </c>
      <c r="CEP120" s="63" t="s">
        <v>14491</v>
      </c>
      <c r="CEQ120" s="63" t="s">
        <v>14491</v>
      </c>
      <c r="CER120" s="63" t="s">
        <v>14491</v>
      </c>
      <c r="CES120" s="63" t="s">
        <v>14491</v>
      </c>
      <c r="CET120" s="63" t="s">
        <v>14491</v>
      </c>
      <c r="CEU120" s="63" t="s">
        <v>14491</v>
      </c>
      <c r="CEV120" s="63" t="s">
        <v>14491</v>
      </c>
      <c r="CEW120" s="63" t="s">
        <v>14491</v>
      </c>
      <c r="CEX120" s="63" t="s">
        <v>14491</v>
      </c>
      <c r="CEY120" s="63" t="s">
        <v>14491</v>
      </c>
      <c r="CEZ120" s="63" t="s">
        <v>14491</v>
      </c>
      <c r="CFA120" s="63" t="s">
        <v>14491</v>
      </c>
      <c r="CFB120" s="63" t="s">
        <v>14491</v>
      </c>
      <c r="CFC120" s="63" t="s">
        <v>14491</v>
      </c>
      <c r="CFD120" s="63" t="s">
        <v>14491</v>
      </c>
      <c r="CFE120" s="63" t="s">
        <v>14491</v>
      </c>
      <c r="CFF120" s="63" t="s">
        <v>14491</v>
      </c>
      <c r="CFG120" s="63" t="s">
        <v>14491</v>
      </c>
      <c r="CFH120" s="63" t="s">
        <v>14491</v>
      </c>
      <c r="CFI120" s="63" t="s">
        <v>14491</v>
      </c>
      <c r="CFJ120" s="63" t="s">
        <v>14491</v>
      </c>
      <c r="CFK120" s="63" t="s">
        <v>14491</v>
      </c>
      <c r="CFL120" s="63" t="s">
        <v>14491</v>
      </c>
      <c r="CFM120" s="63" t="s">
        <v>14491</v>
      </c>
      <c r="CFN120" s="63" t="s">
        <v>14491</v>
      </c>
      <c r="CFO120" s="63" t="s">
        <v>14491</v>
      </c>
      <c r="CFP120" s="63" t="s">
        <v>14491</v>
      </c>
      <c r="CFQ120" s="63" t="s">
        <v>14491</v>
      </c>
      <c r="CFR120" s="63" t="s">
        <v>14491</v>
      </c>
      <c r="CFS120" s="63" t="s">
        <v>14491</v>
      </c>
      <c r="CFT120" s="63" t="s">
        <v>14491</v>
      </c>
      <c r="CFU120" s="63" t="s">
        <v>14491</v>
      </c>
      <c r="CFV120" s="63" t="s">
        <v>14491</v>
      </c>
      <c r="CFW120" s="63" t="s">
        <v>14491</v>
      </c>
      <c r="CFX120" s="63" t="s">
        <v>14491</v>
      </c>
      <c r="CFY120" s="63" t="s">
        <v>14491</v>
      </c>
      <c r="CFZ120" s="63" t="s">
        <v>14491</v>
      </c>
      <c r="CGA120" s="63" t="s">
        <v>14491</v>
      </c>
      <c r="CGB120" s="63" t="s">
        <v>14491</v>
      </c>
      <c r="CGC120" s="63" t="s">
        <v>14491</v>
      </c>
      <c r="CGD120" s="63" t="s">
        <v>14491</v>
      </c>
      <c r="CGE120" s="63" t="s">
        <v>14491</v>
      </c>
      <c r="CGF120" s="63" t="s">
        <v>14491</v>
      </c>
      <c r="CGG120" s="63" t="s">
        <v>14491</v>
      </c>
      <c r="CGH120" s="63" t="s">
        <v>14491</v>
      </c>
      <c r="CGI120" s="63" t="s">
        <v>14491</v>
      </c>
      <c r="CGJ120" s="63" t="s">
        <v>14491</v>
      </c>
      <c r="CGK120" s="63" t="s">
        <v>14491</v>
      </c>
      <c r="CGL120" s="63" t="s">
        <v>14491</v>
      </c>
      <c r="CGM120" s="63" t="s">
        <v>14491</v>
      </c>
      <c r="CGN120" s="63" t="s">
        <v>14491</v>
      </c>
      <c r="CGO120" s="63" t="s">
        <v>14491</v>
      </c>
      <c r="CGP120" s="63" t="s">
        <v>14491</v>
      </c>
      <c r="CGQ120" s="63" t="s">
        <v>14491</v>
      </c>
      <c r="CGR120" s="63" t="s">
        <v>14491</v>
      </c>
      <c r="CGS120" s="63" t="s">
        <v>14491</v>
      </c>
      <c r="CGT120" s="63" t="s">
        <v>14491</v>
      </c>
      <c r="CGU120" s="63" t="s">
        <v>14491</v>
      </c>
      <c r="CGV120" s="63" t="s">
        <v>14491</v>
      </c>
      <c r="CGW120" s="63" t="s">
        <v>14491</v>
      </c>
      <c r="CGX120" s="63" t="s">
        <v>14491</v>
      </c>
      <c r="CGY120" s="63" t="s">
        <v>14491</v>
      </c>
      <c r="CGZ120" s="63" t="s">
        <v>14491</v>
      </c>
      <c r="CHA120" s="63" t="s">
        <v>14491</v>
      </c>
      <c r="CHB120" s="63" t="s">
        <v>14491</v>
      </c>
      <c r="CHC120" s="63" t="s">
        <v>14491</v>
      </c>
      <c r="CHD120" s="63" t="s">
        <v>14491</v>
      </c>
      <c r="CHE120" s="63" t="s">
        <v>14491</v>
      </c>
      <c r="CHF120" s="63" t="s">
        <v>14491</v>
      </c>
      <c r="CHG120" s="63" t="s">
        <v>14491</v>
      </c>
      <c r="CHH120" s="63" t="s">
        <v>14491</v>
      </c>
      <c r="CHI120" s="63" t="s">
        <v>14491</v>
      </c>
      <c r="CHJ120" s="63" t="s">
        <v>14491</v>
      </c>
      <c r="CHK120" s="63" t="s">
        <v>14491</v>
      </c>
      <c r="CHL120" s="63" t="s">
        <v>14491</v>
      </c>
      <c r="CHM120" s="63" t="s">
        <v>14491</v>
      </c>
      <c r="CHN120" s="63" t="s">
        <v>14491</v>
      </c>
      <c r="CHO120" s="63" t="s">
        <v>14491</v>
      </c>
      <c r="CHP120" s="63" t="s">
        <v>14491</v>
      </c>
      <c r="CHQ120" s="63" t="s">
        <v>14491</v>
      </c>
      <c r="CHR120" s="63" t="s">
        <v>14491</v>
      </c>
      <c r="CHS120" s="63" t="s">
        <v>14491</v>
      </c>
      <c r="CHT120" s="63" t="s">
        <v>14491</v>
      </c>
      <c r="CHU120" s="63" t="s">
        <v>14491</v>
      </c>
      <c r="CHV120" s="63" t="s">
        <v>14491</v>
      </c>
      <c r="CHW120" s="63" t="s">
        <v>14491</v>
      </c>
      <c r="CHX120" s="63" t="s">
        <v>14491</v>
      </c>
      <c r="CHY120" s="63" t="s">
        <v>14491</v>
      </c>
      <c r="CHZ120" s="63" t="s">
        <v>14491</v>
      </c>
      <c r="CIA120" s="63" t="s">
        <v>14491</v>
      </c>
      <c r="CIB120" s="63" t="s">
        <v>14491</v>
      </c>
      <c r="CIC120" s="63" t="s">
        <v>14491</v>
      </c>
      <c r="CID120" s="63" t="s">
        <v>14491</v>
      </c>
      <c r="CIE120" s="63" t="s">
        <v>14491</v>
      </c>
      <c r="CIF120" s="63" t="s">
        <v>14491</v>
      </c>
      <c r="CIG120" s="63" t="s">
        <v>14491</v>
      </c>
      <c r="CIH120" s="63" t="s">
        <v>14491</v>
      </c>
      <c r="CII120" s="63" t="s">
        <v>14491</v>
      </c>
      <c r="CIJ120" s="63" t="s">
        <v>14491</v>
      </c>
      <c r="CIK120" s="63" t="s">
        <v>14491</v>
      </c>
      <c r="CIL120" s="63" t="s">
        <v>14491</v>
      </c>
      <c r="CIM120" s="63" t="s">
        <v>14491</v>
      </c>
      <c r="CIN120" s="63" t="s">
        <v>14491</v>
      </c>
      <c r="CIO120" s="63" t="s">
        <v>14491</v>
      </c>
      <c r="CIP120" s="63" t="s">
        <v>14491</v>
      </c>
      <c r="CIQ120" s="63" t="s">
        <v>14491</v>
      </c>
      <c r="CIR120" s="63" t="s">
        <v>14491</v>
      </c>
      <c r="CIS120" s="63" t="s">
        <v>14491</v>
      </c>
      <c r="CIT120" s="63" t="s">
        <v>14491</v>
      </c>
      <c r="CIU120" s="63" t="s">
        <v>14491</v>
      </c>
      <c r="CIV120" s="63" t="s">
        <v>14491</v>
      </c>
      <c r="CIW120" s="63" t="s">
        <v>14491</v>
      </c>
      <c r="CIX120" s="63" t="s">
        <v>14491</v>
      </c>
      <c r="CIY120" s="63" t="s">
        <v>14491</v>
      </c>
      <c r="CIZ120" s="63" t="s">
        <v>14491</v>
      </c>
      <c r="CJA120" s="63" t="s">
        <v>14491</v>
      </c>
      <c r="CJB120" s="63" t="s">
        <v>14491</v>
      </c>
      <c r="CJC120" s="63" t="s">
        <v>14491</v>
      </c>
      <c r="CJD120" s="63" t="s">
        <v>14491</v>
      </c>
      <c r="CJE120" s="63" t="s">
        <v>14491</v>
      </c>
      <c r="CJF120" s="63" t="s">
        <v>14491</v>
      </c>
      <c r="CJG120" s="63" t="s">
        <v>14491</v>
      </c>
      <c r="CJH120" s="63" t="s">
        <v>14491</v>
      </c>
      <c r="CJI120" s="63" t="s">
        <v>14491</v>
      </c>
      <c r="CJJ120" s="63" t="s">
        <v>14491</v>
      </c>
      <c r="CJK120" s="63" t="s">
        <v>14491</v>
      </c>
      <c r="CJL120" s="63" t="s">
        <v>14491</v>
      </c>
      <c r="CJM120" s="63" t="s">
        <v>14491</v>
      </c>
      <c r="CJN120" s="63" t="s">
        <v>14491</v>
      </c>
      <c r="CJO120" s="63" t="s">
        <v>14491</v>
      </c>
      <c r="CJP120" s="63" t="s">
        <v>14491</v>
      </c>
      <c r="CJQ120" s="63" t="s">
        <v>14491</v>
      </c>
      <c r="CJR120" s="63" t="s">
        <v>14491</v>
      </c>
      <c r="CJS120" s="63" t="s">
        <v>14491</v>
      </c>
      <c r="CJT120" s="63" t="s">
        <v>14491</v>
      </c>
      <c r="CJU120" s="63" t="s">
        <v>14491</v>
      </c>
      <c r="CJV120" s="63" t="s">
        <v>14491</v>
      </c>
      <c r="CJW120" s="63" t="s">
        <v>14491</v>
      </c>
      <c r="CJX120" s="63" t="s">
        <v>14491</v>
      </c>
      <c r="CJY120" s="63" t="s">
        <v>14491</v>
      </c>
      <c r="CJZ120" s="63" t="s">
        <v>14491</v>
      </c>
      <c r="CKA120" s="63" t="s">
        <v>14491</v>
      </c>
      <c r="CKB120" s="63" t="s">
        <v>14491</v>
      </c>
      <c r="CKC120" s="63" t="s">
        <v>14491</v>
      </c>
      <c r="CKD120" s="63" t="s">
        <v>14491</v>
      </c>
      <c r="CKE120" s="63" t="s">
        <v>14491</v>
      </c>
      <c r="CKF120" s="63" t="s">
        <v>14491</v>
      </c>
      <c r="CKG120" s="63" t="s">
        <v>14491</v>
      </c>
      <c r="CKH120" s="63" t="s">
        <v>14491</v>
      </c>
      <c r="CKI120" s="63" t="s">
        <v>14491</v>
      </c>
      <c r="CKJ120" s="63" t="s">
        <v>14491</v>
      </c>
      <c r="CKK120" s="63" t="s">
        <v>14491</v>
      </c>
      <c r="CKL120" s="63" t="s">
        <v>14491</v>
      </c>
      <c r="CKM120" s="63" t="s">
        <v>14491</v>
      </c>
      <c r="CKN120" s="63" t="s">
        <v>14491</v>
      </c>
      <c r="CKO120" s="63" t="s">
        <v>14491</v>
      </c>
      <c r="CKP120" s="63" t="s">
        <v>14491</v>
      </c>
      <c r="CKQ120" s="63" t="s">
        <v>14491</v>
      </c>
      <c r="CKR120" s="63" t="s">
        <v>14491</v>
      </c>
      <c r="CKS120" s="63" t="s">
        <v>14491</v>
      </c>
      <c r="CKT120" s="63" t="s">
        <v>14491</v>
      </c>
      <c r="CKU120" s="63" t="s">
        <v>14491</v>
      </c>
      <c r="CKV120" s="63" t="s">
        <v>14491</v>
      </c>
      <c r="CKW120" s="63" t="s">
        <v>14491</v>
      </c>
      <c r="CKX120" s="63" t="s">
        <v>14491</v>
      </c>
      <c r="CKY120" s="63" t="s">
        <v>14491</v>
      </c>
      <c r="CKZ120" s="63" t="s">
        <v>14491</v>
      </c>
      <c r="CLA120" s="63" t="s">
        <v>14491</v>
      </c>
      <c r="CLB120" s="63" t="s">
        <v>14491</v>
      </c>
      <c r="CLC120" s="63" t="s">
        <v>14491</v>
      </c>
      <c r="CLD120" s="63" t="s">
        <v>14491</v>
      </c>
      <c r="CLE120" s="63" t="s">
        <v>14491</v>
      </c>
      <c r="CLF120" s="63" t="s">
        <v>14491</v>
      </c>
      <c r="CLG120" s="63" t="s">
        <v>14491</v>
      </c>
      <c r="CLH120" s="63" t="s">
        <v>14491</v>
      </c>
      <c r="CLI120" s="63" t="s">
        <v>14491</v>
      </c>
      <c r="CLJ120" s="63" t="s">
        <v>14491</v>
      </c>
      <c r="CLK120" s="63" t="s">
        <v>14491</v>
      </c>
      <c r="CLL120" s="63" t="s">
        <v>14491</v>
      </c>
      <c r="CLM120" s="63" t="s">
        <v>14491</v>
      </c>
      <c r="CLN120" s="63" t="s">
        <v>14491</v>
      </c>
      <c r="CLO120" s="63" t="s">
        <v>14491</v>
      </c>
      <c r="CLP120" s="63" t="s">
        <v>14491</v>
      </c>
      <c r="CLQ120" s="63" t="s">
        <v>14491</v>
      </c>
      <c r="CLR120" s="63" t="s">
        <v>14491</v>
      </c>
      <c r="CLS120" s="63" t="s">
        <v>14491</v>
      </c>
      <c r="CLT120" s="63" t="s">
        <v>14491</v>
      </c>
      <c r="CLU120" s="63" t="s">
        <v>14491</v>
      </c>
      <c r="CLV120" s="63" t="s">
        <v>14491</v>
      </c>
      <c r="CLW120" s="63" t="s">
        <v>14491</v>
      </c>
      <c r="CLX120" s="63" t="s">
        <v>14491</v>
      </c>
      <c r="CLY120" s="63" t="s">
        <v>14491</v>
      </c>
      <c r="CLZ120" s="63" t="s">
        <v>14491</v>
      </c>
      <c r="CMA120" s="63" t="s">
        <v>14491</v>
      </c>
      <c r="CMB120" s="63" t="s">
        <v>14491</v>
      </c>
      <c r="CMC120" s="63" t="s">
        <v>14491</v>
      </c>
      <c r="CMD120" s="63" t="s">
        <v>14491</v>
      </c>
      <c r="CME120" s="63" t="s">
        <v>14491</v>
      </c>
      <c r="CMF120" s="63" t="s">
        <v>14491</v>
      </c>
      <c r="CMG120" s="63" t="s">
        <v>14491</v>
      </c>
      <c r="CMH120" s="63" t="s">
        <v>14491</v>
      </c>
      <c r="CMI120" s="63" t="s">
        <v>14491</v>
      </c>
      <c r="CMJ120" s="63" t="s">
        <v>14491</v>
      </c>
      <c r="CMK120" s="63" t="s">
        <v>14491</v>
      </c>
      <c r="CML120" s="63" t="s">
        <v>14491</v>
      </c>
      <c r="CMM120" s="63" t="s">
        <v>14491</v>
      </c>
      <c r="CMN120" s="63" t="s">
        <v>14491</v>
      </c>
      <c r="CMO120" s="63" t="s">
        <v>14491</v>
      </c>
      <c r="CMP120" s="63" t="s">
        <v>14491</v>
      </c>
      <c r="CMQ120" s="63" t="s">
        <v>14491</v>
      </c>
      <c r="CMR120" s="63" t="s">
        <v>14491</v>
      </c>
      <c r="CMS120" s="63" t="s">
        <v>14491</v>
      </c>
      <c r="CMT120" s="63" t="s">
        <v>14491</v>
      </c>
      <c r="CMU120" s="63" t="s">
        <v>14491</v>
      </c>
      <c r="CMV120" s="63" t="s">
        <v>14491</v>
      </c>
      <c r="CMW120" s="63" t="s">
        <v>14491</v>
      </c>
      <c r="CMX120" s="63" t="s">
        <v>14491</v>
      </c>
      <c r="CMY120" s="63" t="s">
        <v>14491</v>
      </c>
      <c r="CMZ120" s="63" t="s">
        <v>14491</v>
      </c>
      <c r="CNA120" s="63" t="s">
        <v>14491</v>
      </c>
      <c r="CNB120" s="63" t="s">
        <v>14491</v>
      </c>
      <c r="CNC120" s="63" t="s">
        <v>14491</v>
      </c>
      <c r="CND120" s="63" t="s">
        <v>14491</v>
      </c>
      <c r="CNE120" s="63" t="s">
        <v>14491</v>
      </c>
      <c r="CNF120" s="63" t="s">
        <v>14491</v>
      </c>
      <c r="CNG120" s="63" t="s">
        <v>14491</v>
      </c>
      <c r="CNH120" s="63" t="s">
        <v>14491</v>
      </c>
      <c r="CNI120" s="63" t="s">
        <v>14491</v>
      </c>
      <c r="CNJ120" s="63" t="s">
        <v>14491</v>
      </c>
      <c r="CNK120" s="63" t="s">
        <v>14491</v>
      </c>
      <c r="CNL120" s="63" t="s">
        <v>14491</v>
      </c>
      <c r="CNM120" s="63" t="s">
        <v>14491</v>
      </c>
      <c r="CNN120" s="63" t="s">
        <v>14491</v>
      </c>
      <c r="CNO120" s="63" t="s">
        <v>14491</v>
      </c>
      <c r="CNP120" s="63" t="s">
        <v>14491</v>
      </c>
      <c r="CNQ120" s="63" t="s">
        <v>14491</v>
      </c>
      <c r="CNR120" s="63" t="s">
        <v>14491</v>
      </c>
      <c r="CNS120" s="63" t="s">
        <v>14491</v>
      </c>
      <c r="CNT120" s="63" t="s">
        <v>14491</v>
      </c>
      <c r="CNU120" s="63" t="s">
        <v>14491</v>
      </c>
      <c r="CNV120" s="63" t="s">
        <v>14491</v>
      </c>
      <c r="CNW120" s="63" t="s">
        <v>14491</v>
      </c>
      <c r="CNX120" s="63" t="s">
        <v>14491</v>
      </c>
      <c r="CNY120" s="63" t="s">
        <v>14491</v>
      </c>
      <c r="CNZ120" s="63" t="s">
        <v>14491</v>
      </c>
      <c r="COA120" s="63" t="s">
        <v>14491</v>
      </c>
      <c r="COB120" s="63" t="s">
        <v>14491</v>
      </c>
      <c r="COC120" s="63" t="s">
        <v>14491</v>
      </c>
      <c r="COD120" s="63" t="s">
        <v>14491</v>
      </c>
      <c r="COE120" s="63" t="s">
        <v>14491</v>
      </c>
      <c r="COF120" s="63" t="s">
        <v>14491</v>
      </c>
      <c r="COG120" s="63" t="s">
        <v>14491</v>
      </c>
      <c r="COH120" s="63" t="s">
        <v>14491</v>
      </c>
      <c r="COI120" s="63" t="s">
        <v>14491</v>
      </c>
      <c r="COJ120" s="63" t="s">
        <v>14491</v>
      </c>
      <c r="COK120" s="63" t="s">
        <v>14491</v>
      </c>
      <c r="COL120" s="63" t="s">
        <v>14491</v>
      </c>
      <c r="COM120" s="63" t="s">
        <v>14491</v>
      </c>
      <c r="CON120" s="63" t="s">
        <v>14491</v>
      </c>
      <c r="COO120" s="63" t="s">
        <v>14491</v>
      </c>
      <c r="COP120" s="63" t="s">
        <v>14491</v>
      </c>
      <c r="COQ120" s="63" t="s">
        <v>14491</v>
      </c>
      <c r="COR120" s="63" t="s">
        <v>14491</v>
      </c>
      <c r="COS120" s="63" t="s">
        <v>14491</v>
      </c>
      <c r="COT120" s="63" t="s">
        <v>14491</v>
      </c>
      <c r="COU120" s="63" t="s">
        <v>14491</v>
      </c>
      <c r="COV120" s="63" t="s">
        <v>14491</v>
      </c>
      <c r="COW120" s="63" t="s">
        <v>14491</v>
      </c>
      <c r="COX120" s="63" t="s">
        <v>14491</v>
      </c>
      <c r="COY120" s="63" t="s">
        <v>14491</v>
      </c>
      <c r="COZ120" s="63" t="s">
        <v>14491</v>
      </c>
      <c r="CPA120" s="63" t="s">
        <v>14491</v>
      </c>
      <c r="CPB120" s="63" t="s">
        <v>14491</v>
      </c>
      <c r="CPC120" s="63" t="s">
        <v>14491</v>
      </c>
      <c r="CPD120" s="63" t="s">
        <v>14491</v>
      </c>
      <c r="CPE120" s="63" t="s">
        <v>14491</v>
      </c>
      <c r="CPF120" s="63" t="s">
        <v>14491</v>
      </c>
      <c r="CPG120" s="63" t="s">
        <v>14491</v>
      </c>
      <c r="CPH120" s="63" t="s">
        <v>14491</v>
      </c>
      <c r="CPI120" s="63" t="s">
        <v>14491</v>
      </c>
      <c r="CPJ120" s="63" t="s">
        <v>14491</v>
      </c>
      <c r="CPK120" s="63" t="s">
        <v>14491</v>
      </c>
      <c r="CPL120" s="63" t="s">
        <v>14491</v>
      </c>
      <c r="CPM120" s="63" t="s">
        <v>14491</v>
      </c>
      <c r="CPN120" s="63" t="s">
        <v>14491</v>
      </c>
      <c r="CPO120" s="63" t="s">
        <v>14491</v>
      </c>
      <c r="CPP120" s="63" t="s">
        <v>14491</v>
      </c>
      <c r="CPQ120" s="63" t="s">
        <v>14491</v>
      </c>
      <c r="CPR120" s="63" t="s">
        <v>14491</v>
      </c>
      <c r="CPS120" s="63" t="s">
        <v>14491</v>
      </c>
      <c r="CPT120" s="63" t="s">
        <v>14491</v>
      </c>
      <c r="CPU120" s="63" t="s">
        <v>14491</v>
      </c>
      <c r="CPV120" s="63" t="s">
        <v>14491</v>
      </c>
      <c r="CPW120" s="63" t="s">
        <v>14491</v>
      </c>
      <c r="CPX120" s="63" t="s">
        <v>14491</v>
      </c>
      <c r="CPY120" s="63" t="s">
        <v>14491</v>
      </c>
      <c r="CPZ120" s="63" t="s">
        <v>14491</v>
      </c>
      <c r="CQA120" s="63" t="s">
        <v>14491</v>
      </c>
      <c r="CQB120" s="63" t="s">
        <v>14491</v>
      </c>
      <c r="CQC120" s="63" t="s">
        <v>14491</v>
      </c>
      <c r="CQD120" s="63" t="s">
        <v>14491</v>
      </c>
      <c r="CQE120" s="63" t="s">
        <v>14491</v>
      </c>
      <c r="CQF120" s="63" t="s">
        <v>14491</v>
      </c>
      <c r="CQG120" s="63" t="s">
        <v>14491</v>
      </c>
      <c r="CQH120" s="63" t="s">
        <v>14491</v>
      </c>
      <c r="CQI120" s="63" t="s">
        <v>14491</v>
      </c>
      <c r="CQJ120" s="63" t="s">
        <v>14491</v>
      </c>
      <c r="CQK120" s="63" t="s">
        <v>14491</v>
      </c>
      <c r="CQL120" s="63" t="s">
        <v>14491</v>
      </c>
      <c r="CQM120" s="63" t="s">
        <v>14491</v>
      </c>
      <c r="CQN120" s="63" t="s">
        <v>14491</v>
      </c>
      <c r="CQO120" s="63" t="s">
        <v>14491</v>
      </c>
      <c r="CQP120" s="63" t="s">
        <v>14491</v>
      </c>
      <c r="CQQ120" s="63" t="s">
        <v>14491</v>
      </c>
      <c r="CQR120" s="63" t="s">
        <v>14491</v>
      </c>
      <c r="CQS120" s="63" t="s">
        <v>14491</v>
      </c>
      <c r="CQT120" s="63" t="s">
        <v>14491</v>
      </c>
      <c r="CQU120" s="63" t="s">
        <v>14491</v>
      </c>
      <c r="CQV120" s="63" t="s">
        <v>14491</v>
      </c>
      <c r="CQW120" s="63" t="s">
        <v>14491</v>
      </c>
      <c r="CQX120" s="63" t="s">
        <v>14491</v>
      </c>
      <c r="CQY120" s="63" t="s">
        <v>14491</v>
      </c>
      <c r="CQZ120" s="63" t="s">
        <v>14491</v>
      </c>
      <c r="CRA120" s="63" t="s">
        <v>14491</v>
      </c>
      <c r="CRB120" s="63" t="s">
        <v>14491</v>
      </c>
      <c r="CRC120" s="63" t="s">
        <v>14491</v>
      </c>
      <c r="CRD120" s="63" t="s">
        <v>14491</v>
      </c>
      <c r="CRE120" s="63" t="s">
        <v>14491</v>
      </c>
      <c r="CRF120" s="63" t="s">
        <v>14491</v>
      </c>
      <c r="CRG120" s="63" t="s">
        <v>14491</v>
      </c>
      <c r="CRH120" s="63" t="s">
        <v>14491</v>
      </c>
      <c r="CRI120" s="63" t="s">
        <v>14491</v>
      </c>
      <c r="CRJ120" s="63" t="s">
        <v>14491</v>
      </c>
      <c r="CRK120" s="63" t="s">
        <v>14491</v>
      </c>
      <c r="CRL120" s="63" t="s">
        <v>14491</v>
      </c>
      <c r="CRM120" s="63" t="s">
        <v>14491</v>
      </c>
      <c r="CRN120" s="63" t="s">
        <v>14491</v>
      </c>
      <c r="CRO120" s="63" t="s">
        <v>14491</v>
      </c>
      <c r="CRP120" s="63" t="s">
        <v>14491</v>
      </c>
      <c r="CRQ120" s="63" t="s">
        <v>14491</v>
      </c>
      <c r="CRR120" s="63" t="s">
        <v>14491</v>
      </c>
      <c r="CRS120" s="63" t="s">
        <v>14491</v>
      </c>
      <c r="CRT120" s="63" t="s">
        <v>14491</v>
      </c>
      <c r="CRU120" s="63" t="s">
        <v>14491</v>
      </c>
      <c r="CRV120" s="63" t="s">
        <v>14491</v>
      </c>
      <c r="CRW120" s="63" t="s">
        <v>14491</v>
      </c>
      <c r="CRX120" s="63" t="s">
        <v>14491</v>
      </c>
      <c r="CRY120" s="63" t="s">
        <v>14491</v>
      </c>
      <c r="CRZ120" s="63" t="s">
        <v>14491</v>
      </c>
      <c r="CSA120" s="63" t="s">
        <v>14491</v>
      </c>
      <c r="CSB120" s="63" t="s">
        <v>14491</v>
      </c>
      <c r="CSC120" s="63" t="s">
        <v>14491</v>
      </c>
      <c r="CSD120" s="63" t="s">
        <v>14491</v>
      </c>
      <c r="CSE120" s="63" t="s">
        <v>14491</v>
      </c>
      <c r="CSF120" s="63" t="s">
        <v>14491</v>
      </c>
      <c r="CSG120" s="63" t="s">
        <v>14491</v>
      </c>
      <c r="CSH120" s="63" t="s">
        <v>14491</v>
      </c>
      <c r="CSI120" s="63" t="s">
        <v>14491</v>
      </c>
      <c r="CSJ120" s="63" t="s">
        <v>14491</v>
      </c>
      <c r="CSK120" s="63" t="s">
        <v>14491</v>
      </c>
      <c r="CSL120" s="63" t="s">
        <v>14491</v>
      </c>
      <c r="CSM120" s="63" t="s">
        <v>14491</v>
      </c>
      <c r="CSN120" s="63" t="s">
        <v>14491</v>
      </c>
      <c r="CSO120" s="63" t="s">
        <v>14491</v>
      </c>
      <c r="CSP120" s="63" t="s">
        <v>14491</v>
      </c>
      <c r="CSQ120" s="63" t="s">
        <v>14491</v>
      </c>
      <c r="CSR120" s="63" t="s">
        <v>14491</v>
      </c>
      <c r="CSS120" s="63" t="s">
        <v>14491</v>
      </c>
      <c r="CST120" s="63" t="s">
        <v>14491</v>
      </c>
      <c r="CSU120" s="63" t="s">
        <v>14491</v>
      </c>
      <c r="CSV120" s="63" t="s">
        <v>14491</v>
      </c>
      <c r="CSW120" s="63" t="s">
        <v>14491</v>
      </c>
      <c r="CSX120" s="63" t="s">
        <v>14491</v>
      </c>
      <c r="CSY120" s="63" t="s">
        <v>14491</v>
      </c>
      <c r="CSZ120" s="63" t="s">
        <v>14491</v>
      </c>
      <c r="CTA120" s="63" t="s">
        <v>14491</v>
      </c>
      <c r="CTB120" s="63" t="s">
        <v>14491</v>
      </c>
      <c r="CTC120" s="63" t="s">
        <v>14491</v>
      </c>
      <c r="CTD120" s="63" t="s">
        <v>14491</v>
      </c>
      <c r="CTE120" s="63" t="s">
        <v>14491</v>
      </c>
      <c r="CTF120" s="63" t="s">
        <v>14491</v>
      </c>
      <c r="CTG120" s="63" t="s">
        <v>14491</v>
      </c>
      <c r="CTH120" s="63" t="s">
        <v>14491</v>
      </c>
      <c r="CTI120" s="63" t="s">
        <v>14491</v>
      </c>
      <c r="CTJ120" s="63" t="s">
        <v>14491</v>
      </c>
      <c r="CTK120" s="63" t="s">
        <v>14491</v>
      </c>
      <c r="CTL120" s="63" t="s">
        <v>14491</v>
      </c>
      <c r="CTM120" s="63" t="s">
        <v>14491</v>
      </c>
      <c r="CTN120" s="63" t="s">
        <v>14491</v>
      </c>
      <c r="CTO120" s="63" t="s">
        <v>14491</v>
      </c>
      <c r="CTP120" s="63" t="s">
        <v>14491</v>
      </c>
      <c r="CTQ120" s="63" t="s">
        <v>14491</v>
      </c>
      <c r="CTR120" s="63" t="s">
        <v>14491</v>
      </c>
      <c r="CTS120" s="63" t="s">
        <v>14491</v>
      </c>
      <c r="CTT120" s="63" t="s">
        <v>14491</v>
      </c>
      <c r="CTU120" s="63" t="s">
        <v>14491</v>
      </c>
      <c r="CTV120" s="63" t="s">
        <v>14491</v>
      </c>
      <c r="CTW120" s="63" t="s">
        <v>14491</v>
      </c>
      <c r="CTX120" s="63" t="s">
        <v>14491</v>
      </c>
      <c r="CTY120" s="63" t="s">
        <v>14491</v>
      </c>
      <c r="CTZ120" s="63" t="s">
        <v>14491</v>
      </c>
      <c r="CUA120" s="63" t="s">
        <v>14491</v>
      </c>
      <c r="CUB120" s="63" t="s">
        <v>14491</v>
      </c>
      <c r="CUC120" s="63" t="s">
        <v>14491</v>
      </c>
      <c r="CUD120" s="63" t="s">
        <v>14491</v>
      </c>
      <c r="CUE120" s="63" t="s">
        <v>14491</v>
      </c>
      <c r="CUF120" s="63" t="s">
        <v>14491</v>
      </c>
      <c r="CUG120" s="63" t="s">
        <v>14491</v>
      </c>
      <c r="CUH120" s="63" t="s">
        <v>14491</v>
      </c>
      <c r="CUI120" s="63" t="s">
        <v>14491</v>
      </c>
      <c r="CUJ120" s="63" t="s">
        <v>14491</v>
      </c>
      <c r="CUK120" s="63" t="s">
        <v>14491</v>
      </c>
      <c r="CUL120" s="63" t="s">
        <v>14491</v>
      </c>
      <c r="CUM120" s="63" t="s">
        <v>14491</v>
      </c>
      <c r="CUN120" s="63" t="s">
        <v>14491</v>
      </c>
      <c r="CUO120" s="63" t="s">
        <v>14491</v>
      </c>
      <c r="CUP120" s="63" t="s">
        <v>14491</v>
      </c>
      <c r="CUQ120" s="63" t="s">
        <v>14491</v>
      </c>
      <c r="CUR120" s="63" t="s">
        <v>14491</v>
      </c>
      <c r="CUS120" s="63" t="s">
        <v>14491</v>
      </c>
      <c r="CUT120" s="63" t="s">
        <v>14491</v>
      </c>
      <c r="CUU120" s="63" t="s">
        <v>14491</v>
      </c>
      <c r="CUV120" s="63" t="s">
        <v>14491</v>
      </c>
      <c r="CUW120" s="63" t="s">
        <v>14491</v>
      </c>
      <c r="CUX120" s="63" t="s">
        <v>14491</v>
      </c>
      <c r="CUY120" s="63" t="s">
        <v>14491</v>
      </c>
      <c r="CUZ120" s="63" t="s">
        <v>14491</v>
      </c>
      <c r="CVA120" s="63" t="s">
        <v>14491</v>
      </c>
      <c r="CVB120" s="63" t="s">
        <v>14491</v>
      </c>
      <c r="CVC120" s="63" t="s">
        <v>14491</v>
      </c>
      <c r="CVD120" s="63" t="s">
        <v>14491</v>
      </c>
      <c r="CVE120" s="63" t="s">
        <v>14491</v>
      </c>
      <c r="CVF120" s="63" t="s">
        <v>14491</v>
      </c>
      <c r="CVG120" s="63" t="s">
        <v>14491</v>
      </c>
      <c r="CVH120" s="63" t="s">
        <v>14491</v>
      </c>
      <c r="CVI120" s="63" t="s">
        <v>14491</v>
      </c>
      <c r="CVJ120" s="63" t="s">
        <v>14491</v>
      </c>
      <c r="CVK120" s="63" t="s">
        <v>14491</v>
      </c>
      <c r="CVL120" s="63" t="s">
        <v>14491</v>
      </c>
      <c r="CVM120" s="63" t="s">
        <v>14491</v>
      </c>
      <c r="CVN120" s="63" t="s">
        <v>14491</v>
      </c>
      <c r="CVO120" s="63" t="s">
        <v>14491</v>
      </c>
      <c r="CVP120" s="63" t="s">
        <v>14491</v>
      </c>
      <c r="CVQ120" s="63" t="s">
        <v>14491</v>
      </c>
      <c r="CVR120" s="63" t="s">
        <v>14491</v>
      </c>
      <c r="CVS120" s="63" t="s">
        <v>14491</v>
      </c>
      <c r="CVT120" s="63" t="s">
        <v>14491</v>
      </c>
      <c r="CVU120" s="63" t="s">
        <v>14491</v>
      </c>
      <c r="CVV120" s="63" t="s">
        <v>14491</v>
      </c>
      <c r="CVW120" s="63" t="s">
        <v>14491</v>
      </c>
      <c r="CVX120" s="63" t="s">
        <v>14491</v>
      </c>
      <c r="CVY120" s="63" t="s">
        <v>14491</v>
      </c>
      <c r="CVZ120" s="63" t="s">
        <v>14491</v>
      </c>
      <c r="CWA120" s="63" t="s">
        <v>14491</v>
      </c>
      <c r="CWB120" s="63" t="s">
        <v>14491</v>
      </c>
      <c r="CWC120" s="63" t="s">
        <v>14491</v>
      </c>
      <c r="CWD120" s="63" t="s">
        <v>14491</v>
      </c>
      <c r="CWE120" s="63" t="s">
        <v>14491</v>
      </c>
      <c r="CWF120" s="63" t="s">
        <v>14491</v>
      </c>
      <c r="CWG120" s="63" t="s">
        <v>14491</v>
      </c>
      <c r="CWH120" s="63" t="s">
        <v>14491</v>
      </c>
      <c r="CWI120" s="63" t="s">
        <v>14491</v>
      </c>
      <c r="CWJ120" s="63" t="s">
        <v>14491</v>
      </c>
      <c r="CWK120" s="63" t="s">
        <v>14491</v>
      </c>
      <c r="CWL120" s="63" t="s">
        <v>14491</v>
      </c>
      <c r="CWM120" s="63" t="s">
        <v>14491</v>
      </c>
      <c r="CWN120" s="63" t="s">
        <v>14491</v>
      </c>
      <c r="CWO120" s="63" t="s">
        <v>14491</v>
      </c>
      <c r="CWP120" s="63" t="s">
        <v>14491</v>
      </c>
      <c r="CWQ120" s="63" t="s">
        <v>14491</v>
      </c>
      <c r="CWR120" s="63" t="s">
        <v>14491</v>
      </c>
      <c r="CWS120" s="63" t="s">
        <v>14491</v>
      </c>
      <c r="CWT120" s="63" t="s">
        <v>14491</v>
      </c>
      <c r="CWU120" s="63" t="s">
        <v>14491</v>
      </c>
      <c r="CWV120" s="63" t="s">
        <v>14491</v>
      </c>
      <c r="CWW120" s="63" t="s">
        <v>14491</v>
      </c>
      <c r="CWX120" s="63" t="s">
        <v>14491</v>
      </c>
      <c r="CWY120" s="63" t="s">
        <v>14491</v>
      </c>
      <c r="CWZ120" s="63" t="s">
        <v>14491</v>
      </c>
      <c r="CXA120" s="63" t="s">
        <v>14491</v>
      </c>
      <c r="CXB120" s="63" t="s">
        <v>14491</v>
      </c>
      <c r="CXC120" s="63" t="s">
        <v>14491</v>
      </c>
      <c r="CXD120" s="63" t="s">
        <v>14491</v>
      </c>
      <c r="CXE120" s="63" t="s">
        <v>14491</v>
      </c>
      <c r="CXF120" s="63" t="s">
        <v>14491</v>
      </c>
      <c r="CXG120" s="63" t="s">
        <v>14491</v>
      </c>
      <c r="CXH120" s="63" t="s">
        <v>14491</v>
      </c>
      <c r="CXI120" s="63" t="s">
        <v>14491</v>
      </c>
      <c r="CXJ120" s="63" t="s">
        <v>14491</v>
      </c>
      <c r="CXK120" s="63" t="s">
        <v>14491</v>
      </c>
      <c r="CXL120" s="63" t="s">
        <v>14491</v>
      </c>
      <c r="CXM120" s="63" t="s">
        <v>14491</v>
      </c>
      <c r="CXN120" s="63" t="s">
        <v>14491</v>
      </c>
      <c r="CXO120" s="63" t="s">
        <v>14491</v>
      </c>
      <c r="CXP120" s="63" t="s">
        <v>14491</v>
      </c>
      <c r="CXQ120" s="63" t="s">
        <v>14491</v>
      </c>
      <c r="CXR120" s="63" t="s">
        <v>14491</v>
      </c>
      <c r="CXS120" s="63" t="s">
        <v>14491</v>
      </c>
      <c r="CXT120" s="63" t="s">
        <v>14491</v>
      </c>
      <c r="CXU120" s="63" t="s">
        <v>14491</v>
      </c>
      <c r="CXV120" s="63" t="s">
        <v>14491</v>
      </c>
      <c r="CXW120" s="63" t="s">
        <v>14491</v>
      </c>
      <c r="CXX120" s="63" t="s">
        <v>14491</v>
      </c>
      <c r="CXY120" s="63" t="s">
        <v>14491</v>
      </c>
      <c r="CXZ120" s="63" t="s">
        <v>14491</v>
      </c>
      <c r="CYA120" s="63" t="s">
        <v>14491</v>
      </c>
      <c r="CYB120" s="63" t="s">
        <v>14491</v>
      </c>
      <c r="CYC120" s="63" t="s">
        <v>14491</v>
      </c>
      <c r="CYD120" s="63" t="s">
        <v>14491</v>
      </c>
      <c r="CYE120" s="63" t="s">
        <v>14491</v>
      </c>
      <c r="CYF120" s="63" t="s">
        <v>14491</v>
      </c>
      <c r="CYG120" s="63" t="s">
        <v>14491</v>
      </c>
      <c r="CYH120" s="63" t="s">
        <v>14491</v>
      </c>
      <c r="CYI120" s="63" t="s">
        <v>14491</v>
      </c>
      <c r="CYJ120" s="63" t="s">
        <v>14491</v>
      </c>
      <c r="CYK120" s="63" t="s">
        <v>14491</v>
      </c>
      <c r="CYL120" s="63" t="s">
        <v>14491</v>
      </c>
      <c r="CYM120" s="63" t="s">
        <v>14491</v>
      </c>
      <c r="CYN120" s="63" t="s">
        <v>14491</v>
      </c>
      <c r="CYO120" s="63" t="s">
        <v>14491</v>
      </c>
      <c r="CYP120" s="63" t="s">
        <v>14491</v>
      </c>
      <c r="CYQ120" s="63" t="s">
        <v>14491</v>
      </c>
      <c r="CYR120" s="63" t="s">
        <v>14491</v>
      </c>
      <c r="CYS120" s="63" t="s">
        <v>14491</v>
      </c>
      <c r="CYT120" s="63" t="s">
        <v>14491</v>
      </c>
      <c r="CYU120" s="63" t="s">
        <v>14491</v>
      </c>
      <c r="CYV120" s="63" t="s">
        <v>14491</v>
      </c>
      <c r="CYW120" s="63" t="s">
        <v>14491</v>
      </c>
      <c r="CYX120" s="63" t="s">
        <v>14491</v>
      </c>
      <c r="CYY120" s="63" t="s">
        <v>14491</v>
      </c>
      <c r="CYZ120" s="63" t="s">
        <v>14491</v>
      </c>
      <c r="CZA120" s="63" t="s">
        <v>14491</v>
      </c>
      <c r="CZB120" s="63" t="s">
        <v>14491</v>
      </c>
      <c r="CZC120" s="63" t="s">
        <v>14491</v>
      </c>
      <c r="CZD120" s="63" t="s">
        <v>14491</v>
      </c>
      <c r="CZE120" s="63" t="s">
        <v>14491</v>
      </c>
      <c r="CZF120" s="63" t="s">
        <v>14491</v>
      </c>
      <c r="CZG120" s="63" t="s">
        <v>14491</v>
      </c>
      <c r="CZH120" s="63" t="s">
        <v>14491</v>
      </c>
      <c r="CZI120" s="63" t="s">
        <v>14491</v>
      </c>
      <c r="CZJ120" s="63" t="s">
        <v>14491</v>
      </c>
      <c r="CZK120" s="63" t="s">
        <v>14491</v>
      </c>
      <c r="CZL120" s="63" t="s">
        <v>14491</v>
      </c>
      <c r="CZM120" s="63" t="s">
        <v>14491</v>
      </c>
      <c r="CZN120" s="63" t="s">
        <v>14491</v>
      </c>
      <c r="CZO120" s="63" t="s">
        <v>14491</v>
      </c>
      <c r="CZP120" s="63" t="s">
        <v>14491</v>
      </c>
      <c r="CZQ120" s="63" t="s">
        <v>14491</v>
      </c>
      <c r="CZR120" s="63" t="s">
        <v>14491</v>
      </c>
      <c r="CZS120" s="63" t="s">
        <v>14491</v>
      </c>
      <c r="CZT120" s="63" t="s">
        <v>14491</v>
      </c>
      <c r="CZU120" s="63" t="s">
        <v>14491</v>
      </c>
      <c r="CZV120" s="63" t="s">
        <v>14491</v>
      </c>
      <c r="CZW120" s="63" t="s">
        <v>14491</v>
      </c>
      <c r="CZX120" s="63" t="s">
        <v>14491</v>
      </c>
      <c r="CZY120" s="63" t="s">
        <v>14491</v>
      </c>
      <c r="CZZ120" s="63" t="s">
        <v>14491</v>
      </c>
      <c r="DAA120" s="63" t="s">
        <v>14491</v>
      </c>
      <c r="DAB120" s="63" t="s">
        <v>14491</v>
      </c>
      <c r="DAC120" s="63" t="s">
        <v>14491</v>
      </c>
      <c r="DAD120" s="63" t="s">
        <v>14491</v>
      </c>
      <c r="DAE120" s="63" t="s">
        <v>14491</v>
      </c>
      <c r="DAF120" s="63" t="s">
        <v>14491</v>
      </c>
      <c r="DAG120" s="63" t="s">
        <v>14491</v>
      </c>
      <c r="DAH120" s="63" t="s">
        <v>14491</v>
      </c>
      <c r="DAI120" s="63" t="s">
        <v>14491</v>
      </c>
      <c r="DAJ120" s="63" t="s">
        <v>14491</v>
      </c>
      <c r="DAK120" s="63" t="s">
        <v>14491</v>
      </c>
      <c r="DAL120" s="63" t="s">
        <v>14491</v>
      </c>
      <c r="DAM120" s="63" t="s">
        <v>14491</v>
      </c>
      <c r="DAN120" s="63" t="s">
        <v>14491</v>
      </c>
      <c r="DAO120" s="63" t="s">
        <v>14491</v>
      </c>
      <c r="DAP120" s="63" t="s">
        <v>14491</v>
      </c>
      <c r="DAQ120" s="63" t="s">
        <v>14491</v>
      </c>
      <c r="DAR120" s="63" t="s">
        <v>14491</v>
      </c>
      <c r="DAS120" s="63" t="s">
        <v>14491</v>
      </c>
      <c r="DAT120" s="63" t="s">
        <v>14491</v>
      </c>
      <c r="DAU120" s="63" t="s">
        <v>14491</v>
      </c>
      <c r="DAV120" s="63" t="s">
        <v>14491</v>
      </c>
      <c r="DAW120" s="63" t="s">
        <v>14491</v>
      </c>
      <c r="DAX120" s="63" t="s">
        <v>14491</v>
      </c>
      <c r="DAY120" s="63" t="s">
        <v>14491</v>
      </c>
      <c r="DAZ120" s="63" t="s">
        <v>14491</v>
      </c>
      <c r="DBA120" s="63" t="s">
        <v>14491</v>
      </c>
      <c r="DBB120" s="63" t="s">
        <v>14491</v>
      </c>
      <c r="DBC120" s="63" t="s">
        <v>14491</v>
      </c>
      <c r="DBD120" s="63" t="s">
        <v>14491</v>
      </c>
      <c r="DBE120" s="63" t="s">
        <v>14491</v>
      </c>
      <c r="DBF120" s="63" t="s">
        <v>14491</v>
      </c>
      <c r="DBG120" s="63" t="s">
        <v>14491</v>
      </c>
      <c r="DBH120" s="63" t="s">
        <v>14491</v>
      </c>
      <c r="DBI120" s="63" t="s">
        <v>14491</v>
      </c>
      <c r="DBJ120" s="63" t="s">
        <v>14491</v>
      </c>
      <c r="DBK120" s="63" t="s">
        <v>14491</v>
      </c>
      <c r="DBL120" s="63" t="s">
        <v>14491</v>
      </c>
      <c r="DBM120" s="63" t="s">
        <v>14491</v>
      </c>
      <c r="DBN120" s="63" t="s">
        <v>14491</v>
      </c>
      <c r="DBO120" s="63" t="s">
        <v>14491</v>
      </c>
      <c r="DBP120" s="63" t="s">
        <v>14491</v>
      </c>
      <c r="DBQ120" s="63" t="s">
        <v>14491</v>
      </c>
      <c r="DBR120" s="63" t="s">
        <v>14491</v>
      </c>
      <c r="DBS120" s="63" t="s">
        <v>14491</v>
      </c>
      <c r="DBT120" s="63" t="s">
        <v>14491</v>
      </c>
      <c r="DBU120" s="63" t="s">
        <v>14491</v>
      </c>
      <c r="DBV120" s="63" t="s">
        <v>14491</v>
      </c>
      <c r="DBW120" s="63" t="s">
        <v>14491</v>
      </c>
      <c r="DBX120" s="63" t="s">
        <v>14491</v>
      </c>
      <c r="DBY120" s="63" t="s">
        <v>14491</v>
      </c>
      <c r="DBZ120" s="63" t="s">
        <v>14491</v>
      </c>
      <c r="DCA120" s="63" t="s">
        <v>14491</v>
      </c>
      <c r="DCB120" s="63" t="s">
        <v>14491</v>
      </c>
      <c r="DCC120" s="63" t="s">
        <v>14491</v>
      </c>
      <c r="DCD120" s="63" t="s">
        <v>14491</v>
      </c>
      <c r="DCE120" s="63" t="s">
        <v>14491</v>
      </c>
      <c r="DCF120" s="63" t="s">
        <v>14491</v>
      </c>
      <c r="DCG120" s="63" t="s">
        <v>14491</v>
      </c>
      <c r="DCH120" s="63" t="s">
        <v>14491</v>
      </c>
      <c r="DCI120" s="63" t="s">
        <v>14491</v>
      </c>
      <c r="DCJ120" s="63" t="s">
        <v>14491</v>
      </c>
      <c r="DCK120" s="63" t="s">
        <v>14491</v>
      </c>
      <c r="DCL120" s="63" t="s">
        <v>14491</v>
      </c>
      <c r="DCM120" s="63" t="s">
        <v>14491</v>
      </c>
      <c r="DCN120" s="63" t="s">
        <v>14491</v>
      </c>
      <c r="DCO120" s="63" t="s">
        <v>14491</v>
      </c>
      <c r="DCP120" s="63" t="s">
        <v>14491</v>
      </c>
      <c r="DCQ120" s="63" t="s">
        <v>14491</v>
      </c>
      <c r="DCR120" s="63" t="s">
        <v>14491</v>
      </c>
      <c r="DCS120" s="63" t="s">
        <v>14491</v>
      </c>
      <c r="DCT120" s="63" t="s">
        <v>14491</v>
      </c>
      <c r="DCU120" s="63" t="s">
        <v>14491</v>
      </c>
      <c r="DCV120" s="63" t="s">
        <v>14491</v>
      </c>
      <c r="DCW120" s="63" t="s">
        <v>14491</v>
      </c>
      <c r="DCX120" s="63" t="s">
        <v>14491</v>
      </c>
      <c r="DCY120" s="63" t="s">
        <v>14491</v>
      </c>
      <c r="DCZ120" s="63" t="s">
        <v>14491</v>
      </c>
      <c r="DDA120" s="63" t="s">
        <v>14491</v>
      </c>
      <c r="DDB120" s="63" t="s">
        <v>14491</v>
      </c>
      <c r="DDC120" s="63" t="s">
        <v>14491</v>
      </c>
      <c r="DDD120" s="63" t="s">
        <v>14491</v>
      </c>
      <c r="DDE120" s="63" t="s">
        <v>14491</v>
      </c>
      <c r="DDF120" s="63" t="s">
        <v>14491</v>
      </c>
      <c r="DDG120" s="63" t="s">
        <v>14491</v>
      </c>
      <c r="DDH120" s="63" t="s">
        <v>14491</v>
      </c>
      <c r="DDI120" s="63" t="s">
        <v>14491</v>
      </c>
      <c r="DDJ120" s="63" t="s">
        <v>14491</v>
      </c>
      <c r="DDK120" s="63" t="s">
        <v>14491</v>
      </c>
      <c r="DDL120" s="63" t="s">
        <v>14491</v>
      </c>
      <c r="DDM120" s="63" t="s">
        <v>14491</v>
      </c>
      <c r="DDN120" s="63" t="s">
        <v>14491</v>
      </c>
      <c r="DDO120" s="63" t="s">
        <v>14491</v>
      </c>
      <c r="DDP120" s="63" t="s">
        <v>14491</v>
      </c>
      <c r="DDQ120" s="63" t="s">
        <v>14491</v>
      </c>
      <c r="DDR120" s="63" t="s">
        <v>14491</v>
      </c>
      <c r="DDS120" s="63" t="s">
        <v>14491</v>
      </c>
      <c r="DDT120" s="63" t="s">
        <v>14491</v>
      </c>
      <c r="DDU120" s="63" t="s">
        <v>14491</v>
      </c>
      <c r="DDV120" s="63" t="s">
        <v>14491</v>
      </c>
      <c r="DDW120" s="63" t="s">
        <v>14491</v>
      </c>
      <c r="DDX120" s="63" t="s">
        <v>14491</v>
      </c>
      <c r="DDY120" s="63" t="s">
        <v>14491</v>
      </c>
      <c r="DDZ120" s="63" t="s">
        <v>14491</v>
      </c>
      <c r="DEA120" s="63" t="s">
        <v>14491</v>
      </c>
      <c r="DEB120" s="63" t="s">
        <v>14491</v>
      </c>
      <c r="DEC120" s="63" t="s">
        <v>14491</v>
      </c>
      <c r="DED120" s="63" t="s">
        <v>14491</v>
      </c>
      <c r="DEE120" s="63" t="s">
        <v>14491</v>
      </c>
      <c r="DEF120" s="63" t="s">
        <v>14491</v>
      </c>
      <c r="DEG120" s="63" t="s">
        <v>14491</v>
      </c>
      <c r="DEH120" s="63" t="s">
        <v>14491</v>
      </c>
      <c r="DEI120" s="63" t="s">
        <v>14491</v>
      </c>
      <c r="DEJ120" s="63" t="s">
        <v>14491</v>
      </c>
      <c r="DEK120" s="63" t="s">
        <v>14491</v>
      </c>
      <c r="DEL120" s="63" t="s">
        <v>14491</v>
      </c>
      <c r="DEM120" s="63" t="s">
        <v>14491</v>
      </c>
      <c r="DEN120" s="63" t="s">
        <v>14491</v>
      </c>
      <c r="DEO120" s="63" t="s">
        <v>14491</v>
      </c>
      <c r="DEP120" s="63" t="s">
        <v>14491</v>
      </c>
      <c r="DEQ120" s="63" t="s">
        <v>14491</v>
      </c>
      <c r="DER120" s="63" t="s">
        <v>14491</v>
      </c>
      <c r="DES120" s="63" t="s">
        <v>14491</v>
      </c>
      <c r="DET120" s="63" t="s">
        <v>14491</v>
      </c>
      <c r="DEU120" s="63" t="s">
        <v>14491</v>
      </c>
      <c r="DEV120" s="63" t="s">
        <v>14491</v>
      </c>
      <c r="DEW120" s="63" t="s">
        <v>14491</v>
      </c>
      <c r="DEX120" s="63" t="s">
        <v>14491</v>
      </c>
      <c r="DEY120" s="63" t="s">
        <v>14491</v>
      </c>
      <c r="DEZ120" s="63" t="s">
        <v>14491</v>
      </c>
      <c r="DFA120" s="63" t="s">
        <v>14491</v>
      </c>
      <c r="DFB120" s="63" t="s">
        <v>14491</v>
      </c>
      <c r="DFC120" s="63" t="s">
        <v>14491</v>
      </c>
      <c r="DFD120" s="63" t="s">
        <v>14491</v>
      </c>
      <c r="DFE120" s="63" t="s">
        <v>14491</v>
      </c>
      <c r="DFF120" s="63" t="s">
        <v>14491</v>
      </c>
      <c r="DFG120" s="63" t="s">
        <v>14491</v>
      </c>
      <c r="DFH120" s="63" t="s">
        <v>14491</v>
      </c>
      <c r="DFI120" s="63" t="s">
        <v>14491</v>
      </c>
      <c r="DFJ120" s="63" t="s">
        <v>14491</v>
      </c>
      <c r="DFK120" s="63" t="s">
        <v>14491</v>
      </c>
      <c r="DFL120" s="63" t="s">
        <v>14491</v>
      </c>
      <c r="DFM120" s="63" t="s">
        <v>14491</v>
      </c>
      <c r="DFN120" s="63" t="s">
        <v>14491</v>
      </c>
      <c r="DFO120" s="63" t="s">
        <v>14491</v>
      </c>
      <c r="DFP120" s="63" t="s">
        <v>14491</v>
      </c>
      <c r="DFQ120" s="63" t="s">
        <v>14491</v>
      </c>
      <c r="DFR120" s="63" t="s">
        <v>14491</v>
      </c>
      <c r="DFS120" s="63" t="s">
        <v>14491</v>
      </c>
      <c r="DFT120" s="63" t="s">
        <v>14491</v>
      </c>
      <c r="DFU120" s="63" t="s">
        <v>14491</v>
      </c>
      <c r="DFV120" s="63" t="s">
        <v>14491</v>
      </c>
      <c r="DFW120" s="63" t="s">
        <v>14491</v>
      </c>
      <c r="DFX120" s="63" t="s">
        <v>14491</v>
      </c>
      <c r="DFY120" s="63" t="s">
        <v>14491</v>
      </c>
      <c r="DFZ120" s="63" t="s">
        <v>14491</v>
      </c>
      <c r="DGA120" s="63" t="s">
        <v>14491</v>
      </c>
      <c r="DGB120" s="63" t="s">
        <v>14491</v>
      </c>
      <c r="DGC120" s="63" t="s">
        <v>14491</v>
      </c>
      <c r="DGD120" s="63" t="s">
        <v>14491</v>
      </c>
      <c r="DGE120" s="63" t="s">
        <v>14491</v>
      </c>
      <c r="DGF120" s="63" t="s">
        <v>14491</v>
      </c>
      <c r="DGG120" s="63" t="s">
        <v>14491</v>
      </c>
      <c r="DGH120" s="63" t="s">
        <v>14491</v>
      </c>
      <c r="DGI120" s="63" t="s">
        <v>14491</v>
      </c>
      <c r="DGJ120" s="63" t="s">
        <v>14491</v>
      </c>
      <c r="DGK120" s="63" t="s">
        <v>14491</v>
      </c>
      <c r="DGL120" s="63" t="s">
        <v>14491</v>
      </c>
      <c r="DGM120" s="63" t="s">
        <v>14491</v>
      </c>
      <c r="DGN120" s="63" t="s">
        <v>14491</v>
      </c>
      <c r="DGO120" s="63" t="s">
        <v>14491</v>
      </c>
      <c r="DGP120" s="63" t="s">
        <v>14491</v>
      </c>
      <c r="DGQ120" s="63" t="s">
        <v>14491</v>
      </c>
      <c r="DGR120" s="63" t="s">
        <v>14491</v>
      </c>
      <c r="DGS120" s="63" t="s">
        <v>14491</v>
      </c>
      <c r="DGT120" s="63" t="s">
        <v>14491</v>
      </c>
      <c r="DGU120" s="63" t="s">
        <v>14491</v>
      </c>
      <c r="DGV120" s="63" t="s">
        <v>14491</v>
      </c>
      <c r="DGW120" s="63" t="s">
        <v>14491</v>
      </c>
      <c r="DGX120" s="63" t="s">
        <v>14491</v>
      </c>
      <c r="DGY120" s="63" t="s">
        <v>14491</v>
      </c>
      <c r="DGZ120" s="63" t="s">
        <v>14491</v>
      </c>
      <c r="DHA120" s="63" t="s">
        <v>14491</v>
      </c>
      <c r="DHB120" s="63" t="s">
        <v>14491</v>
      </c>
      <c r="DHC120" s="63" t="s">
        <v>14491</v>
      </c>
      <c r="DHD120" s="63" t="s">
        <v>14491</v>
      </c>
      <c r="DHE120" s="63" t="s">
        <v>14491</v>
      </c>
      <c r="DHF120" s="63" t="s">
        <v>14491</v>
      </c>
      <c r="DHG120" s="63" t="s">
        <v>14491</v>
      </c>
      <c r="DHH120" s="63" t="s">
        <v>14491</v>
      </c>
      <c r="DHI120" s="63" t="s">
        <v>14491</v>
      </c>
      <c r="DHJ120" s="63" t="s">
        <v>14491</v>
      </c>
      <c r="DHK120" s="63" t="s">
        <v>14491</v>
      </c>
      <c r="DHL120" s="63" t="s">
        <v>14491</v>
      </c>
      <c r="DHM120" s="63" t="s">
        <v>14491</v>
      </c>
      <c r="DHN120" s="63" t="s">
        <v>14491</v>
      </c>
      <c r="DHO120" s="63" t="s">
        <v>14491</v>
      </c>
      <c r="DHP120" s="63" t="s">
        <v>14491</v>
      </c>
      <c r="DHQ120" s="63" t="s">
        <v>14491</v>
      </c>
      <c r="DHR120" s="63" t="s">
        <v>14491</v>
      </c>
      <c r="DHS120" s="63" t="s">
        <v>14491</v>
      </c>
      <c r="DHT120" s="63" t="s">
        <v>14491</v>
      </c>
      <c r="DHU120" s="63" t="s">
        <v>14491</v>
      </c>
      <c r="DHV120" s="63" t="s">
        <v>14491</v>
      </c>
      <c r="DHW120" s="63" t="s">
        <v>14491</v>
      </c>
      <c r="DHX120" s="63" t="s">
        <v>14491</v>
      </c>
      <c r="DHY120" s="63" t="s">
        <v>14491</v>
      </c>
      <c r="DHZ120" s="63" t="s">
        <v>14491</v>
      </c>
      <c r="DIA120" s="63" t="s">
        <v>14491</v>
      </c>
      <c r="DIB120" s="63" t="s">
        <v>14491</v>
      </c>
      <c r="DIC120" s="63" t="s">
        <v>14491</v>
      </c>
      <c r="DID120" s="63" t="s">
        <v>14491</v>
      </c>
      <c r="DIE120" s="63" t="s">
        <v>14491</v>
      </c>
      <c r="DIF120" s="63" t="s">
        <v>14491</v>
      </c>
      <c r="DIG120" s="63" t="s">
        <v>14491</v>
      </c>
      <c r="DIH120" s="63" t="s">
        <v>14491</v>
      </c>
      <c r="DII120" s="63" t="s">
        <v>14491</v>
      </c>
      <c r="DIJ120" s="63" t="s">
        <v>14491</v>
      </c>
      <c r="DIK120" s="63" t="s">
        <v>14491</v>
      </c>
      <c r="DIL120" s="63" t="s">
        <v>14491</v>
      </c>
      <c r="DIM120" s="63" t="s">
        <v>14491</v>
      </c>
      <c r="DIN120" s="63" t="s">
        <v>14491</v>
      </c>
      <c r="DIO120" s="63" t="s">
        <v>14491</v>
      </c>
      <c r="DIP120" s="63" t="s">
        <v>14491</v>
      </c>
      <c r="DIQ120" s="63" t="s">
        <v>14491</v>
      </c>
      <c r="DIR120" s="63" t="s">
        <v>14491</v>
      </c>
      <c r="DIS120" s="63" t="s">
        <v>14491</v>
      </c>
      <c r="DIT120" s="63" t="s">
        <v>14491</v>
      </c>
      <c r="DIU120" s="63" t="s">
        <v>14491</v>
      </c>
      <c r="DIV120" s="63" t="s">
        <v>14491</v>
      </c>
      <c r="DIW120" s="63" t="s">
        <v>14491</v>
      </c>
      <c r="DIX120" s="63" t="s">
        <v>14491</v>
      </c>
      <c r="DIY120" s="63" t="s">
        <v>14491</v>
      </c>
      <c r="DIZ120" s="63" t="s">
        <v>14491</v>
      </c>
      <c r="DJA120" s="63" t="s">
        <v>14491</v>
      </c>
      <c r="DJB120" s="63" t="s">
        <v>14491</v>
      </c>
      <c r="DJC120" s="63" t="s">
        <v>14491</v>
      </c>
      <c r="DJD120" s="63" t="s">
        <v>14491</v>
      </c>
      <c r="DJE120" s="63" t="s">
        <v>14491</v>
      </c>
      <c r="DJF120" s="63" t="s">
        <v>14491</v>
      </c>
      <c r="DJG120" s="63" t="s">
        <v>14491</v>
      </c>
      <c r="DJH120" s="63" t="s">
        <v>14491</v>
      </c>
      <c r="DJI120" s="63" t="s">
        <v>14491</v>
      </c>
      <c r="DJJ120" s="63" t="s">
        <v>14491</v>
      </c>
      <c r="DJK120" s="63" t="s">
        <v>14491</v>
      </c>
      <c r="DJL120" s="63" t="s">
        <v>14491</v>
      </c>
      <c r="DJM120" s="63" t="s">
        <v>14491</v>
      </c>
      <c r="DJN120" s="63" t="s">
        <v>14491</v>
      </c>
      <c r="DJO120" s="63" t="s">
        <v>14491</v>
      </c>
      <c r="DJP120" s="63" t="s">
        <v>14491</v>
      </c>
      <c r="DJQ120" s="63" t="s">
        <v>14491</v>
      </c>
      <c r="DJR120" s="63" t="s">
        <v>14491</v>
      </c>
      <c r="DJS120" s="63" t="s">
        <v>14491</v>
      </c>
      <c r="DJT120" s="63" t="s">
        <v>14491</v>
      </c>
      <c r="DJU120" s="63" t="s">
        <v>14491</v>
      </c>
      <c r="DJV120" s="63" t="s">
        <v>14491</v>
      </c>
      <c r="DJW120" s="63" t="s">
        <v>14491</v>
      </c>
      <c r="DJX120" s="63" t="s">
        <v>14491</v>
      </c>
      <c r="DJY120" s="63" t="s">
        <v>14491</v>
      </c>
      <c r="DJZ120" s="63" t="s">
        <v>14491</v>
      </c>
      <c r="DKA120" s="63" t="s">
        <v>14491</v>
      </c>
      <c r="DKB120" s="63" t="s">
        <v>14491</v>
      </c>
      <c r="DKC120" s="63" t="s">
        <v>14491</v>
      </c>
      <c r="DKD120" s="63" t="s">
        <v>14491</v>
      </c>
      <c r="DKE120" s="63" t="s">
        <v>14491</v>
      </c>
      <c r="DKF120" s="63" t="s">
        <v>14491</v>
      </c>
      <c r="DKG120" s="63" t="s">
        <v>14491</v>
      </c>
      <c r="DKH120" s="63" t="s">
        <v>14491</v>
      </c>
      <c r="DKI120" s="63" t="s">
        <v>14491</v>
      </c>
      <c r="DKJ120" s="63" t="s">
        <v>14491</v>
      </c>
      <c r="DKK120" s="63" t="s">
        <v>14491</v>
      </c>
      <c r="DKL120" s="63" t="s">
        <v>14491</v>
      </c>
      <c r="DKM120" s="63" t="s">
        <v>14491</v>
      </c>
      <c r="DKN120" s="63" t="s">
        <v>14491</v>
      </c>
      <c r="DKO120" s="63" t="s">
        <v>14491</v>
      </c>
      <c r="DKP120" s="63" t="s">
        <v>14491</v>
      </c>
      <c r="DKQ120" s="63" t="s">
        <v>14491</v>
      </c>
      <c r="DKR120" s="63" t="s">
        <v>14491</v>
      </c>
      <c r="DKS120" s="63" t="s">
        <v>14491</v>
      </c>
      <c r="DKT120" s="63" t="s">
        <v>14491</v>
      </c>
      <c r="DKU120" s="63" t="s">
        <v>14491</v>
      </c>
      <c r="DKV120" s="63" t="s">
        <v>14491</v>
      </c>
      <c r="DKW120" s="63" t="s">
        <v>14491</v>
      </c>
      <c r="DKX120" s="63" t="s">
        <v>14491</v>
      </c>
      <c r="DKY120" s="63" t="s">
        <v>14491</v>
      </c>
      <c r="DKZ120" s="63" t="s">
        <v>14491</v>
      </c>
      <c r="DLA120" s="63" t="s">
        <v>14491</v>
      </c>
      <c r="DLB120" s="63" t="s">
        <v>14491</v>
      </c>
      <c r="DLC120" s="63" t="s">
        <v>14491</v>
      </c>
      <c r="DLD120" s="63" t="s">
        <v>14491</v>
      </c>
      <c r="DLE120" s="63" t="s">
        <v>14491</v>
      </c>
      <c r="DLF120" s="63" t="s">
        <v>14491</v>
      </c>
      <c r="DLG120" s="63" t="s">
        <v>14491</v>
      </c>
      <c r="DLH120" s="63" t="s">
        <v>14491</v>
      </c>
      <c r="DLI120" s="63" t="s">
        <v>14491</v>
      </c>
      <c r="DLJ120" s="63" t="s">
        <v>14491</v>
      </c>
      <c r="DLK120" s="63" t="s">
        <v>14491</v>
      </c>
      <c r="DLL120" s="63" t="s">
        <v>14491</v>
      </c>
      <c r="DLM120" s="63" t="s">
        <v>14491</v>
      </c>
      <c r="DLN120" s="63" t="s">
        <v>14491</v>
      </c>
      <c r="DLO120" s="63" t="s">
        <v>14491</v>
      </c>
      <c r="DLP120" s="63" t="s">
        <v>14491</v>
      </c>
      <c r="DLQ120" s="63" t="s">
        <v>14491</v>
      </c>
      <c r="DLR120" s="63" t="s">
        <v>14491</v>
      </c>
      <c r="DLS120" s="63" t="s">
        <v>14491</v>
      </c>
      <c r="DLT120" s="63" t="s">
        <v>14491</v>
      </c>
      <c r="DLU120" s="63" t="s">
        <v>14491</v>
      </c>
      <c r="DLV120" s="63" t="s">
        <v>14491</v>
      </c>
      <c r="DLW120" s="63" t="s">
        <v>14491</v>
      </c>
      <c r="DLX120" s="63" t="s">
        <v>14491</v>
      </c>
      <c r="DLY120" s="63" t="s">
        <v>14491</v>
      </c>
      <c r="DLZ120" s="63" t="s">
        <v>14491</v>
      </c>
      <c r="DMA120" s="63" t="s">
        <v>14491</v>
      </c>
      <c r="DMB120" s="63" t="s">
        <v>14491</v>
      </c>
      <c r="DMC120" s="63" t="s">
        <v>14491</v>
      </c>
      <c r="DMD120" s="63" t="s">
        <v>14491</v>
      </c>
      <c r="DME120" s="63" t="s">
        <v>14491</v>
      </c>
      <c r="DMF120" s="63" t="s">
        <v>14491</v>
      </c>
      <c r="DMG120" s="63" t="s">
        <v>14491</v>
      </c>
      <c r="DMH120" s="63" t="s">
        <v>14491</v>
      </c>
      <c r="DMI120" s="63" t="s">
        <v>14491</v>
      </c>
      <c r="DMJ120" s="63" t="s">
        <v>14491</v>
      </c>
      <c r="DMK120" s="63" t="s">
        <v>14491</v>
      </c>
      <c r="DML120" s="63" t="s">
        <v>14491</v>
      </c>
      <c r="DMM120" s="63" t="s">
        <v>14491</v>
      </c>
      <c r="DMN120" s="63" t="s">
        <v>14491</v>
      </c>
      <c r="DMO120" s="63" t="s">
        <v>14491</v>
      </c>
      <c r="DMP120" s="63" t="s">
        <v>14491</v>
      </c>
      <c r="DMQ120" s="63" t="s">
        <v>14491</v>
      </c>
      <c r="DMR120" s="63" t="s">
        <v>14491</v>
      </c>
      <c r="DMS120" s="63" t="s">
        <v>14491</v>
      </c>
      <c r="DMT120" s="63" t="s">
        <v>14491</v>
      </c>
      <c r="DMU120" s="63" t="s">
        <v>14491</v>
      </c>
      <c r="DMV120" s="63" t="s">
        <v>14491</v>
      </c>
      <c r="DMW120" s="63" t="s">
        <v>14491</v>
      </c>
      <c r="DMX120" s="63" t="s">
        <v>14491</v>
      </c>
      <c r="DMY120" s="63" t="s">
        <v>14491</v>
      </c>
      <c r="DMZ120" s="63" t="s">
        <v>14491</v>
      </c>
      <c r="DNA120" s="63" t="s">
        <v>14491</v>
      </c>
      <c r="DNB120" s="63" t="s">
        <v>14491</v>
      </c>
      <c r="DNC120" s="63" t="s">
        <v>14491</v>
      </c>
      <c r="DND120" s="63" t="s">
        <v>14491</v>
      </c>
      <c r="DNE120" s="63" t="s">
        <v>14491</v>
      </c>
      <c r="DNF120" s="63" t="s">
        <v>14491</v>
      </c>
      <c r="DNG120" s="63" t="s">
        <v>14491</v>
      </c>
      <c r="DNH120" s="63" t="s">
        <v>14491</v>
      </c>
      <c r="DNI120" s="63" t="s">
        <v>14491</v>
      </c>
      <c r="DNJ120" s="63" t="s">
        <v>14491</v>
      </c>
      <c r="DNK120" s="63" t="s">
        <v>14491</v>
      </c>
      <c r="DNL120" s="63" t="s">
        <v>14491</v>
      </c>
      <c r="DNM120" s="63" t="s">
        <v>14491</v>
      </c>
      <c r="DNN120" s="63" t="s">
        <v>14491</v>
      </c>
      <c r="DNO120" s="63" t="s">
        <v>14491</v>
      </c>
      <c r="DNP120" s="63" t="s">
        <v>14491</v>
      </c>
      <c r="DNQ120" s="63" t="s">
        <v>14491</v>
      </c>
      <c r="DNR120" s="63" t="s">
        <v>14491</v>
      </c>
      <c r="DNS120" s="63" t="s">
        <v>14491</v>
      </c>
      <c r="DNT120" s="63" t="s">
        <v>14491</v>
      </c>
      <c r="DNU120" s="63" t="s">
        <v>14491</v>
      </c>
      <c r="DNV120" s="63" t="s">
        <v>14491</v>
      </c>
      <c r="DNW120" s="63" t="s">
        <v>14491</v>
      </c>
      <c r="DNX120" s="63" t="s">
        <v>14491</v>
      </c>
      <c r="DNY120" s="63" t="s">
        <v>14491</v>
      </c>
      <c r="DNZ120" s="63" t="s">
        <v>14491</v>
      </c>
      <c r="DOA120" s="63" t="s">
        <v>14491</v>
      </c>
      <c r="DOB120" s="63" t="s">
        <v>14491</v>
      </c>
      <c r="DOC120" s="63" t="s">
        <v>14491</v>
      </c>
      <c r="DOD120" s="63" t="s">
        <v>14491</v>
      </c>
      <c r="DOE120" s="63" t="s">
        <v>14491</v>
      </c>
      <c r="DOF120" s="63" t="s">
        <v>14491</v>
      </c>
      <c r="DOG120" s="63" t="s">
        <v>14491</v>
      </c>
      <c r="DOH120" s="63" t="s">
        <v>14491</v>
      </c>
      <c r="DOI120" s="63" t="s">
        <v>14491</v>
      </c>
      <c r="DOJ120" s="63" t="s">
        <v>14491</v>
      </c>
      <c r="DOK120" s="63" t="s">
        <v>14491</v>
      </c>
      <c r="DOL120" s="63" t="s">
        <v>14491</v>
      </c>
      <c r="DOM120" s="63" t="s">
        <v>14491</v>
      </c>
      <c r="DON120" s="63" t="s">
        <v>14491</v>
      </c>
      <c r="DOO120" s="63" t="s">
        <v>14491</v>
      </c>
      <c r="DOP120" s="63" t="s">
        <v>14491</v>
      </c>
      <c r="DOQ120" s="63" t="s">
        <v>14491</v>
      </c>
      <c r="DOR120" s="63" t="s">
        <v>14491</v>
      </c>
      <c r="DOS120" s="63" t="s">
        <v>14491</v>
      </c>
      <c r="DOT120" s="63" t="s">
        <v>14491</v>
      </c>
      <c r="DOU120" s="63" t="s">
        <v>14491</v>
      </c>
      <c r="DOV120" s="63" t="s">
        <v>14491</v>
      </c>
      <c r="DOW120" s="63" t="s">
        <v>14491</v>
      </c>
      <c r="DOX120" s="63" t="s">
        <v>14491</v>
      </c>
      <c r="DOY120" s="63" t="s">
        <v>14491</v>
      </c>
      <c r="DOZ120" s="63" t="s">
        <v>14491</v>
      </c>
      <c r="DPA120" s="63" t="s">
        <v>14491</v>
      </c>
      <c r="DPB120" s="63" t="s">
        <v>14491</v>
      </c>
      <c r="DPC120" s="63" t="s">
        <v>14491</v>
      </c>
      <c r="DPD120" s="63" t="s">
        <v>14491</v>
      </c>
      <c r="DPE120" s="63" t="s">
        <v>14491</v>
      </c>
      <c r="DPF120" s="63" t="s">
        <v>14491</v>
      </c>
      <c r="DPG120" s="63" t="s">
        <v>14491</v>
      </c>
      <c r="DPH120" s="63" t="s">
        <v>14491</v>
      </c>
      <c r="DPI120" s="63" t="s">
        <v>14491</v>
      </c>
      <c r="DPJ120" s="63" t="s">
        <v>14491</v>
      </c>
      <c r="DPK120" s="63" t="s">
        <v>14491</v>
      </c>
      <c r="DPL120" s="63" t="s">
        <v>14491</v>
      </c>
      <c r="DPM120" s="63" t="s">
        <v>14491</v>
      </c>
      <c r="DPN120" s="63" t="s">
        <v>14491</v>
      </c>
      <c r="DPO120" s="63" t="s">
        <v>14491</v>
      </c>
      <c r="DPP120" s="63" t="s">
        <v>14491</v>
      </c>
      <c r="DPQ120" s="63" t="s">
        <v>14491</v>
      </c>
      <c r="DPR120" s="63" t="s">
        <v>14491</v>
      </c>
      <c r="DPS120" s="63" t="s">
        <v>14491</v>
      </c>
      <c r="DPT120" s="63" t="s">
        <v>14491</v>
      </c>
      <c r="DPU120" s="63" t="s">
        <v>14491</v>
      </c>
      <c r="DPV120" s="63" t="s">
        <v>14491</v>
      </c>
      <c r="DPW120" s="63" t="s">
        <v>14491</v>
      </c>
      <c r="DPX120" s="63" t="s">
        <v>14491</v>
      </c>
      <c r="DPY120" s="63" t="s">
        <v>14491</v>
      </c>
      <c r="DPZ120" s="63" t="s">
        <v>14491</v>
      </c>
      <c r="DQA120" s="63" t="s">
        <v>14491</v>
      </c>
      <c r="DQB120" s="63" t="s">
        <v>14491</v>
      </c>
      <c r="DQC120" s="63" t="s">
        <v>14491</v>
      </c>
      <c r="DQD120" s="63" t="s">
        <v>14491</v>
      </c>
      <c r="DQE120" s="63" t="s">
        <v>14491</v>
      </c>
      <c r="DQF120" s="63" t="s">
        <v>14491</v>
      </c>
      <c r="DQG120" s="63" t="s">
        <v>14491</v>
      </c>
      <c r="DQH120" s="63" t="s">
        <v>14491</v>
      </c>
      <c r="DQI120" s="63" t="s">
        <v>14491</v>
      </c>
      <c r="DQJ120" s="63" t="s">
        <v>14491</v>
      </c>
      <c r="DQK120" s="63" t="s">
        <v>14491</v>
      </c>
      <c r="DQL120" s="63" t="s">
        <v>14491</v>
      </c>
      <c r="DQM120" s="63" t="s">
        <v>14491</v>
      </c>
      <c r="DQN120" s="63" t="s">
        <v>14491</v>
      </c>
      <c r="DQO120" s="63" t="s">
        <v>14491</v>
      </c>
      <c r="DQP120" s="63" t="s">
        <v>14491</v>
      </c>
      <c r="DQQ120" s="63" t="s">
        <v>14491</v>
      </c>
      <c r="DQR120" s="63" t="s">
        <v>14491</v>
      </c>
      <c r="DQS120" s="63" t="s">
        <v>14491</v>
      </c>
      <c r="DQT120" s="63" t="s">
        <v>14491</v>
      </c>
      <c r="DQU120" s="63" t="s">
        <v>14491</v>
      </c>
      <c r="DQV120" s="63" t="s">
        <v>14491</v>
      </c>
      <c r="DQW120" s="63" t="s">
        <v>14491</v>
      </c>
      <c r="DQX120" s="63" t="s">
        <v>14491</v>
      </c>
      <c r="DQY120" s="63" t="s">
        <v>14491</v>
      </c>
      <c r="DQZ120" s="63" t="s">
        <v>14491</v>
      </c>
      <c r="DRA120" s="63" t="s">
        <v>14491</v>
      </c>
      <c r="DRB120" s="63" t="s">
        <v>14491</v>
      </c>
      <c r="DRC120" s="63" t="s">
        <v>14491</v>
      </c>
      <c r="DRD120" s="63" t="s">
        <v>14491</v>
      </c>
      <c r="DRE120" s="63" t="s">
        <v>14491</v>
      </c>
      <c r="DRF120" s="63" t="s">
        <v>14491</v>
      </c>
      <c r="DRG120" s="63" t="s">
        <v>14491</v>
      </c>
      <c r="DRH120" s="63" t="s">
        <v>14491</v>
      </c>
      <c r="DRI120" s="63" t="s">
        <v>14491</v>
      </c>
      <c r="DRJ120" s="63" t="s">
        <v>14491</v>
      </c>
      <c r="DRK120" s="63" t="s">
        <v>14491</v>
      </c>
      <c r="DRL120" s="63" t="s">
        <v>14491</v>
      </c>
      <c r="DRM120" s="63" t="s">
        <v>14491</v>
      </c>
      <c r="DRN120" s="63" t="s">
        <v>14491</v>
      </c>
      <c r="DRO120" s="63" t="s">
        <v>14491</v>
      </c>
      <c r="DRP120" s="63" t="s">
        <v>14491</v>
      </c>
      <c r="DRQ120" s="63" t="s">
        <v>14491</v>
      </c>
      <c r="DRR120" s="63" t="s">
        <v>14491</v>
      </c>
      <c r="DRS120" s="63" t="s">
        <v>14491</v>
      </c>
      <c r="DRT120" s="63" t="s">
        <v>14491</v>
      </c>
      <c r="DRU120" s="63" t="s">
        <v>14491</v>
      </c>
      <c r="DRV120" s="63" t="s">
        <v>14491</v>
      </c>
      <c r="DRW120" s="63" t="s">
        <v>14491</v>
      </c>
      <c r="DRX120" s="63" t="s">
        <v>14491</v>
      </c>
      <c r="DRY120" s="63" t="s">
        <v>14491</v>
      </c>
      <c r="DRZ120" s="63" t="s">
        <v>14491</v>
      </c>
      <c r="DSA120" s="63" t="s">
        <v>14491</v>
      </c>
      <c r="DSB120" s="63" t="s">
        <v>14491</v>
      </c>
      <c r="DSC120" s="63" t="s">
        <v>14491</v>
      </c>
      <c r="DSD120" s="63" t="s">
        <v>14491</v>
      </c>
      <c r="DSE120" s="63" t="s">
        <v>14491</v>
      </c>
      <c r="DSF120" s="63" t="s">
        <v>14491</v>
      </c>
      <c r="DSG120" s="63" t="s">
        <v>14491</v>
      </c>
      <c r="DSH120" s="63" t="s">
        <v>14491</v>
      </c>
      <c r="DSI120" s="63" t="s">
        <v>14491</v>
      </c>
      <c r="DSJ120" s="63" t="s">
        <v>14491</v>
      </c>
      <c r="DSK120" s="63" t="s">
        <v>14491</v>
      </c>
      <c r="DSL120" s="63" t="s">
        <v>14491</v>
      </c>
      <c r="DSM120" s="63" t="s">
        <v>14491</v>
      </c>
      <c r="DSN120" s="63" t="s">
        <v>14491</v>
      </c>
      <c r="DSO120" s="63" t="s">
        <v>14491</v>
      </c>
      <c r="DSP120" s="63" t="s">
        <v>14491</v>
      </c>
      <c r="DSQ120" s="63" t="s">
        <v>14491</v>
      </c>
      <c r="DSR120" s="63" t="s">
        <v>14491</v>
      </c>
      <c r="DSS120" s="63" t="s">
        <v>14491</v>
      </c>
      <c r="DST120" s="63" t="s">
        <v>14491</v>
      </c>
      <c r="DSU120" s="63" t="s">
        <v>14491</v>
      </c>
      <c r="DSV120" s="63" t="s">
        <v>14491</v>
      </c>
      <c r="DSW120" s="63" t="s">
        <v>14491</v>
      </c>
      <c r="DSX120" s="63" t="s">
        <v>14491</v>
      </c>
      <c r="DSY120" s="63" t="s">
        <v>14491</v>
      </c>
      <c r="DSZ120" s="63" t="s">
        <v>14491</v>
      </c>
      <c r="DTA120" s="63" t="s">
        <v>14491</v>
      </c>
      <c r="DTB120" s="63" t="s">
        <v>14491</v>
      </c>
      <c r="DTC120" s="63" t="s">
        <v>14491</v>
      </c>
      <c r="DTD120" s="63" t="s">
        <v>14491</v>
      </c>
      <c r="DTE120" s="63" t="s">
        <v>14491</v>
      </c>
      <c r="DTF120" s="63" t="s">
        <v>14491</v>
      </c>
      <c r="DTG120" s="63" t="s">
        <v>14491</v>
      </c>
      <c r="DTH120" s="63" t="s">
        <v>14491</v>
      </c>
      <c r="DTI120" s="63" t="s">
        <v>14491</v>
      </c>
      <c r="DTJ120" s="63" t="s">
        <v>14491</v>
      </c>
      <c r="DTK120" s="63" t="s">
        <v>14491</v>
      </c>
      <c r="DTL120" s="63" t="s">
        <v>14491</v>
      </c>
      <c r="DTM120" s="63" t="s">
        <v>14491</v>
      </c>
      <c r="DTN120" s="63" t="s">
        <v>14491</v>
      </c>
      <c r="DTO120" s="63" t="s">
        <v>14491</v>
      </c>
      <c r="DTP120" s="63" t="s">
        <v>14491</v>
      </c>
      <c r="DTQ120" s="63" t="s">
        <v>14491</v>
      </c>
      <c r="DTR120" s="63" t="s">
        <v>14491</v>
      </c>
      <c r="DTS120" s="63" t="s">
        <v>14491</v>
      </c>
      <c r="DTT120" s="63" t="s">
        <v>14491</v>
      </c>
      <c r="DTU120" s="63" t="s">
        <v>14491</v>
      </c>
      <c r="DTV120" s="63" t="s">
        <v>14491</v>
      </c>
      <c r="DTW120" s="63" t="s">
        <v>14491</v>
      </c>
      <c r="DTX120" s="63" t="s">
        <v>14491</v>
      </c>
      <c r="DTY120" s="63" t="s">
        <v>14491</v>
      </c>
      <c r="DTZ120" s="63" t="s">
        <v>14491</v>
      </c>
      <c r="DUA120" s="63" t="s">
        <v>14491</v>
      </c>
      <c r="DUB120" s="63" t="s">
        <v>14491</v>
      </c>
      <c r="DUC120" s="63" t="s">
        <v>14491</v>
      </c>
      <c r="DUD120" s="63" t="s">
        <v>14491</v>
      </c>
      <c r="DUE120" s="63" t="s">
        <v>14491</v>
      </c>
      <c r="DUF120" s="63" t="s">
        <v>14491</v>
      </c>
      <c r="DUG120" s="63" t="s">
        <v>14491</v>
      </c>
      <c r="DUH120" s="63" t="s">
        <v>14491</v>
      </c>
      <c r="DUI120" s="63" t="s">
        <v>14491</v>
      </c>
      <c r="DUJ120" s="63" t="s">
        <v>14491</v>
      </c>
      <c r="DUK120" s="63" t="s">
        <v>14491</v>
      </c>
      <c r="DUL120" s="63" t="s">
        <v>14491</v>
      </c>
      <c r="DUM120" s="63" t="s">
        <v>14491</v>
      </c>
      <c r="DUN120" s="63" t="s">
        <v>14491</v>
      </c>
      <c r="DUO120" s="63" t="s">
        <v>14491</v>
      </c>
      <c r="DUP120" s="63" t="s">
        <v>14491</v>
      </c>
      <c r="DUQ120" s="63" t="s">
        <v>14491</v>
      </c>
      <c r="DUR120" s="63" t="s">
        <v>14491</v>
      </c>
      <c r="DUS120" s="63" t="s">
        <v>14491</v>
      </c>
      <c r="DUT120" s="63" t="s">
        <v>14491</v>
      </c>
      <c r="DUU120" s="63" t="s">
        <v>14491</v>
      </c>
      <c r="DUV120" s="63" t="s">
        <v>14491</v>
      </c>
      <c r="DUW120" s="63" t="s">
        <v>14491</v>
      </c>
      <c r="DUX120" s="63" t="s">
        <v>14491</v>
      </c>
      <c r="DUY120" s="63" t="s">
        <v>14491</v>
      </c>
      <c r="DUZ120" s="63" t="s">
        <v>14491</v>
      </c>
      <c r="DVA120" s="63" t="s">
        <v>14491</v>
      </c>
      <c r="DVB120" s="63" t="s">
        <v>14491</v>
      </c>
      <c r="DVC120" s="63" t="s">
        <v>14491</v>
      </c>
      <c r="DVD120" s="63" t="s">
        <v>14491</v>
      </c>
      <c r="DVE120" s="63" t="s">
        <v>14491</v>
      </c>
      <c r="DVF120" s="63" t="s">
        <v>14491</v>
      </c>
      <c r="DVG120" s="63" t="s">
        <v>14491</v>
      </c>
      <c r="DVH120" s="63" t="s">
        <v>14491</v>
      </c>
      <c r="DVI120" s="63" t="s">
        <v>14491</v>
      </c>
      <c r="DVJ120" s="63" t="s">
        <v>14491</v>
      </c>
      <c r="DVK120" s="63" t="s">
        <v>14491</v>
      </c>
      <c r="DVL120" s="63" t="s">
        <v>14491</v>
      </c>
      <c r="DVM120" s="63" t="s">
        <v>14491</v>
      </c>
      <c r="DVN120" s="63" t="s">
        <v>14491</v>
      </c>
      <c r="DVO120" s="63" t="s">
        <v>14491</v>
      </c>
      <c r="DVP120" s="63" t="s">
        <v>14491</v>
      </c>
      <c r="DVQ120" s="63" t="s">
        <v>14491</v>
      </c>
      <c r="DVR120" s="63" t="s">
        <v>14491</v>
      </c>
      <c r="DVS120" s="63" t="s">
        <v>14491</v>
      </c>
      <c r="DVT120" s="63" t="s">
        <v>14491</v>
      </c>
      <c r="DVU120" s="63" t="s">
        <v>14491</v>
      </c>
      <c r="DVV120" s="63" t="s">
        <v>14491</v>
      </c>
      <c r="DVW120" s="63" t="s">
        <v>14491</v>
      </c>
      <c r="DVX120" s="63" t="s">
        <v>14491</v>
      </c>
      <c r="DVY120" s="63" t="s">
        <v>14491</v>
      </c>
      <c r="DVZ120" s="63" t="s">
        <v>14491</v>
      </c>
      <c r="DWA120" s="63" t="s">
        <v>14491</v>
      </c>
      <c r="DWB120" s="63" t="s">
        <v>14491</v>
      </c>
      <c r="DWC120" s="63" t="s">
        <v>14491</v>
      </c>
      <c r="DWD120" s="63" t="s">
        <v>14491</v>
      </c>
      <c r="DWE120" s="63" t="s">
        <v>14491</v>
      </c>
      <c r="DWF120" s="63" t="s">
        <v>14491</v>
      </c>
      <c r="DWG120" s="63" t="s">
        <v>14491</v>
      </c>
      <c r="DWH120" s="63" t="s">
        <v>14491</v>
      </c>
      <c r="DWI120" s="63" t="s">
        <v>14491</v>
      </c>
      <c r="DWJ120" s="63" t="s">
        <v>14491</v>
      </c>
      <c r="DWK120" s="63" t="s">
        <v>14491</v>
      </c>
      <c r="DWL120" s="63" t="s">
        <v>14491</v>
      </c>
      <c r="DWM120" s="63" t="s">
        <v>14491</v>
      </c>
      <c r="DWN120" s="63" t="s">
        <v>14491</v>
      </c>
      <c r="DWO120" s="63" t="s">
        <v>14491</v>
      </c>
      <c r="DWP120" s="63" t="s">
        <v>14491</v>
      </c>
      <c r="DWQ120" s="63" t="s">
        <v>14491</v>
      </c>
      <c r="DWR120" s="63" t="s">
        <v>14491</v>
      </c>
      <c r="DWS120" s="63" t="s">
        <v>14491</v>
      </c>
      <c r="DWT120" s="63" t="s">
        <v>14491</v>
      </c>
      <c r="DWU120" s="63" t="s">
        <v>14491</v>
      </c>
      <c r="DWV120" s="63" t="s">
        <v>14491</v>
      </c>
      <c r="DWW120" s="63" t="s">
        <v>14491</v>
      </c>
      <c r="DWX120" s="63" t="s">
        <v>14491</v>
      </c>
      <c r="DWY120" s="63" t="s">
        <v>14491</v>
      </c>
      <c r="DWZ120" s="63" t="s">
        <v>14491</v>
      </c>
      <c r="DXA120" s="63" t="s">
        <v>14491</v>
      </c>
      <c r="DXB120" s="63" t="s">
        <v>14491</v>
      </c>
      <c r="DXC120" s="63" t="s">
        <v>14491</v>
      </c>
      <c r="DXD120" s="63" t="s">
        <v>14491</v>
      </c>
      <c r="DXE120" s="63" t="s">
        <v>14491</v>
      </c>
      <c r="DXF120" s="63" t="s">
        <v>14491</v>
      </c>
      <c r="DXG120" s="63" t="s">
        <v>14491</v>
      </c>
      <c r="DXH120" s="63" t="s">
        <v>14491</v>
      </c>
      <c r="DXI120" s="63" t="s">
        <v>14491</v>
      </c>
      <c r="DXJ120" s="63" t="s">
        <v>14491</v>
      </c>
      <c r="DXK120" s="63" t="s">
        <v>14491</v>
      </c>
      <c r="DXL120" s="63" t="s">
        <v>14491</v>
      </c>
      <c r="DXM120" s="63" t="s">
        <v>14491</v>
      </c>
      <c r="DXN120" s="63" t="s">
        <v>14491</v>
      </c>
      <c r="DXO120" s="63" t="s">
        <v>14491</v>
      </c>
      <c r="DXP120" s="63" t="s">
        <v>14491</v>
      </c>
      <c r="DXQ120" s="63" t="s">
        <v>14491</v>
      </c>
      <c r="DXR120" s="63" t="s">
        <v>14491</v>
      </c>
      <c r="DXS120" s="63" t="s">
        <v>14491</v>
      </c>
      <c r="DXT120" s="63" t="s">
        <v>14491</v>
      </c>
      <c r="DXU120" s="63" t="s">
        <v>14491</v>
      </c>
      <c r="DXV120" s="63" t="s">
        <v>14491</v>
      </c>
      <c r="DXW120" s="63" t="s">
        <v>14491</v>
      </c>
      <c r="DXX120" s="63" t="s">
        <v>14491</v>
      </c>
      <c r="DXY120" s="63" t="s">
        <v>14491</v>
      </c>
      <c r="DXZ120" s="63" t="s">
        <v>14491</v>
      </c>
      <c r="DYA120" s="63" t="s">
        <v>14491</v>
      </c>
      <c r="DYB120" s="63" t="s">
        <v>14491</v>
      </c>
      <c r="DYC120" s="63" t="s">
        <v>14491</v>
      </c>
      <c r="DYD120" s="63" t="s">
        <v>14491</v>
      </c>
      <c r="DYE120" s="63" t="s">
        <v>14491</v>
      </c>
      <c r="DYF120" s="63" t="s">
        <v>14491</v>
      </c>
      <c r="DYG120" s="63" t="s">
        <v>14491</v>
      </c>
      <c r="DYH120" s="63" t="s">
        <v>14491</v>
      </c>
      <c r="DYI120" s="63" t="s">
        <v>14491</v>
      </c>
      <c r="DYJ120" s="63" t="s">
        <v>14491</v>
      </c>
      <c r="DYK120" s="63" t="s">
        <v>14491</v>
      </c>
      <c r="DYL120" s="63" t="s">
        <v>14491</v>
      </c>
      <c r="DYM120" s="63" t="s">
        <v>14491</v>
      </c>
      <c r="DYN120" s="63" t="s">
        <v>14491</v>
      </c>
      <c r="DYO120" s="63" t="s">
        <v>14491</v>
      </c>
      <c r="DYP120" s="63" t="s">
        <v>14491</v>
      </c>
      <c r="DYQ120" s="63" t="s">
        <v>14491</v>
      </c>
      <c r="DYR120" s="63" t="s">
        <v>14491</v>
      </c>
      <c r="DYS120" s="63" t="s">
        <v>14491</v>
      </c>
      <c r="DYT120" s="63" t="s">
        <v>14491</v>
      </c>
      <c r="DYU120" s="63" t="s">
        <v>14491</v>
      </c>
      <c r="DYV120" s="63" t="s">
        <v>14491</v>
      </c>
      <c r="DYW120" s="63" t="s">
        <v>14491</v>
      </c>
      <c r="DYX120" s="63" t="s">
        <v>14491</v>
      </c>
      <c r="DYY120" s="63" t="s">
        <v>14491</v>
      </c>
      <c r="DYZ120" s="63" t="s">
        <v>14491</v>
      </c>
      <c r="DZA120" s="63" t="s">
        <v>14491</v>
      </c>
      <c r="DZB120" s="63" t="s">
        <v>14491</v>
      </c>
      <c r="DZC120" s="63" t="s">
        <v>14491</v>
      </c>
      <c r="DZD120" s="63" t="s">
        <v>14491</v>
      </c>
      <c r="DZE120" s="63" t="s">
        <v>14491</v>
      </c>
      <c r="DZF120" s="63" t="s">
        <v>14491</v>
      </c>
      <c r="DZG120" s="63" t="s">
        <v>14491</v>
      </c>
      <c r="DZH120" s="63" t="s">
        <v>14491</v>
      </c>
      <c r="DZI120" s="63" t="s">
        <v>14491</v>
      </c>
      <c r="DZJ120" s="63" t="s">
        <v>14491</v>
      </c>
      <c r="DZK120" s="63" t="s">
        <v>14491</v>
      </c>
      <c r="DZL120" s="63" t="s">
        <v>14491</v>
      </c>
      <c r="DZM120" s="63" t="s">
        <v>14491</v>
      </c>
      <c r="DZN120" s="63" t="s">
        <v>14491</v>
      </c>
      <c r="DZO120" s="63" t="s">
        <v>14491</v>
      </c>
      <c r="DZP120" s="63" t="s">
        <v>14491</v>
      </c>
      <c r="DZQ120" s="63" t="s">
        <v>14491</v>
      </c>
      <c r="DZR120" s="63" t="s">
        <v>14491</v>
      </c>
      <c r="DZS120" s="63" t="s">
        <v>14491</v>
      </c>
      <c r="DZT120" s="63" t="s">
        <v>14491</v>
      </c>
      <c r="DZU120" s="63" t="s">
        <v>14491</v>
      </c>
      <c r="DZV120" s="63" t="s">
        <v>14491</v>
      </c>
      <c r="DZW120" s="63" t="s">
        <v>14491</v>
      </c>
      <c r="DZX120" s="63" t="s">
        <v>14491</v>
      </c>
      <c r="DZY120" s="63" t="s">
        <v>14491</v>
      </c>
      <c r="DZZ120" s="63" t="s">
        <v>14491</v>
      </c>
      <c r="EAA120" s="63" t="s">
        <v>14491</v>
      </c>
      <c r="EAB120" s="63" t="s">
        <v>14491</v>
      </c>
      <c r="EAC120" s="63" t="s">
        <v>14491</v>
      </c>
      <c r="EAD120" s="63" t="s">
        <v>14491</v>
      </c>
      <c r="EAE120" s="63" t="s">
        <v>14491</v>
      </c>
      <c r="EAF120" s="63" t="s">
        <v>14491</v>
      </c>
      <c r="EAG120" s="63" t="s">
        <v>14491</v>
      </c>
      <c r="EAH120" s="63" t="s">
        <v>14491</v>
      </c>
      <c r="EAI120" s="63" t="s">
        <v>14491</v>
      </c>
      <c r="EAJ120" s="63" t="s">
        <v>14491</v>
      </c>
      <c r="EAK120" s="63" t="s">
        <v>14491</v>
      </c>
      <c r="EAL120" s="63" t="s">
        <v>14491</v>
      </c>
      <c r="EAM120" s="63" t="s">
        <v>14491</v>
      </c>
      <c r="EAN120" s="63" t="s">
        <v>14491</v>
      </c>
      <c r="EAO120" s="63" t="s">
        <v>14491</v>
      </c>
      <c r="EAP120" s="63" t="s">
        <v>14491</v>
      </c>
      <c r="EAQ120" s="63" t="s">
        <v>14491</v>
      </c>
      <c r="EAR120" s="63" t="s">
        <v>14491</v>
      </c>
      <c r="EAS120" s="63" t="s">
        <v>14491</v>
      </c>
      <c r="EAT120" s="63" t="s">
        <v>14491</v>
      </c>
      <c r="EAU120" s="63" t="s">
        <v>14491</v>
      </c>
      <c r="EAV120" s="63" t="s">
        <v>14491</v>
      </c>
      <c r="EAW120" s="63" t="s">
        <v>14491</v>
      </c>
      <c r="EAX120" s="63" t="s">
        <v>14491</v>
      </c>
      <c r="EAY120" s="63" t="s">
        <v>14491</v>
      </c>
      <c r="EAZ120" s="63" t="s">
        <v>14491</v>
      </c>
      <c r="EBA120" s="63" t="s">
        <v>14491</v>
      </c>
      <c r="EBB120" s="63" t="s">
        <v>14491</v>
      </c>
      <c r="EBC120" s="63" t="s">
        <v>14491</v>
      </c>
      <c r="EBD120" s="63" t="s">
        <v>14491</v>
      </c>
      <c r="EBE120" s="63" t="s">
        <v>14491</v>
      </c>
      <c r="EBF120" s="63" t="s">
        <v>14491</v>
      </c>
      <c r="EBG120" s="63" t="s">
        <v>14491</v>
      </c>
      <c r="EBH120" s="63" t="s">
        <v>14491</v>
      </c>
      <c r="EBI120" s="63" t="s">
        <v>14491</v>
      </c>
      <c r="EBJ120" s="63" t="s">
        <v>14491</v>
      </c>
      <c r="EBK120" s="63" t="s">
        <v>14491</v>
      </c>
      <c r="EBL120" s="63" t="s">
        <v>14491</v>
      </c>
      <c r="EBM120" s="63" t="s">
        <v>14491</v>
      </c>
      <c r="EBN120" s="63" t="s">
        <v>14491</v>
      </c>
      <c r="EBO120" s="63" t="s">
        <v>14491</v>
      </c>
      <c r="EBP120" s="63" t="s">
        <v>14491</v>
      </c>
      <c r="EBQ120" s="63" t="s">
        <v>14491</v>
      </c>
      <c r="EBR120" s="63" t="s">
        <v>14491</v>
      </c>
      <c r="EBS120" s="63" t="s">
        <v>14491</v>
      </c>
      <c r="EBT120" s="63" t="s">
        <v>14491</v>
      </c>
      <c r="EBU120" s="63" t="s">
        <v>14491</v>
      </c>
      <c r="EBV120" s="63" t="s">
        <v>14491</v>
      </c>
      <c r="EBW120" s="63" t="s">
        <v>14491</v>
      </c>
      <c r="EBX120" s="63" t="s">
        <v>14491</v>
      </c>
      <c r="EBY120" s="63" t="s">
        <v>14491</v>
      </c>
      <c r="EBZ120" s="63" t="s">
        <v>14491</v>
      </c>
      <c r="ECA120" s="63" t="s">
        <v>14491</v>
      </c>
      <c r="ECB120" s="63" t="s">
        <v>14491</v>
      </c>
      <c r="ECC120" s="63" t="s">
        <v>14491</v>
      </c>
      <c r="ECD120" s="63" t="s">
        <v>14491</v>
      </c>
      <c r="ECE120" s="63" t="s">
        <v>14491</v>
      </c>
      <c r="ECF120" s="63" t="s">
        <v>14491</v>
      </c>
      <c r="ECG120" s="63" t="s">
        <v>14491</v>
      </c>
      <c r="ECH120" s="63" t="s">
        <v>14491</v>
      </c>
      <c r="ECI120" s="63" t="s">
        <v>14491</v>
      </c>
      <c r="ECJ120" s="63" t="s">
        <v>14491</v>
      </c>
      <c r="ECK120" s="63" t="s">
        <v>14491</v>
      </c>
      <c r="ECL120" s="63" t="s">
        <v>14491</v>
      </c>
      <c r="ECM120" s="63" t="s">
        <v>14491</v>
      </c>
      <c r="ECN120" s="63" t="s">
        <v>14491</v>
      </c>
      <c r="ECO120" s="63" t="s">
        <v>14491</v>
      </c>
      <c r="ECP120" s="63" t="s">
        <v>14491</v>
      </c>
      <c r="ECQ120" s="63" t="s">
        <v>14491</v>
      </c>
      <c r="ECR120" s="63" t="s">
        <v>14491</v>
      </c>
      <c r="ECS120" s="63" t="s">
        <v>14491</v>
      </c>
      <c r="ECT120" s="63" t="s">
        <v>14491</v>
      </c>
      <c r="ECU120" s="63" t="s">
        <v>14491</v>
      </c>
      <c r="ECV120" s="63" t="s">
        <v>14491</v>
      </c>
      <c r="ECW120" s="63" t="s">
        <v>14491</v>
      </c>
      <c r="ECX120" s="63" t="s">
        <v>14491</v>
      </c>
      <c r="ECY120" s="63" t="s">
        <v>14491</v>
      </c>
      <c r="ECZ120" s="63" t="s">
        <v>14491</v>
      </c>
      <c r="EDA120" s="63" t="s">
        <v>14491</v>
      </c>
      <c r="EDB120" s="63" t="s">
        <v>14491</v>
      </c>
      <c r="EDC120" s="63" t="s">
        <v>14491</v>
      </c>
      <c r="EDD120" s="63" t="s">
        <v>14491</v>
      </c>
      <c r="EDE120" s="63" t="s">
        <v>14491</v>
      </c>
      <c r="EDF120" s="63" t="s">
        <v>14491</v>
      </c>
      <c r="EDG120" s="63" t="s">
        <v>14491</v>
      </c>
      <c r="EDH120" s="63" t="s">
        <v>14491</v>
      </c>
      <c r="EDI120" s="63" t="s">
        <v>14491</v>
      </c>
      <c r="EDJ120" s="63" t="s">
        <v>14491</v>
      </c>
      <c r="EDK120" s="63" t="s">
        <v>14491</v>
      </c>
      <c r="EDL120" s="63" t="s">
        <v>14491</v>
      </c>
      <c r="EDM120" s="63" t="s">
        <v>14491</v>
      </c>
      <c r="EDN120" s="63" t="s">
        <v>14491</v>
      </c>
      <c r="EDO120" s="63" t="s">
        <v>14491</v>
      </c>
      <c r="EDP120" s="63" t="s">
        <v>14491</v>
      </c>
      <c r="EDQ120" s="63" t="s">
        <v>14491</v>
      </c>
      <c r="EDR120" s="63" t="s">
        <v>14491</v>
      </c>
      <c r="EDS120" s="63" t="s">
        <v>14491</v>
      </c>
      <c r="EDT120" s="63" t="s">
        <v>14491</v>
      </c>
      <c r="EDU120" s="63" t="s">
        <v>14491</v>
      </c>
      <c r="EDV120" s="63" t="s">
        <v>14491</v>
      </c>
      <c r="EDW120" s="63" t="s">
        <v>14491</v>
      </c>
      <c r="EDX120" s="63" t="s">
        <v>14491</v>
      </c>
      <c r="EDY120" s="63" t="s">
        <v>14491</v>
      </c>
      <c r="EDZ120" s="63" t="s">
        <v>14491</v>
      </c>
      <c r="EEA120" s="63" t="s">
        <v>14491</v>
      </c>
      <c r="EEB120" s="63" t="s">
        <v>14491</v>
      </c>
      <c r="EEC120" s="63" t="s">
        <v>14491</v>
      </c>
      <c r="EED120" s="63" t="s">
        <v>14491</v>
      </c>
      <c r="EEE120" s="63" t="s">
        <v>14491</v>
      </c>
      <c r="EEF120" s="63" t="s">
        <v>14491</v>
      </c>
      <c r="EEG120" s="63" t="s">
        <v>14491</v>
      </c>
      <c r="EEH120" s="63" t="s">
        <v>14491</v>
      </c>
      <c r="EEI120" s="63" t="s">
        <v>14491</v>
      </c>
      <c r="EEJ120" s="63" t="s">
        <v>14491</v>
      </c>
      <c r="EEK120" s="63" t="s">
        <v>14491</v>
      </c>
      <c r="EEL120" s="63" t="s">
        <v>14491</v>
      </c>
      <c r="EEM120" s="63" t="s">
        <v>14491</v>
      </c>
      <c r="EEN120" s="63" t="s">
        <v>14491</v>
      </c>
      <c r="EEO120" s="63" t="s">
        <v>14491</v>
      </c>
      <c r="EEP120" s="63" t="s">
        <v>14491</v>
      </c>
      <c r="EEQ120" s="63" t="s">
        <v>14491</v>
      </c>
      <c r="EER120" s="63" t="s">
        <v>14491</v>
      </c>
      <c r="EES120" s="63" t="s">
        <v>14491</v>
      </c>
      <c r="EET120" s="63" t="s">
        <v>14491</v>
      </c>
      <c r="EEU120" s="63" t="s">
        <v>14491</v>
      </c>
      <c r="EEV120" s="63" t="s">
        <v>14491</v>
      </c>
      <c r="EEW120" s="63" t="s">
        <v>14491</v>
      </c>
      <c r="EEX120" s="63" t="s">
        <v>14491</v>
      </c>
      <c r="EEY120" s="63" t="s">
        <v>14491</v>
      </c>
      <c r="EEZ120" s="63" t="s">
        <v>14491</v>
      </c>
      <c r="EFA120" s="63" t="s">
        <v>14491</v>
      </c>
      <c r="EFB120" s="63" t="s">
        <v>14491</v>
      </c>
      <c r="EFC120" s="63" t="s">
        <v>14491</v>
      </c>
      <c r="EFD120" s="63" t="s">
        <v>14491</v>
      </c>
      <c r="EFE120" s="63" t="s">
        <v>14491</v>
      </c>
      <c r="EFF120" s="63" t="s">
        <v>14491</v>
      </c>
      <c r="EFG120" s="63" t="s">
        <v>14491</v>
      </c>
      <c r="EFH120" s="63" t="s">
        <v>14491</v>
      </c>
      <c r="EFI120" s="63" t="s">
        <v>14491</v>
      </c>
      <c r="EFJ120" s="63" t="s">
        <v>14491</v>
      </c>
      <c r="EFK120" s="63" t="s">
        <v>14491</v>
      </c>
      <c r="EFL120" s="63" t="s">
        <v>14491</v>
      </c>
      <c r="EFM120" s="63" t="s">
        <v>14491</v>
      </c>
      <c r="EFN120" s="63" t="s">
        <v>14491</v>
      </c>
      <c r="EFO120" s="63" t="s">
        <v>14491</v>
      </c>
      <c r="EFP120" s="63" t="s">
        <v>14491</v>
      </c>
      <c r="EFQ120" s="63" t="s">
        <v>14491</v>
      </c>
      <c r="EFR120" s="63" t="s">
        <v>14491</v>
      </c>
      <c r="EFS120" s="63" t="s">
        <v>14491</v>
      </c>
      <c r="EFT120" s="63" t="s">
        <v>14491</v>
      </c>
      <c r="EFU120" s="63" t="s">
        <v>14491</v>
      </c>
      <c r="EFV120" s="63" t="s">
        <v>14491</v>
      </c>
      <c r="EFW120" s="63" t="s">
        <v>14491</v>
      </c>
      <c r="EFX120" s="63" t="s">
        <v>14491</v>
      </c>
      <c r="EFY120" s="63" t="s">
        <v>14491</v>
      </c>
      <c r="EFZ120" s="63" t="s">
        <v>14491</v>
      </c>
      <c r="EGA120" s="63" t="s">
        <v>14491</v>
      </c>
      <c r="EGB120" s="63" t="s">
        <v>14491</v>
      </c>
      <c r="EGC120" s="63" t="s">
        <v>14491</v>
      </c>
      <c r="EGD120" s="63" t="s">
        <v>14491</v>
      </c>
      <c r="EGE120" s="63" t="s">
        <v>14491</v>
      </c>
      <c r="EGF120" s="63" t="s">
        <v>14491</v>
      </c>
      <c r="EGG120" s="63" t="s">
        <v>14491</v>
      </c>
      <c r="EGH120" s="63" t="s">
        <v>14491</v>
      </c>
      <c r="EGI120" s="63" t="s">
        <v>14491</v>
      </c>
      <c r="EGJ120" s="63" t="s">
        <v>14491</v>
      </c>
      <c r="EGK120" s="63" t="s">
        <v>14491</v>
      </c>
      <c r="EGL120" s="63" t="s">
        <v>14491</v>
      </c>
      <c r="EGM120" s="63" t="s">
        <v>14491</v>
      </c>
      <c r="EGN120" s="63" t="s">
        <v>14491</v>
      </c>
      <c r="EGO120" s="63" t="s">
        <v>14491</v>
      </c>
      <c r="EGP120" s="63" t="s">
        <v>14491</v>
      </c>
      <c r="EGQ120" s="63" t="s">
        <v>14491</v>
      </c>
      <c r="EGR120" s="63" t="s">
        <v>14491</v>
      </c>
      <c r="EGS120" s="63" t="s">
        <v>14491</v>
      </c>
      <c r="EGT120" s="63" t="s">
        <v>14491</v>
      </c>
      <c r="EGU120" s="63" t="s">
        <v>14491</v>
      </c>
      <c r="EGV120" s="63" t="s">
        <v>14491</v>
      </c>
      <c r="EGW120" s="63" t="s">
        <v>14491</v>
      </c>
      <c r="EGX120" s="63" t="s">
        <v>14491</v>
      </c>
      <c r="EGY120" s="63" t="s">
        <v>14491</v>
      </c>
      <c r="EGZ120" s="63" t="s">
        <v>14491</v>
      </c>
      <c r="EHA120" s="63" t="s">
        <v>14491</v>
      </c>
      <c r="EHB120" s="63" t="s">
        <v>14491</v>
      </c>
      <c r="EHC120" s="63" t="s">
        <v>14491</v>
      </c>
      <c r="EHD120" s="63" t="s">
        <v>14491</v>
      </c>
      <c r="EHE120" s="63" t="s">
        <v>14491</v>
      </c>
      <c r="EHF120" s="63" t="s">
        <v>14491</v>
      </c>
      <c r="EHG120" s="63" t="s">
        <v>14491</v>
      </c>
      <c r="EHH120" s="63" t="s">
        <v>14491</v>
      </c>
      <c r="EHI120" s="63" t="s">
        <v>14491</v>
      </c>
      <c r="EHJ120" s="63" t="s">
        <v>14491</v>
      </c>
      <c r="EHK120" s="63" t="s">
        <v>14491</v>
      </c>
      <c r="EHL120" s="63" t="s">
        <v>14491</v>
      </c>
      <c r="EHM120" s="63" t="s">
        <v>14491</v>
      </c>
      <c r="EHN120" s="63" t="s">
        <v>14491</v>
      </c>
      <c r="EHO120" s="63" t="s">
        <v>14491</v>
      </c>
      <c r="EHP120" s="63" t="s">
        <v>14491</v>
      </c>
      <c r="EHQ120" s="63" t="s">
        <v>14491</v>
      </c>
      <c r="EHR120" s="63" t="s">
        <v>14491</v>
      </c>
      <c r="EHS120" s="63" t="s">
        <v>14491</v>
      </c>
      <c r="EHT120" s="63" t="s">
        <v>14491</v>
      </c>
      <c r="EHU120" s="63" t="s">
        <v>14491</v>
      </c>
      <c r="EHV120" s="63" t="s">
        <v>14491</v>
      </c>
      <c r="EHW120" s="63" t="s">
        <v>14491</v>
      </c>
      <c r="EHX120" s="63" t="s">
        <v>14491</v>
      </c>
      <c r="EHY120" s="63" t="s">
        <v>14491</v>
      </c>
      <c r="EHZ120" s="63" t="s">
        <v>14491</v>
      </c>
      <c r="EIA120" s="63" t="s">
        <v>14491</v>
      </c>
      <c r="EIB120" s="63" t="s">
        <v>14491</v>
      </c>
      <c r="EIC120" s="63" t="s">
        <v>14491</v>
      </c>
      <c r="EID120" s="63" t="s">
        <v>14491</v>
      </c>
      <c r="EIE120" s="63" t="s">
        <v>14491</v>
      </c>
      <c r="EIF120" s="63" t="s">
        <v>14491</v>
      </c>
      <c r="EIG120" s="63" t="s">
        <v>14491</v>
      </c>
      <c r="EIH120" s="63" t="s">
        <v>14491</v>
      </c>
      <c r="EII120" s="63" t="s">
        <v>14491</v>
      </c>
      <c r="EIJ120" s="63" t="s">
        <v>14491</v>
      </c>
      <c r="EIK120" s="63" t="s">
        <v>14491</v>
      </c>
      <c r="EIL120" s="63" t="s">
        <v>14491</v>
      </c>
      <c r="EIM120" s="63" t="s">
        <v>14491</v>
      </c>
      <c r="EIN120" s="63" t="s">
        <v>14491</v>
      </c>
      <c r="EIO120" s="63" t="s">
        <v>14491</v>
      </c>
      <c r="EIP120" s="63" t="s">
        <v>14491</v>
      </c>
      <c r="EIQ120" s="63" t="s">
        <v>14491</v>
      </c>
      <c r="EIR120" s="63" t="s">
        <v>14491</v>
      </c>
      <c r="EIS120" s="63" t="s">
        <v>14491</v>
      </c>
      <c r="EIT120" s="63" t="s">
        <v>14491</v>
      </c>
      <c r="EIU120" s="63" t="s">
        <v>14491</v>
      </c>
      <c r="EIV120" s="63" t="s">
        <v>14491</v>
      </c>
      <c r="EIW120" s="63" t="s">
        <v>14491</v>
      </c>
      <c r="EIX120" s="63" t="s">
        <v>14491</v>
      </c>
      <c r="EIY120" s="63" t="s">
        <v>14491</v>
      </c>
      <c r="EIZ120" s="63" t="s">
        <v>14491</v>
      </c>
      <c r="EJA120" s="63" t="s">
        <v>14491</v>
      </c>
      <c r="EJB120" s="63" t="s">
        <v>14491</v>
      </c>
      <c r="EJC120" s="63" t="s">
        <v>14491</v>
      </c>
      <c r="EJD120" s="63" t="s">
        <v>14491</v>
      </c>
      <c r="EJE120" s="63" t="s">
        <v>14491</v>
      </c>
      <c r="EJF120" s="63" t="s">
        <v>14491</v>
      </c>
      <c r="EJG120" s="63" t="s">
        <v>14491</v>
      </c>
      <c r="EJH120" s="63" t="s">
        <v>14491</v>
      </c>
      <c r="EJI120" s="63" t="s">
        <v>14491</v>
      </c>
      <c r="EJJ120" s="63" t="s">
        <v>14491</v>
      </c>
      <c r="EJK120" s="63" t="s">
        <v>14491</v>
      </c>
      <c r="EJL120" s="63" t="s">
        <v>14491</v>
      </c>
      <c r="EJM120" s="63" t="s">
        <v>14491</v>
      </c>
      <c r="EJN120" s="63" t="s">
        <v>14491</v>
      </c>
      <c r="EJO120" s="63" t="s">
        <v>14491</v>
      </c>
      <c r="EJP120" s="63" t="s">
        <v>14491</v>
      </c>
      <c r="EJQ120" s="63" t="s">
        <v>14491</v>
      </c>
      <c r="EJR120" s="63" t="s">
        <v>14491</v>
      </c>
      <c r="EJS120" s="63" t="s">
        <v>14491</v>
      </c>
      <c r="EJT120" s="63" t="s">
        <v>14491</v>
      </c>
      <c r="EJU120" s="63" t="s">
        <v>14491</v>
      </c>
      <c r="EJV120" s="63" t="s">
        <v>14491</v>
      </c>
      <c r="EJW120" s="63" t="s">
        <v>14491</v>
      </c>
      <c r="EJX120" s="63" t="s">
        <v>14491</v>
      </c>
      <c r="EJY120" s="63" t="s">
        <v>14491</v>
      </c>
      <c r="EJZ120" s="63" t="s">
        <v>14491</v>
      </c>
      <c r="EKA120" s="63" t="s">
        <v>14491</v>
      </c>
      <c r="EKB120" s="63" t="s">
        <v>14491</v>
      </c>
      <c r="EKC120" s="63" t="s">
        <v>14491</v>
      </c>
      <c r="EKD120" s="63" t="s">
        <v>14491</v>
      </c>
      <c r="EKE120" s="63" t="s">
        <v>14491</v>
      </c>
      <c r="EKF120" s="63" t="s">
        <v>14491</v>
      </c>
      <c r="EKG120" s="63" t="s">
        <v>14491</v>
      </c>
      <c r="EKH120" s="63" t="s">
        <v>14491</v>
      </c>
      <c r="EKI120" s="63" t="s">
        <v>14491</v>
      </c>
      <c r="EKJ120" s="63" t="s">
        <v>14491</v>
      </c>
      <c r="EKK120" s="63" t="s">
        <v>14491</v>
      </c>
      <c r="EKL120" s="63" t="s">
        <v>14491</v>
      </c>
      <c r="EKM120" s="63" t="s">
        <v>14491</v>
      </c>
      <c r="EKN120" s="63" t="s">
        <v>14491</v>
      </c>
      <c r="EKO120" s="63" t="s">
        <v>14491</v>
      </c>
      <c r="EKP120" s="63" t="s">
        <v>14491</v>
      </c>
      <c r="EKQ120" s="63" t="s">
        <v>14491</v>
      </c>
      <c r="EKR120" s="63" t="s">
        <v>14491</v>
      </c>
      <c r="EKS120" s="63" t="s">
        <v>14491</v>
      </c>
      <c r="EKT120" s="63" t="s">
        <v>14491</v>
      </c>
      <c r="EKU120" s="63" t="s">
        <v>14491</v>
      </c>
      <c r="EKV120" s="63" t="s">
        <v>14491</v>
      </c>
      <c r="EKW120" s="63" t="s">
        <v>14491</v>
      </c>
      <c r="EKX120" s="63" t="s">
        <v>14491</v>
      </c>
      <c r="EKY120" s="63" t="s">
        <v>14491</v>
      </c>
      <c r="EKZ120" s="63" t="s">
        <v>14491</v>
      </c>
      <c r="ELA120" s="63" t="s">
        <v>14491</v>
      </c>
      <c r="ELB120" s="63" t="s">
        <v>14491</v>
      </c>
      <c r="ELC120" s="63" t="s">
        <v>14491</v>
      </c>
      <c r="ELD120" s="63" t="s">
        <v>14491</v>
      </c>
      <c r="ELE120" s="63" t="s">
        <v>14491</v>
      </c>
      <c r="ELF120" s="63" t="s">
        <v>14491</v>
      </c>
      <c r="ELG120" s="63" t="s">
        <v>14491</v>
      </c>
      <c r="ELH120" s="63" t="s">
        <v>14491</v>
      </c>
      <c r="ELI120" s="63" t="s">
        <v>14491</v>
      </c>
      <c r="ELJ120" s="63" t="s">
        <v>14491</v>
      </c>
      <c r="ELK120" s="63" t="s">
        <v>14491</v>
      </c>
      <c r="ELL120" s="63" t="s">
        <v>14491</v>
      </c>
      <c r="ELM120" s="63" t="s">
        <v>14491</v>
      </c>
      <c r="ELN120" s="63" t="s">
        <v>14491</v>
      </c>
      <c r="ELO120" s="63" t="s">
        <v>14491</v>
      </c>
      <c r="ELP120" s="63" t="s">
        <v>14491</v>
      </c>
      <c r="ELQ120" s="63" t="s">
        <v>14491</v>
      </c>
      <c r="ELR120" s="63" t="s">
        <v>14491</v>
      </c>
      <c r="ELS120" s="63" t="s">
        <v>14491</v>
      </c>
      <c r="ELT120" s="63" t="s">
        <v>14491</v>
      </c>
      <c r="ELU120" s="63" t="s">
        <v>14491</v>
      </c>
      <c r="ELV120" s="63" t="s">
        <v>14491</v>
      </c>
      <c r="ELW120" s="63" t="s">
        <v>14491</v>
      </c>
      <c r="ELX120" s="63" t="s">
        <v>14491</v>
      </c>
      <c r="ELY120" s="63" t="s">
        <v>14491</v>
      </c>
      <c r="ELZ120" s="63" t="s">
        <v>14491</v>
      </c>
      <c r="EMA120" s="63" t="s">
        <v>14491</v>
      </c>
      <c r="EMB120" s="63" t="s">
        <v>14491</v>
      </c>
      <c r="EMC120" s="63" t="s">
        <v>14491</v>
      </c>
      <c r="EMD120" s="63" t="s">
        <v>14491</v>
      </c>
      <c r="EME120" s="63" t="s">
        <v>14491</v>
      </c>
      <c r="EMF120" s="63" t="s">
        <v>14491</v>
      </c>
      <c r="EMG120" s="63" t="s">
        <v>14491</v>
      </c>
      <c r="EMH120" s="63" t="s">
        <v>14491</v>
      </c>
      <c r="EMI120" s="63" t="s">
        <v>14491</v>
      </c>
      <c r="EMJ120" s="63" t="s">
        <v>14491</v>
      </c>
      <c r="EMK120" s="63" t="s">
        <v>14491</v>
      </c>
      <c r="EML120" s="63" t="s">
        <v>14491</v>
      </c>
      <c r="EMM120" s="63" t="s">
        <v>14491</v>
      </c>
      <c r="EMN120" s="63" t="s">
        <v>14491</v>
      </c>
      <c r="EMO120" s="63" t="s">
        <v>14491</v>
      </c>
      <c r="EMP120" s="63" t="s">
        <v>14491</v>
      </c>
      <c r="EMQ120" s="63" t="s">
        <v>14491</v>
      </c>
      <c r="EMR120" s="63" t="s">
        <v>14491</v>
      </c>
      <c r="EMS120" s="63" t="s">
        <v>14491</v>
      </c>
      <c r="EMT120" s="63" t="s">
        <v>14491</v>
      </c>
      <c r="EMU120" s="63" t="s">
        <v>14491</v>
      </c>
      <c r="EMV120" s="63" t="s">
        <v>14491</v>
      </c>
      <c r="EMW120" s="63" t="s">
        <v>14491</v>
      </c>
      <c r="EMX120" s="63" t="s">
        <v>14491</v>
      </c>
      <c r="EMY120" s="63" t="s">
        <v>14491</v>
      </c>
      <c r="EMZ120" s="63" t="s">
        <v>14491</v>
      </c>
      <c r="ENA120" s="63" t="s">
        <v>14491</v>
      </c>
      <c r="ENB120" s="63" t="s">
        <v>14491</v>
      </c>
      <c r="ENC120" s="63" t="s">
        <v>14491</v>
      </c>
      <c r="END120" s="63" t="s">
        <v>14491</v>
      </c>
      <c r="ENE120" s="63" t="s">
        <v>14491</v>
      </c>
      <c r="ENF120" s="63" t="s">
        <v>14491</v>
      </c>
      <c r="ENG120" s="63" t="s">
        <v>14491</v>
      </c>
      <c r="ENH120" s="63" t="s">
        <v>14491</v>
      </c>
      <c r="ENI120" s="63" t="s">
        <v>14491</v>
      </c>
      <c r="ENJ120" s="63" t="s">
        <v>14491</v>
      </c>
      <c r="ENK120" s="63" t="s">
        <v>14491</v>
      </c>
      <c r="ENL120" s="63" t="s">
        <v>14491</v>
      </c>
      <c r="ENM120" s="63" t="s">
        <v>14491</v>
      </c>
      <c r="ENN120" s="63" t="s">
        <v>14491</v>
      </c>
      <c r="ENO120" s="63" t="s">
        <v>14491</v>
      </c>
      <c r="ENP120" s="63" t="s">
        <v>14491</v>
      </c>
      <c r="ENQ120" s="63" t="s">
        <v>14491</v>
      </c>
      <c r="ENR120" s="63" t="s">
        <v>14491</v>
      </c>
      <c r="ENS120" s="63" t="s">
        <v>14491</v>
      </c>
      <c r="ENT120" s="63" t="s">
        <v>14491</v>
      </c>
      <c r="ENU120" s="63" t="s">
        <v>14491</v>
      </c>
      <c r="ENV120" s="63" t="s">
        <v>14491</v>
      </c>
      <c r="ENW120" s="63" t="s">
        <v>14491</v>
      </c>
      <c r="ENX120" s="63" t="s">
        <v>14491</v>
      </c>
      <c r="ENY120" s="63" t="s">
        <v>14491</v>
      </c>
      <c r="ENZ120" s="63" t="s">
        <v>14491</v>
      </c>
      <c r="EOA120" s="63" t="s">
        <v>14491</v>
      </c>
      <c r="EOB120" s="63" t="s">
        <v>14491</v>
      </c>
      <c r="EOC120" s="63" t="s">
        <v>14491</v>
      </c>
      <c r="EOD120" s="63" t="s">
        <v>14491</v>
      </c>
      <c r="EOE120" s="63" t="s">
        <v>14491</v>
      </c>
      <c r="EOF120" s="63" t="s">
        <v>14491</v>
      </c>
      <c r="EOG120" s="63" t="s">
        <v>14491</v>
      </c>
      <c r="EOH120" s="63" t="s">
        <v>14491</v>
      </c>
      <c r="EOI120" s="63" t="s">
        <v>14491</v>
      </c>
      <c r="EOJ120" s="63" t="s">
        <v>14491</v>
      </c>
      <c r="EOK120" s="63" t="s">
        <v>14491</v>
      </c>
      <c r="EOL120" s="63" t="s">
        <v>14491</v>
      </c>
      <c r="EOM120" s="63" t="s">
        <v>14491</v>
      </c>
      <c r="EON120" s="63" t="s">
        <v>14491</v>
      </c>
      <c r="EOO120" s="63" t="s">
        <v>14491</v>
      </c>
      <c r="EOP120" s="63" t="s">
        <v>14491</v>
      </c>
      <c r="EOQ120" s="63" t="s">
        <v>14491</v>
      </c>
      <c r="EOR120" s="63" t="s">
        <v>14491</v>
      </c>
      <c r="EOS120" s="63" t="s">
        <v>14491</v>
      </c>
      <c r="EOT120" s="63" t="s">
        <v>14491</v>
      </c>
      <c r="EOU120" s="63" t="s">
        <v>14491</v>
      </c>
      <c r="EOV120" s="63" t="s">
        <v>14491</v>
      </c>
      <c r="EOW120" s="63" t="s">
        <v>14491</v>
      </c>
      <c r="EOX120" s="63" t="s">
        <v>14491</v>
      </c>
      <c r="EOY120" s="63" t="s">
        <v>14491</v>
      </c>
      <c r="EOZ120" s="63" t="s">
        <v>14491</v>
      </c>
      <c r="EPA120" s="63" t="s">
        <v>14491</v>
      </c>
      <c r="EPB120" s="63" t="s">
        <v>14491</v>
      </c>
      <c r="EPC120" s="63" t="s">
        <v>14491</v>
      </c>
      <c r="EPD120" s="63" t="s">
        <v>14491</v>
      </c>
      <c r="EPE120" s="63" t="s">
        <v>14491</v>
      </c>
      <c r="EPF120" s="63" t="s">
        <v>14491</v>
      </c>
      <c r="EPG120" s="63" t="s">
        <v>14491</v>
      </c>
      <c r="EPH120" s="63" t="s">
        <v>14491</v>
      </c>
      <c r="EPI120" s="63" t="s">
        <v>14491</v>
      </c>
      <c r="EPJ120" s="63" t="s">
        <v>14491</v>
      </c>
      <c r="EPK120" s="63" t="s">
        <v>14491</v>
      </c>
      <c r="EPL120" s="63" t="s">
        <v>14491</v>
      </c>
      <c r="EPM120" s="63" t="s">
        <v>14491</v>
      </c>
      <c r="EPN120" s="63" t="s">
        <v>14491</v>
      </c>
      <c r="EPO120" s="63" t="s">
        <v>14491</v>
      </c>
      <c r="EPP120" s="63" t="s">
        <v>14491</v>
      </c>
      <c r="EPQ120" s="63" t="s">
        <v>14491</v>
      </c>
      <c r="EPR120" s="63" t="s">
        <v>14491</v>
      </c>
      <c r="EPS120" s="63" t="s">
        <v>14491</v>
      </c>
      <c r="EPT120" s="63" t="s">
        <v>14491</v>
      </c>
      <c r="EPU120" s="63" t="s">
        <v>14491</v>
      </c>
      <c r="EPV120" s="63" t="s">
        <v>14491</v>
      </c>
      <c r="EPW120" s="63" t="s">
        <v>14491</v>
      </c>
      <c r="EPX120" s="63" t="s">
        <v>14491</v>
      </c>
      <c r="EPY120" s="63" t="s">
        <v>14491</v>
      </c>
      <c r="EPZ120" s="63" t="s">
        <v>14491</v>
      </c>
      <c r="EQA120" s="63" t="s">
        <v>14491</v>
      </c>
      <c r="EQB120" s="63" t="s">
        <v>14491</v>
      </c>
      <c r="EQC120" s="63" t="s">
        <v>14491</v>
      </c>
      <c r="EQD120" s="63" t="s">
        <v>14491</v>
      </c>
      <c r="EQE120" s="63" t="s">
        <v>14491</v>
      </c>
      <c r="EQF120" s="63" t="s">
        <v>14491</v>
      </c>
      <c r="EQG120" s="63" t="s">
        <v>14491</v>
      </c>
      <c r="EQH120" s="63" t="s">
        <v>14491</v>
      </c>
      <c r="EQI120" s="63" t="s">
        <v>14491</v>
      </c>
      <c r="EQJ120" s="63" t="s">
        <v>14491</v>
      </c>
      <c r="EQK120" s="63" t="s">
        <v>14491</v>
      </c>
      <c r="EQL120" s="63" t="s">
        <v>14491</v>
      </c>
      <c r="EQM120" s="63" t="s">
        <v>14491</v>
      </c>
      <c r="EQN120" s="63" t="s">
        <v>14491</v>
      </c>
      <c r="EQO120" s="63" t="s">
        <v>14491</v>
      </c>
      <c r="EQP120" s="63" t="s">
        <v>14491</v>
      </c>
      <c r="EQQ120" s="63" t="s">
        <v>14491</v>
      </c>
      <c r="EQR120" s="63" t="s">
        <v>14491</v>
      </c>
      <c r="EQS120" s="63" t="s">
        <v>14491</v>
      </c>
      <c r="EQT120" s="63" t="s">
        <v>14491</v>
      </c>
      <c r="EQU120" s="63" t="s">
        <v>14491</v>
      </c>
      <c r="EQV120" s="63" t="s">
        <v>14491</v>
      </c>
      <c r="EQW120" s="63" t="s">
        <v>14491</v>
      </c>
      <c r="EQX120" s="63" t="s">
        <v>14491</v>
      </c>
      <c r="EQY120" s="63" t="s">
        <v>14491</v>
      </c>
      <c r="EQZ120" s="63" t="s">
        <v>14491</v>
      </c>
      <c r="ERA120" s="63" t="s">
        <v>14491</v>
      </c>
      <c r="ERB120" s="63" t="s">
        <v>14491</v>
      </c>
      <c r="ERC120" s="63" t="s">
        <v>14491</v>
      </c>
      <c r="ERD120" s="63" t="s">
        <v>14491</v>
      </c>
      <c r="ERE120" s="63" t="s">
        <v>14491</v>
      </c>
      <c r="ERF120" s="63" t="s">
        <v>14491</v>
      </c>
      <c r="ERG120" s="63" t="s">
        <v>14491</v>
      </c>
      <c r="ERH120" s="63" t="s">
        <v>14491</v>
      </c>
      <c r="ERI120" s="63" t="s">
        <v>14491</v>
      </c>
      <c r="ERJ120" s="63" t="s">
        <v>14491</v>
      </c>
      <c r="ERK120" s="63" t="s">
        <v>14491</v>
      </c>
      <c r="ERL120" s="63" t="s">
        <v>14491</v>
      </c>
      <c r="ERM120" s="63" t="s">
        <v>14491</v>
      </c>
      <c r="ERN120" s="63" t="s">
        <v>14491</v>
      </c>
      <c r="ERO120" s="63" t="s">
        <v>14491</v>
      </c>
      <c r="ERP120" s="63" t="s">
        <v>14491</v>
      </c>
      <c r="ERQ120" s="63" t="s">
        <v>14491</v>
      </c>
      <c r="ERR120" s="63" t="s">
        <v>14491</v>
      </c>
      <c r="ERS120" s="63" t="s">
        <v>14491</v>
      </c>
      <c r="ERT120" s="63" t="s">
        <v>14491</v>
      </c>
      <c r="ERU120" s="63" t="s">
        <v>14491</v>
      </c>
      <c r="ERV120" s="63" t="s">
        <v>14491</v>
      </c>
      <c r="ERW120" s="63" t="s">
        <v>14491</v>
      </c>
      <c r="ERX120" s="63" t="s">
        <v>14491</v>
      </c>
      <c r="ERY120" s="63" t="s">
        <v>14491</v>
      </c>
      <c r="ERZ120" s="63" t="s">
        <v>14491</v>
      </c>
      <c r="ESA120" s="63" t="s">
        <v>14491</v>
      </c>
      <c r="ESB120" s="63" t="s">
        <v>14491</v>
      </c>
      <c r="ESC120" s="63" t="s">
        <v>14491</v>
      </c>
      <c r="ESD120" s="63" t="s">
        <v>14491</v>
      </c>
      <c r="ESE120" s="63" t="s">
        <v>14491</v>
      </c>
      <c r="ESF120" s="63" t="s">
        <v>14491</v>
      </c>
      <c r="ESG120" s="63" t="s">
        <v>14491</v>
      </c>
      <c r="ESH120" s="63" t="s">
        <v>14491</v>
      </c>
      <c r="ESI120" s="63" t="s">
        <v>14491</v>
      </c>
      <c r="ESJ120" s="63" t="s">
        <v>14491</v>
      </c>
      <c r="ESK120" s="63" t="s">
        <v>14491</v>
      </c>
      <c r="ESL120" s="63" t="s">
        <v>14491</v>
      </c>
      <c r="ESM120" s="63" t="s">
        <v>14491</v>
      </c>
      <c r="ESN120" s="63" t="s">
        <v>14491</v>
      </c>
      <c r="ESO120" s="63" t="s">
        <v>14491</v>
      </c>
      <c r="ESP120" s="63" t="s">
        <v>14491</v>
      </c>
      <c r="ESQ120" s="63" t="s">
        <v>14491</v>
      </c>
      <c r="ESR120" s="63" t="s">
        <v>14491</v>
      </c>
      <c r="ESS120" s="63" t="s">
        <v>14491</v>
      </c>
      <c r="EST120" s="63" t="s">
        <v>14491</v>
      </c>
      <c r="ESU120" s="63" t="s">
        <v>14491</v>
      </c>
      <c r="ESV120" s="63" t="s">
        <v>14491</v>
      </c>
      <c r="ESW120" s="63" t="s">
        <v>14491</v>
      </c>
      <c r="ESX120" s="63" t="s">
        <v>14491</v>
      </c>
      <c r="ESY120" s="63" t="s">
        <v>14491</v>
      </c>
      <c r="ESZ120" s="63" t="s">
        <v>14491</v>
      </c>
      <c r="ETA120" s="63" t="s">
        <v>14491</v>
      </c>
      <c r="ETB120" s="63" t="s">
        <v>14491</v>
      </c>
      <c r="ETC120" s="63" t="s">
        <v>14491</v>
      </c>
      <c r="ETD120" s="63" t="s">
        <v>14491</v>
      </c>
      <c r="ETE120" s="63" t="s">
        <v>14491</v>
      </c>
      <c r="ETF120" s="63" t="s">
        <v>14491</v>
      </c>
      <c r="ETG120" s="63" t="s">
        <v>14491</v>
      </c>
      <c r="ETH120" s="63" t="s">
        <v>14491</v>
      </c>
      <c r="ETI120" s="63" t="s">
        <v>14491</v>
      </c>
      <c r="ETJ120" s="63" t="s">
        <v>14491</v>
      </c>
      <c r="ETK120" s="63" t="s">
        <v>14491</v>
      </c>
      <c r="ETL120" s="63" t="s">
        <v>14491</v>
      </c>
      <c r="ETM120" s="63" t="s">
        <v>14491</v>
      </c>
      <c r="ETN120" s="63" t="s">
        <v>14491</v>
      </c>
      <c r="ETO120" s="63" t="s">
        <v>14491</v>
      </c>
      <c r="ETP120" s="63" t="s">
        <v>14491</v>
      </c>
      <c r="ETQ120" s="63" t="s">
        <v>14491</v>
      </c>
      <c r="ETR120" s="63" t="s">
        <v>14491</v>
      </c>
      <c r="ETS120" s="63" t="s">
        <v>14491</v>
      </c>
      <c r="ETT120" s="63" t="s">
        <v>14491</v>
      </c>
      <c r="ETU120" s="63" t="s">
        <v>14491</v>
      </c>
      <c r="ETV120" s="63" t="s">
        <v>14491</v>
      </c>
      <c r="ETW120" s="63" t="s">
        <v>14491</v>
      </c>
      <c r="ETX120" s="63" t="s">
        <v>14491</v>
      </c>
      <c r="ETY120" s="63" t="s">
        <v>14491</v>
      </c>
      <c r="ETZ120" s="63" t="s">
        <v>14491</v>
      </c>
      <c r="EUA120" s="63" t="s">
        <v>14491</v>
      </c>
      <c r="EUB120" s="63" t="s">
        <v>14491</v>
      </c>
      <c r="EUC120" s="63" t="s">
        <v>14491</v>
      </c>
      <c r="EUD120" s="63" t="s">
        <v>14491</v>
      </c>
      <c r="EUE120" s="63" t="s">
        <v>14491</v>
      </c>
      <c r="EUF120" s="63" t="s">
        <v>14491</v>
      </c>
      <c r="EUG120" s="63" t="s">
        <v>14491</v>
      </c>
      <c r="EUH120" s="63" t="s">
        <v>14491</v>
      </c>
      <c r="EUI120" s="63" t="s">
        <v>14491</v>
      </c>
      <c r="EUJ120" s="63" t="s">
        <v>14491</v>
      </c>
      <c r="EUK120" s="63" t="s">
        <v>14491</v>
      </c>
      <c r="EUL120" s="63" t="s">
        <v>14491</v>
      </c>
      <c r="EUM120" s="63" t="s">
        <v>14491</v>
      </c>
      <c r="EUN120" s="63" t="s">
        <v>14491</v>
      </c>
      <c r="EUO120" s="63" t="s">
        <v>14491</v>
      </c>
      <c r="EUP120" s="63" t="s">
        <v>14491</v>
      </c>
      <c r="EUQ120" s="63" t="s">
        <v>14491</v>
      </c>
      <c r="EUR120" s="63" t="s">
        <v>14491</v>
      </c>
      <c r="EUS120" s="63" t="s">
        <v>14491</v>
      </c>
      <c r="EUT120" s="63" t="s">
        <v>14491</v>
      </c>
      <c r="EUU120" s="63" t="s">
        <v>14491</v>
      </c>
      <c r="EUV120" s="63" t="s">
        <v>14491</v>
      </c>
      <c r="EUW120" s="63" t="s">
        <v>14491</v>
      </c>
      <c r="EUX120" s="63" t="s">
        <v>14491</v>
      </c>
      <c r="EUY120" s="63" t="s">
        <v>14491</v>
      </c>
      <c r="EUZ120" s="63" t="s">
        <v>14491</v>
      </c>
      <c r="EVA120" s="63" t="s">
        <v>14491</v>
      </c>
      <c r="EVB120" s="63" t="s">
        <v>14491</v>
      </c>
      <c r="EVC120" s="63" t="s">
        <v>14491</v>
      </c>
      <c r="EVD120" s="63" t="s">
        <v>14491</v>
      </c>
      <c r="EVE120" s="63" t="s">
        <v>14491</v>
      </c>
      <c r="EVF120" s="63" t="s">
        <v>14491</v>
      </c>
      <c r="EVG120" s="63" t="s">
        <v>14491</v>
      </c>
      <c r="EVH120" s="63" t="s">
        <v>14491</v>
      </c>
      <c r="EVI120" s="63" t="s">
        <v>14491</v>
      </c>
      <c r="EVJ120" s="63" t="s">
        <v>14491</v>
      </c>
      <c r="EVK120" s="63" t="s">
        <v>14491</v>
      </c>
      <c r="EVL120" s="63" t="s">
        <v>14491</v>
      </c>
      <c r="EVM120" s="63" t="s">
        <v>14491</v>
      </c>
      <c r="EVN120" s="63" t="s">
        <v>14491</v>
      </c>
      <c r="EVO120" s="63" t="s">
        <v>14491</v>
      </c>
      <c r="EVP120" s="63" t="s">
        <v>14491</v>
      </c>
      <c r="EVQ120" s="63" t="s">
        <v>14491</v>
      </c>
      <c r="EVR120" s="63" t="s">
        <v>14491</v>
      </c>
      <c r="EVS120" s="63" t="s">
        <v>14491</v>
      </c>
      <c r="EVT120" s="63" t="s">
        <v>14491</v>
      </c>
      <c r="EVU120" s="63" t="s">
        <v>14491</v>
      </c>
      <c r="EVV120" s="63" t="s">
        <v>14491</v>
      </c>
      <c r="EVW120" s="63" t="s">
        <v>14491</v>
      </c>
      <c r="EVX120" s="63" t="s">
        <v>14491</v>
      </c>
      <c r="EVY120" s="63" t="s">
        <v>14491</v>
      </c>
      <c r="EVZ120" s="63" t="s">
        <v>14491</v>
      </c>
      <c r="EWA120" s="63" t="s">
        <v>14491</v>
      </c>
      <c r="EWB120" s="63" t="s">
        <v>14491</v>
      </c>
      <c r="EWC120" s="63" t="s">
        <v>14491</v>
      </c>
      <c r="EWD120" s="63" t="s">
        <v>14491</v>
      </c>
      <c r="EWE120" s="63" t="s">
        <v>14491</v>
      </c>
      <c r="EWF120" s="63" t="s">
        <v>14491</v>
      </c>
      <c r="EWG120" s="63" t="s">
        <v>14491</v>
      </c>
      <c r="EWH120" s="63" t="s">
        <v>14491</v>
      </c>
      <c r="EWI120" s="63" t="s">
        <v>14491</v>
      </c>
      <c r="EWJ120" s="63" t="s">
        <v>14491</v>
      </c>
      <c r="EWK120" s="63" t="s">
        <v>14491</v>
      </c>
      <c r="EWL120" s="63" t="s">
        <v>14491</v>
      </c>
      <c r="EWM120" s="63" t="s">
        <v>14491</v>
      </c>
      <c r="EWN120" s="63" t="s">
        <v>14491</v>
      </c>
      <c r="EWO120" s="63" t="s">
        <v>14491</v>
      </c>
      <c r="EWP120" s="63" t="s">
        <v>14491</v>
      </c>
      <c r="EWQ120" s="63" t="s">
        <v>14491</v>
      </c>
      <c r="EWR120" s="63" t="s">
        <v>14491</v>
      </c>
      <c r="EWS120" s="63" t="s">
        <v>14491</v>
      </c>
      <c r="EWT120" s="63" t="s">
        <v>14491</v>
      </c>
      <c r="EWU120" s="63" t="s">
        <v>14491</v>
      </c>
      <c r="EWV120" s="63" t="s">
        <v>14491</v>
      </c>
      <c r="EWW120" s="63" t="s">
        <v>14491</v>
      </c>
      <c r="EWX120" s="63" t="s">
        <v>14491</v>
      </c>
      <c r="EWY120" s="63" t="s">
        <v>14491</v>
      </c>
      <c r="EWZ120" s="63" t="s">
        <v>14491</v>
      </c>
      <c r="EXA120" s="63" t="s">
        <v>14491</v>
      </c>
      <c r="EXB120" s="63" t="s">
        <v>14491</v>
      </c>
      <c r="EXC120" s="63" t="s">
        <v>14491</v>
      </c>
      <c r="EXD120" s="63" t="s">
        <v>14491</v>
      </c>
      <c r="EXE120" s="63" t="s">
        <v>14491</v>
      </c>
      <c r="EXF120" s="63" t="s">
        <v>14491</v>
      </c>
      <c r="EXG120" s="63" t="s">
        <v>14491</v>
      </c>
      <c r="EXH120" s="63" t="s">
        <v>14491</v>
      </c>
      <c r="EXI120" s="63" t="s">
        <v>14491</v>
      </c>
      <c r="EXJ120" s="63" t="s">
        <v>14491</v>
      </c>
      <c r="EXK120" s="63" t="s">
        <v>14491</v>
      </c>
      <c r="EXL120" s="63" t="s">
        <v>14491</v>
      </c>
      <c r="EXM120" s="63" t="s">
        <v>14491</v>
      </c>
      <c r="EXN120" s="63" t="s">
        <v>14491</v>
      </c>
      <c r="EXO120" s="63" t="s">
        <v>14491</v>
      </c>
      <c r="EXP120" s="63" t="s">
        <v>14491</v>
      </c>
      <c r="EXQ120" s="63" t="s">
        <v>14491</v>
      </c>
      <c r="EXR120" s="63" t="s">
        <v>14491</v>
      </c>
      <c r="EXS120" s="63" t="s">
        <v>14491</v>
      </c>
      <c r="EXT120" s="63" t="s">
        <v>14491</v>
      </c>
      <c r="EXU120" s="63" t="s">
        <v>14491</v>
      </c>
      <c r="EXV120" s="63" t="s">
        <v>14491</v>
      </c>
      <c r="EXW120" s="63" t="s">
        <v>14491</v>
      </c>
      <c r="EXX120" s="63" t="s">
        <v>14491</v>
      </c>
      <c r="EXY120" s="63" t="s">
        <v>14491</v>
      </c>
      <c r="EXZ120" s="63" t="s">
        <v>14491</v>
      </c>
      <c r="EYA120" s="63" t="s">
        <v>14491</v>
      </c>
      <c r="EYB120" s="63" t="s">
        <v>14491</v>
      </c>
      <c r="EYC120" s="63" t="s">
        <v>14491</v>
      </c>
      <c r="EYD120" s="63" t="s">
        <v>14491</v>
      </c>
      <c r="EYE120" s="63" t="s">
        <v>14491</v>
      </c>
      <c r="EYF120" s="63" t="s">
        <v>14491</v>
      </c>
      <c r="EYG120" s="63" t="s">
        <v>14491</v>
      </c>
      <c r="EYH120" s="63" t="s">
        <v>14491</v>
      </c>
      <c r="EYI120" s="63" t="s">
        <v>14491</v>
      </c>
      <c r="EYJ120" s="63" t="s">
        <v>14491</v>
      </c>
      <c r="EYK120" s="63" t="s">
        <v>14491</v>
      </c>
      <c r="EYL120" s="63" t="s">
        <v>14491</v>
      </c>
      <c r="EYM120" s="63" t="s">
        <v>14491</v>
      </c>
      <c r="EYN120" s="63" t="s">
        <v>14491</v>
      </c>
      <c r="EYO120" s="63" t="s">
        <v>14491</v>
      </c>
      <c r="EYP120" s="63" t="s">
        <v>14491</v>
      </c>
      <c r="EYQ120" s="63" t="s">
        <v>14491</v>
      </c>
      <c r="EYR120" s="63" t="s">
        <v>14491</v>
      </c>
      <c r="EYS120" s="63" t="s">
        <v>14491</v>
      </c>
      <c r="EYT120" s="63" t="s">
        <v>14491</v>
      </c>
      <c r="EYU120" s="63" t="s">
        <v>14491</v>
      </c>
      <c r="EYV120" s="63" t="s">
        <v>14491</v>
      </c>
      <c r="EYW120" s="63" t="s">
        <v>14491</v>
      </c>
      <c r="EYX120" s="63" t="s">
        <v>14491</v>
      </c>
      <c r="EYY120" s="63" t="s">
        <v>14491</v>
      </c>
      <c r="EYZ120" s="63" t="s">
        <v>14491</v>
      </c>
      <c r="EZA120" s="63" t="s">
        <v>14491</v>
      </c>
      <c r="EZB120" s="63" t="s">
        <v>14491</v>
      </c>
      <c r="EZC120" s="63" t="s">
        <v>14491</v>
      </c>
      <c r="EZD120" s="63" t="s">
        <v>14491</v>
      </c>
      <c r="EZE120" s="63" t="s">
        <v>14491</v>
      </c>
      <c r="EZF120" s="63" t="s">
        <v>14491</v>
      </c>
      <c r="EZG120" s="63" t="s">
        <v>14491</v>
      </c>
      <c r="EZH120" s="63" t="s">
        <v>14491</v>
      </c>
      <c r="EZI120" s="63" t="s">
        <v>14491</v>
      </c>
      <c r="EZJ120" s="63" t="s">
        <v>14491</v>
      </c>
      <c r="EZK120" s="63" t="s">
        <v>14491</v>
      </c>
      <c r="EZL120" s="63" t="s">
        <v>14491</v>
      </c>
      <c r="EZM120" s="63" t="s">
        <v>14491</v>
      </c>
      <c r="EZN120" s="63" t="s">
        <v>14491</v>
      </c>
      <c r="EZO120" s="63" t="s">
        <v>14491</v>
      </c>
      <c r="EZP120" s="63" t="s">
        <v>14491</v>
      </c>
      <c r="EZQ120" s="63" t="s">
        <v>14491</v>
      </c>
      <c r="EZR120" s="63" t="s">
        <v>14491</v>
      </c>
      <c r="EZS120" s="63" t="s">
        <v>14491</v>
      </c>
      <c r="EZT120" s="63" t="s">
        <v>14491</v>
      </c>
      <c r="EZU120" s="63" t="s">
        <v>14491</v>
      </c>
      <c r="EZV120" s="63" t="s">
        <v>14491</v>
      </c>
      <c r="EZW120" s="63" t="s">
        <v>14491</v>
      </c>
      <c r="EZX120" s="63" t="s">
        <v>14491</v>
      </c>
      <c r="EZY120" s="63" t="s">
        <v>14491</v>
      </c>
      <c r="EZZ120" s="63" t="s">
        <v>14491</v>
      </c>
      <c r="FAA120" s="63" t="s">
        <v>14491</v>
      </c>
      <c r="FAB120" s="63" t="s">
        <v>14491</v>
      </c>
      <c r="FAC120" s="63" t="s">
        <v>14491</v>
      </c>
      <c r="FAD120" s="63" t="s">
        <v>14491</v>
      </c>
      <c r="FAE120" s="63" t="s">
        <v>14491</v>
      </c>
      <c r="FAF120" s="63" t="s">
        <v>14491</v>
      </c>
      <c r="FAG120" s="63" t="s">
        <v>14491</v>
      </c>
      <c r="FAH120" s="63" t="s">
        <v>14491</v>
      </c>
      <c r="FAI120" s="63" t="s">
        <v>14491</v>
      </c>
      <c r="FAJ120" s="63" t="s">
        <v>14491</v>
      </c>
      <c r="FAK120" s="63" t="s">
        <v>14491</v>
      </c>
      <c r="FAL120" s="63" t="s">
        <v>14491</v>
      </c>
      <c r="FAM120" s="63" t="s">
        <v>14491</v>
      </c>
      <c r="FAN120" s="63" t="s">
        <v>14491</v>
      </c>
      <c r="FAO120" s="63" t="s">
        <v>14491</v>
      </c>
      <c r="FAP120" s="63" t="s">
        <v>14491</v>
      </c>
      <c r="FAQ120" s="63" t="s">
        <v>14491</v>
      </c>
      <c r="FAR120" s="63" t="s">
        <v>14491</v>
      </c>
      <c r="FAS120" s="63" t="s">
        <v>14491</v>
      </c>
      <c r="FAT120" s="63" t="s">
        <v>14491</v>
      </c>
      <c r="FAU120" s="63" t="s">
        <v>14491</v>
      </c>
      <c r="FAV120" s="63" t="s">
        <v>14491</v>
      </c>
      <c r="FAW120" s="63" t="s">
        <v>14491</v>
      </c>
      <c r="FAX120" s="63" t="s">
        <v>14491</v>
      </c>
      <c r="FAY120" s="63" t="s">
        <v>14491</v>
      </c>
      <c r="FAZ120" s="63" t="s">
        <v>14491</v>
      </c>
      <c r="FBA120" s="63" t="s">
        <v>14491</v>
      </c>
      <c r="FBB120" s="63" t="s">
        <v>14491</v>
      </c>
      <c r="FBC120" s="63" t="s">
        <v>14491</v>
      </c>
      <c r="FBD120" s="63" t="s">
        <v>14491</v>
      </c>
      <c r="FBE120" s="63" t="s">
        <v>14491</v>
      </c>
      <c r="FBF120" s="63" t="s">
        <v>14491</v>
      </c>
      <c r="FBG120" s="63" t="s">
        <v>14491</v>
      </c>
      <c r="FBH120" s="63" t="s">
        <v>14491</v>
      </c>
      <c r="FBI120" s="63" t="s">
        <v>14491</v>
      </c>
      <c r="FBJ120" s="63" t="s">
        <v>14491</v>
      </c>
      <c r="FBK120" s="63" t="s">
        <v>14491</v>
      </c>
      <c r="FBL120" s="63" t="s">
        <v>14491</v>
      </c>
      <c r="FBM120" s="63" t="s">
        <v>14491</v>
      </c>
      <c r="FBN120" s="63" t="s">
        <v>14491</v>
      </c>
      <c r="FBO120" s="63" t="s">
        <v>14491</v>
      </c>
      <c r="FBP120" s="63" t="s">
        <v>14491</v>
      </c>
      <c r="FBQ120" s="63" t="s">
        <v>14491</v>
      </c>
      <c r="FBR120" s="63" t="s">
        <v>14491</v>
      </c>
      <c r="FBS120" s="63" t="s">
        <v>14491</v>
      </c>
      <c r="FBT120" s="63" t="s">
        <v>14491</v>
      </c>
      <c r="FBU120" s="63" t="s">
        <v>14491</v>
      </c>
      <c r="FBV120" s="63" t="s">
        <v>14491</v>
      </c>
      <c r="FBW120" s="63" t="s">
        <v>14491</v>
      </c>
      <c r="FBX120" s="63" t="s">
        <v>14491</v>
      </c>
      <c r="FBY120" s="63" t="s">
        <v>14491</v>
      </c>
      <c r="FBZ120" s="63" t="s">
        <v>14491</v>
      </c>
      <c r="FCA120" s="63" t="s">
        <v>14491</v>
      </c>
      <c r="FCB120" s="63" t="s">
        <v>14491</v>
      </c>
      <c r="FCC120" s="63" t="s">
        <v>14491</v>
      </c>
      <c r="FCD120" s="63" t="s">
        <v>14491</v>
      </c>
      <c r="FCE120" s="63" t="s">
        <v>14491</v>
      </c>
      <c r="FCF120" s="63" t="s">
        <v>14491</v>
      </c>
      <c r="FCG120" s="63" t="s">
        <v>14491</v>
      </c>
      <c r="FCH120" s="63" t="s">
        <v>14491</v>
      </c>
      <c r="FCI120" s="63" t="s">
        <v>14491</v>
      </c>
      <c r="FCJ120" s="63" t="s">
        <v>14491</v>
      </c>
      <c r="FCK120" s="63" t="s">
        <v>14491</v>
      </c>
      <c r="FCL120" s="63" t="s">
        <v>14491</v>
      </c>
      <c r="FCM120" s="63" t="s">
        <v>14491</v>
      </c>
      <c r="FCN120" s="63" t="s">
        <v>14491</v>
      </c>
      <c r="FCO120" s="63" t="s">
        <v>14491</v>
      </c>
      <c r="FCP120" s="63" t="s">
        <v>14491</v>
      </c>
      <c r="FCQ120" s="63" t="s">
        <v>14491</v>
      </c>
      <c r="FCR120" s="63" t="s">
        <v>14491</v>
      </c>
      <c r="FCS120" s="63" t="s">
        <v>14491</v>
      </c>
      <c r="FCT120" s="63" t="s">
        <v>14491</v>
      </c>
      <c r="FCU120" s="63" t="s">
        <v>14491</v>
      </c>
      <c r="FCV120" s="63" t="s">
        <v>14491</v>
      </c>
      <c r="FCW120" s="63" t="s">
        <v>14491</v>
      </c>
      <c r="FCX120" s="63" t="s">
        <v>14491</v>
      </c>
      <c r="FCY120" s="63" t="s">
        <v>14491</v>
      </c>
      <c r="FCZ120" s="63" t="s">
        <v>14491</v>
      </c>
      <c r="FDA120" s="63" t="s">
        <v>14491</v>
      </c>
      <c r="FDB120" s="63" t="s">
        <v>14491</v>
      </c>
      <c r="FDC120" s="63" t="s">
        <v>14491</v>
      </c>
      <c r="FDD120" s="63" t="s">
        <v>14491</v>
      </c>
      <c r="FDE120" s="63" t="s">
        <v>14491</v>
      </c>
      <c r="FDF120" s="63" t="s">
        <v>14491</v>
      </c>
      <c r="FDG120" s="63" t="s">
        <v>14491</v>
      </c>
      <c r="FDH120" s="63" t="s">
        <v>14491</v>
      </c>
      <c r="FDI120" s="63" t="s">
        <v>14491</v>
      </c>
      <c r="FDJ120" s="63" t="s">
        <v>14491</v>
      </c>
      <c r="FDK120" s="63" t="s">
        <v>14491</v>
      </c>
      <c r="FDL120" s="63" t="s">
        <v>14491</v>
      </c>
      <c r="FDM120" s="63" t="s">
        <v>14491</v>
      </c>
      <c r="FDN120" s="63" t="s">
        <v>14491</v>
      </c>
      <c r="FDO120" s="63" t="s">
        <v>14491</v>
      </c>
      <c r="FDP120" s="63" t="s">
        <v>14491</v>
      </c>
      <c r="FDQ120" s="63" t="s">
        <v>14491</v>
      </c>
      <c r="FDR120" s="63" t="s">
        <v>14491</v>
      </c>
      <c r="FDS120" s="63" t="s">
        <v>14491</v>
      </c>
      <c r="FDT120" s="63" t="s">
        <v>14491</v>
      </c>
      <c r="FDU120" s="63" t="s">
        <v>14491</v>
      </c>
      <c r="FDV120" s="63" t="s">
        <v>14491</v>
      </c>
      <c r="FDW120" s="63" t="s">
        <v>14491</v>
      </c>
      <c r="FDX120" s="63" t="s">
        <v>14491</v>
      </c>
      <c r="FDY120" s="63" t="s">
        <v>14491</v>
      </c>
      <c r="FDZ120" s="63" t="s">
        <v>14491</v>
      </c>
      <c r="FEA120" s="63" t="s">
        <v>14491</v>
      </c>
      <c r="FEB120" s="63" t="s">
        <v>14491</v>
      </c>
      <c r="FEC120" s="63" t="s">
        <v>14491</v>
      </c>
      <c r="FED120" s="63" t="s">
        <v>14491</v>
      </c>
      <c r="FEE120" s="63" t="s">
        <v>14491</v>
      </c>
      <c r="FEF120" s="63" t="s">
        <v>14491</v>
      </c>
      <c r="FEG120" s="63" t="s">
        <v>14491</v>
      </c>
      <c r="FEH120" s="63" t="s">
        <v>14491</v>
      </c>
      <c r="FEI120" s="63" t="s">
        <v>14491</v>
      </c>
      <c r="FEJ120" s="63" t="s">
        <v>14491</v>
      </c>
      <c r="FEK120" s="63" t="s">
        <v>14491</v>
      </c>
      <c r="FEL120" s="63" t="s">
        <v>14491</v>
      </c>
      <c r="FEM120" s="63" t="s">
        <v>14491</v>
      </c>
      <c r="FEN120" s="63" t="s">
        <v>14491</v>
      </c>
      <c r="FEO120" s="63" t="s">
        <v>14491</v>
      </c>
      <c r="FEP120" s="63" t="s">
        <v>14491</v>
      </c>
      <c r="FEQ120" s="63" t="s">
        <v>14491</v>
      </c>
      <c r="FER120" s="63" t="s">
        <v>14491</v>
      </c>
      <c r="FES120" s="63" t="s">
        <v>14491</v>
      </c>
      <c r="FET120" s="63" t="s">
        <v>14491</v>
      </c>
      <c r="FEU120" s="63" t="s">
        <v>14491</v>
      </c>
      <c r="FEV120" s="63" t="s">
        <v>14491</v>
      </c>
      <c r="FEW120" s="63" t="s">
        <v>14491</v>
      </c>
      <c r="FEX120" s="63" t="s">
        <v>14491</v>
      </c>
      <c r="FEY120" s="63" t="s">
        <v>14491</v>
      </c>
      <c r="FEZ120" s="63" t="s">
        <v>14491</v>
      </c>
      <c r="FFA120" s="63" t="s">
        <v>14491</v>
      </c>
      <c r="FFB120" s="63" t="s">
        <v>14491</v>
      </c>
      <c r="FFC120" s="63" t="s">
        <v>14491</v>
      </c>
      <c r="FFD120" s="63" t="s">
        <v>14491</v>
      </c>
      <c r="FFE120" s="63" t="s">
        <v>14491</v>
      </c>
      <c r="FFF120" s="63" t="s">
        <v>14491</v>
      </c>
      <c r="FFG120" s="63" t="s">
        <v>14491</v>
      </c>
      <c r="FFH120" s="63" t="s">
        <v>14491</v>
      </c>
      <c r="FFI120" s="63" t="s">
        <v>14491</v>
      </c>
      <c r="FFJ120" s="63" t="s">
        <v>14491</v>
      </c>
      <c r="FFK120" s="63" t="s">
        <v>14491</v>
      </c>
      <c r="FFL120" s="63" t="s">
        <v>14491</v>
      </c>
      <c r="FFM120" s="63" t="s">
        <v>14491</v>
      </c>
      <c r="FFN120" s="63" t="s">
        <v>14491</v>
      </c>
      <c r="FFO120" s="63" t="s">
        <v>14491</v>
      </c>
      <c r="FFP120" s="63" t="s">
        <v>14491</v>
      </c>
      <c r="FFQ120" s="63" t="s">
        <v>14491</v>
      </c>
      <c r="FFR120" s="63" t="s">
        <v>14491</v>
      </c>
      <c r="FFS120" s="63" t="s">
        <v>14491</v>
      </c>
      <c r="FFT120" s="63" t="s">
        <v>14491</v>
      </c>
      <c r="FFU120" s="63" t="s">
        <v>14491</v>
      </c>
      <c r="FFV120" s="63" t="s">
        <v>14491</v>
      </c>
      <c r="FFW120" s="63" t="s">
        <v>14491</v>
      </c>
      <c r="FFX120" s="63" t="s">
        <v>14491</v>
      </c>
      <c r="FFY120" s="63" t="s">
        <v>14491</v>
      </c>
      <c r="FFZ120" s="63" t="s">
        <v>14491</v>
      </c>
      <c r="FGA120" s="63" t="s">
        <v>14491</v>
      </c>
      <c r="FGB120" s="63" t="s">
        <v>14491</v>
      </c>
      <c r="FGC120" s="63" t="s">
        <v>14491</v>
      </c>
      <c r="FGD120" s="63" t="s">
        <v>14491</v>
      </c>
      <c r="FGE120" s="63" t="s">
        <v>14491</v>
      </c>
      <c r="FGF120" s="63" t="s">
        <v>14491</v>
      </c>
      <c r="FGG120" s="63" t="s">
        <v>14491</v>
      </c>
      <c r="FGH120" s="63" t="s">
        <v>14491</v>
      </c>
      <c r="FGI120" s="63" t="s">
        <v>14491</v>
      </c>
      <c r="FGJ120" s="63" t="s">
        <v>14491</v>
      </c>
      <c r="FGK120" s="63" t="s">
        <v>14491</v>
      </c>
      <c r="FGL120" s="63" t="s">
        <v>14491</v>
      </c>
      <c r="FGM120" s="63" t="s">
        <v>14491</v>
      </c>
      <c r="FGN120" s="63" t="s">
        <v>14491</v>
      </c>
      <c r="FGO120" s="63" t="s">
        <v>14491</v>
      </c>
      <c r="FGP120" s="63" t="s">
        <v>14491</v>
      </c>
      <c r="FGQ120" s="63" t="s">
        <v>14491</v>
      </c>
      <c r="FGR120" s="63" t="s">
        <v>14491</v>
      </c>
      <c r="FGS120" s="63" t="s">
        <v>14491</v>
      </c>
      <c r="FGT120" s="63" t="s">
        <v>14491</v>
      </c>
      <c r="FGU120" s="63" t="s">
        <v>14491</v>
      </c>
      <c r="FGV120" s="63" t="s">
        <v>14491</v>
      </c>
      <c r="FGW120" s="63" t="s">
        <v>14491</v>
      </c>
      <c r="FGX120" s="63" t="s">
        <v>14491</v>
      </c>
      <c r="FGY120" s="63" t="s">
        <v>14491</v>
      </c>
      <c r="FGZ120" s="63" t="s">
        <v>14491</v>
      </c>
      <c r="FHA120" s="63" t="s">
        <v>14491</v>
      </c>
      <c r="FHB120" s="63" t="s">
        <v>14491</v>
      </c>
      <c r="FHC120" s="63" t="s">
        <v>14491</v>
      </c>
      <c r="FHD120" s="63" t="s">
        <v>14491</v>
      </c>
      <c r="FHE120" s="63" t="s">
        <v>14491</v>
      </c>
      <c r="FHF120" s="63" t="s">
        <v>14491</v>
      </c>
      <c r="FHG120" s="63" t="s">
        <v>14491</v>
      </c>
      <c r="FHH120" s="63" t="s">
        <v>14491</v>
      </c>
      <c r="FHI120" s="63" t="s">
        <v>14491</v>
      </c>
      <c r="FHJ120" s="63" t="s">
        <v>14491</v>
      </c>
      <c r="FHK120" s="63" t="s">
        <v>14491</v>
      </c>
      <c r="FHL120" s="63" t="s">
        <v>14491</v>
      </c>
      <c r="FHM120" s="63" t="s">
        <v>14491</v>
      </c>
      <c r="FHN120" s="63" t="s">
        <v>14491</v>
      </c>
      <c r="FHO120" s="63" t="s">
        <v>14491</v>
      </c>
      <c r="FHP120" s="63" t="s">
        <v>14491</v>
      </c>
      <c r="FHQ120" s="63" t="s">
        <v>14491</v>
      </c>
      <c r="FHR120" s="63" t="s">
        <v>14491</v>
      </c>
      <c r="FHS120" s="63" t="s">
        <v>14491</v>
      </c>
      <c r="FHT120" s="63" t="s">
        <v>14491</v>
      </c>
      <c r="FHU120" s="63" t="s">
        <v>14491</v>
      </c>
      <c r="FHV120" s="63" t="s">
        <v>14491</v>
      </c>
      <c r="FHW120" s="63" t="s">
        <v>14491</v>
      </c>
      <c r="FHX120" s="63" t="s">
        <v>14491</v>
      </c>
      <c r="FHY120" s="63" t="s">
        <v>14491</v>
      </c>
      <c r="FHZ120" s="63" t="s">
        <v>14491</v>
      </c>
      <c r="FIA120" s="63" t="s">
        <v>14491</v>
      </c>
      <c r="FIB120" s="63" t="s">
        <v>14491</v>
      </c>
      <c r="FIC120" s="63" t="s">
        <v>14491</v>
      </c>
      <c r="FID120" s="63" t="s">
        <v>14491</v>
      </c>
      <c r="FIE120" s="63" t="s">
        <v>14491</v>
      </c>
      <c r="FIF120" s="63" t="s">
        <v>14491</v>
      </c>
      <c r="FIG120" s="63" t="s">
        <v>14491</v>
      </c>
      <c r="FIH120" s="63" t="s">
        <v>14491</v>
      </c>
      <c r="FII120" s="63" t="s">
        <v>14491</v>
      </c>
      <c r="FIJ120" s="63" t="s">
        <v>14491</v>
      </c>
      <c r="FIK120" s="63" t="s">
        <v>14491</v>
      </c>
      <c r="FIL120" s="63" t="s">
        <v>14491</v>
      </c>
      <c r="FIM120" s="63" t="s">
        <v>14491</v>
      </c>
      <c r="FIN120" s="63" t="s">
        <v>14491</v>
      </c>
      <c r="FIO120" s="63" t="s">
        <v>14491</v>
      </c>
      <c r="FIP120" s="63" t="s">
        <v>14491</v>
      </c>
      <c r="FIQ120" s="63" t="s">
        <v>14491</v>
      </c>
      <c r="FIR120" s="63" t="s">
        <v>14491</v>
      </c>
      <c r="FIS120" s="63" t="s">
        <v>14491</v>
      </c>
      <c r="FIT120" s="63" t="s">
        <v>14491</v>
      </c>
      <c r="FIU120" s="63" t="s">
        <v>14491</v>
      </c>
      <c r="FIV120" s="63" t="s">
        <v>14491</v>
      </c>
      <c r="FIW120" s="63" t="s">
        <v>14491</v>
      </c>
      <c r="FIX120" s="63" t="s">
        <v>14491</v>
      </c>
      <c r="FIY120" s="63" t="s">
        <v>14491</v>
      </c>
      <c r="FIZ120" s="63" t="s">
        <v>14491</v>
      </c>
      <c r="FJA120" s="63" t="s">
        <v>14491</v>
      </c>
      <c r="FJB120" s="63" t="s">
        <v>14491</v>
      </c>
      <c r="FJC120" s="63" t="s">
        <v>14491</v>
      </c>
      <c r="FJD120" s="63" t="s">
        <v>14491</v>
      </c>
      <c r="FJE120" s="63" t="s">
        <v>14491</v>
      </c>
      <c r="FJF120" s="63" t="s">
        <v>14491</v>
      </c>
      <c r="FJG120" s="63" t="s">
        <v>14491</v>
      </c>
      <c r="FJH120" s="63" t="s">
        <v>14491</v>
      </c>
      <c r="FJI120" s="63" t="s">
        <v>14491</v>
      </c>
      <c r="FJJ120" s="63" t="s">
        <v>14491</v>
      </c>
      <c r="FJK120" s="63" t="s">
        <v>14491</v>
      </c>
      <c r="FJL120" s="63" t="s">
        <v>14491</v>
      </c>
      <c r="FJM120" s="63" t="s">
        <v>14491</v>
      </c>
      <c r="FJN120" s="63" t="s">
        <v>14491</v>
      </c>
      <c r="FJO120" s="63" t="s">
        <v>14491</v>
      </c>
      <c r="FJP120" s="63" t="s">
        <v>14491</v>
      </c>
      <c r="FJQ120" s="63" t="s">
        <v>14491</v>
      </c>
      <c r="FJR120" s="63" t="s">
        <v>14491</v>
      </c>
      <c r="FJS120" s="63" t="s">
        <v>14491</v>
      </c>
      <c r="FJT120" s="63" t="s">
        <v>14491</v>
      </c>
      <c r="FJU120" s="63" t="s">
        <v>14491</v>
      </c>
      <c r="FJV120" s="63" t="s">
        <v>14491</v>
      </c>
      <c r="FJW120" s="63" t="s">
        <v>14491</v>
      </c>
      <c r="FJX120" s="63" t="s">
        <v>14491</v>
      </c>
      <c r="FJY120" s="63" t="s">
        <v>14491</v>
      </c>
      <c r="FJZ120" s="63" t="s">
        <v>14491</v>
      </c>
      <c r="FKA120" s="63" t="s">
        <v>14491</v>
      </c>
      <c r="FKB120" s="63" t="s">
        <v>14491</v>
      </c>
      <c r="FKC120" s="63" t="s">
        <v>14491</v>
      </c>
      <c r="FKD120" s="63" t="s">
        <v>14491</v>
      </c>
      <c r="FKE120" s="63" t="s">
        <v>14491</v>
      </c>
      <c r="FKF120" s="63" t="s">
        <v>14491</v>
      </c>
      <c r="FKG120" s="63" t="s">
        <v>14491</v>
      </c>
      <c r="FKH120" s="63" t="s">
        <v>14491</v>
      </c>
      <c r="FKI120" s="63" t="s">
        <v>14491</v>
      </c>
      <c r="FKJ120" s="63" t="s">
        <v>14491</v>
      </c>
      <c r="FKK120" s="63" t="s">
        <v>14491</v>
      </c>
      <c r="FKL120" s="63" t="s">
        <v>14491</v>
      </c>
      <c r="FKM120" s="63" t="s">
        <v>14491</v>
      </c>
      <c r="FKN120" s="63" t="s">
        <v>14491</v>
      </c>
      <c r="FKO120" s="63" t="s">
        <v>14491</v>
      </c>
      <c r="FKP120" s="63" t="s">
        <v>14491</v>
      </c>
      <c r="FKQ120" s="63" t="s">
        <v>14491</v>
      </c>
      <c r="FKR120" s="63" t="s">
        <v>14491</v>
      </c>
      <c r="FKS120" s="63" t="s">
        <v>14491</v>
      </c>
      <c r="FKT120" s="63" t="s">
        <v>14491</v>
      </c>
      <c r="FKU120" s="63" t="s">
        <v>14491</v>
      </c>
      <c r="FKV120" s="63" t="s">
        <v>14491</v>
      </c>
      <c r="FKW120" s="63" t="s">
        <v>14491</v>
      </c>
      <c r="FKX120" s="63" t="s">
        <v>14491</v>
      </c>
      <c r="FKY120" s="63" t="s">
        <v>14491</v>
      </c>
      <c r="FKZ120" s="63" t="s">
        <v>14491</v>
      </c>
      <c r="FLA120" s="63" t="s">
        <v>14491</v>
      </c>
      <c r="FLB120" s="63" t="s">
        <v>14491</v>
      </c>
      <c r="FLC120" s="63" t="s">
        <v>14491</v>
      </c>
      <c r="FLD120" s="63" t="s">
        <v>14491</v>
      </c>
      <c r="FLE120" s="63" t="s">
        <v>14491</v>
      </c>
      <c r="FLF120" s="63" t="s">
        <v>14491</v>
      </c>
      <c r="FLG120" s="63" t="s">
        <v>14491</v>
      </c>
      <c r="FLH120" s="63" t="s">
        <v>14491</v>
      </c>
      <c r="FLI120" s="63" t="s">
        <v>14491</v>
      </c>
      <c r="FLJ120" s="63" t="s">
        <v>14491</v>
      </c>
      <c r="FLK120" s="63" t="s">
        <v>14491</v>
      </c>
      <c r="FLL120" s="63" t="s">
        <v>14491</v>
      </c>
      <c r="FLM120" s="63" t="s">
        <v>14491</v>
      </c>
      <c r="FLN120" s="63" t="s">
        <v>14491</v>
      </c>
      <c r="FLO120" s="63" t="s">
        <v>14491</v>
      </c>
      <c r="FLP120" s="63" t="s">
        <v>14491</v>
      </c>
      <c r="FLQ120" s="63" t="s">
        <v>14491</v>
      </c>
      <c r="FLR120" s="63" t="s">
        <v>14491</v>
      </c>
      <c r="FLS120" s="63" t="s">
        <v>14491</v>
      </c>
      <c r="FLT120" s="63" t="s">
        <v>14491</v>
      </c>
      <c r="FLU120" s="63" t="s">
        <v>14491</v>
      </c>
      <c r="FLV120" s="63" t="s">
        <v>14491</v>
      </c>
      <c r="FLW120" s="63" t="s">
        <v>14491</v>
      </c>
      <c r="FLX120" s="63" t="s">
        <v>14491</v>
      </c>
      <c r="FLY120" s="63" t="s">
        <v>14491</v>
      </c>
      <c r="FLZ120" s="63" t="s">
        <v>14491</v>
      </c>
      <c r="FMA120" s="63" t="s">
        <v>14491</v>
      </c>
      <c r="FMB120" s="63" t="s">
        <v>14491</v>
      </c>
      <c r="FMC120" s="63" t="s">
        <v>14491</v>
      </c>
      <c r="FMD120" s="63" t="s">
        <v>14491</v>
      </c>
      <c r="FME120" s="63" t="s">
        <v>14491</v>
      </c>
      <c r="FMF120" s="63" t="s">
        <v>14491</v>
      </c>
      <c r="FMG120" s="63" t="s">
        <v>14491</v>
      </c>
      <c r="FMH120" s="63" t="s">
        <v>14491</v>
      </c>
      <c r="FMI120" s="63" t="s">
        <v>14491</v>
      </c>
      <c r="FMJ120" s="63" t="s">
        <v>14491</v>
      </c>
      <c r="FMK120" s="63" t="s">
        <v>14491</v>
      </c>
      <c r="FML120" s="63" t="s">
        <v>14491</v>
      </c>
      <c r="FMM120" s="63" t="s">
        <v>14491</v>
      </c>
      <c r="FMN120" s="63" t="s">
        <v>14491</v>
      </c>
      <c r="FMO120" s="63" t="s">
        <v>14491</v>
      </c>
      <c r="FMP120" s="63" t="s">
        <v>14491</v>
      </c>
      <c r="FMQ120" s="63" t="s">
        <v>14491</v>
      </c>
      <c r="FMR120" s="63" t="s">
        <v>14491</v>
      </c>
      <c r="FMS120" s="63" t="s">
        <v>14491</v>
      </c>
      <c r="FMT120" s="63" t="s">
        <v>14491</v>
      </c>
      <c r="FMU120" s="63" t="s">
        <v>14491</v>
      </c>
      <c r="FMV120" s="63" t="s">
        <v>14491</v>
      </c>
      <c r="FMW120" s="63" t="s">
        <v>14491</v>
      </c>
      <c r="FMX120" s="63" t="s">
        <v>14491</v>
      </c>
      <c r="FMY120" s="63" t="s">
        <v>14491</v>
      </c>
      <c r="FMZ120" s="63" t="s">
        <v>14491</v>
      </c>
      <c r="FNA120" s="63" t="s">
        <v>14491</v>
      </c>
      <c r="FNB120" s="63" t="s">
        <v>14491</v>
      </c>
      <c r="FNC120" s="63" t="s">
        <v>14491</v>
      </c>
      <c r="FND120" s="63" t="s">
        <v>14491</v>
      </c>
      <c r="FNE120" s="63" t="s">
        <v>14491</v>
      </c>
      <c r="FNF120" s="63" t="s">
        <v>14491</v>
      </c>
      <c r="FNG120" s="63" t="s">
        <v>14491</v>
      </c>
      <c r="FNH120" s="63" t="s">
        <v>14491</v>
      </c>
      <c r="FNI120" s="63" t="s">
        <v>14491</v>
      </c>
      <c r="FNJ120" s="63" t="s">
        <v>14491</v>
      </c>
      <c r="FNK120" s="63" t="s">
        <v>14491</v>
      </c>
      <c r="FNL120" s="63" t="s">
        <v>14491</v>
      </c>
      <c r="FNM120" s="63" t="s">
        <v>14491</v>
      </c>
      <c r="FNN120" s="63" t="s">
        <v>14491</v>
      </c>
      <c r="FNO120" s="63" t="s">
        <v>14491</v>
      </c>
      <c r="FNP120" s="63" t="s">
        <v>14491</v>
      </c>
      <c r="FNQ120" s="63" t="s">
        <v>14491</v>
      </c>
      <c r="FNR120" s="63" t="s">
        <v>14491</v>
      </c>
      <c r="FNS120" s="63" t="s">
        <v>14491</v>
      </c>
      <c r="FNT120" s="63" t="s">
        <v>14491</v>
      </c>
      <c r="FNU120" s="63" t="s">
        <v>14491</v>
      </c>
      <c r="FNV120" s="63" t="s">
        <v>14491</v>
      </c>
      <c r="FNW120" s="63" t="s">
        <v>14491</v>
      </c>
      <c r="FNX120" s="63" t="s">
        <v>14491</v>
      </c>
      <c r="FNY120" s="63" t="s">
        <v>14491</v>
      </c>
      <c r="FNZ120" s="63" t="s">
        <v>14491</v>
      </c>
      <c r="FOA120" s="63" t="s">
        <v>14491</v>
      </c>
      <c r="FOB120" s="63" t="s">
        <v>14491</v>
      </c>
      <c r="FOC120" s="63" t="s">
        <v>14491</v>
      </c>
      <c r="FOD120" s="63" t="s">
        <v>14491</v>
      </c>
      <c r="FOE120" s="63" t="s">
        <v>14491</v>
      </c>
      <c r="FOF120" s="63" t="s">
        <v>14491</v>
      </c>
      <c r="FOG120" s="63" t="s">
        <v>14491</v>
      </c>
      <c r="FOH120" s="63" t="s">
        <v>14491</v>
      </c>
      <c r="FOI120" s="63" t="s">
        <v>14491</v>
      </c>
      <c r="FOJ120" s="63" t="s">
        <v>14491</v>
      </c>
      <c r="FOK120" s="63" t="s">
        <v>14491</v>
      </c>
      <c r="FOL120" s="63" t="s">
        <v>14491</v>
      </c>
      <c r="FOM120" s="63" t="s">
        <v>14491</v>
      </c>
      <c r="FON120" s="63" t="s">
        <v>14491</v>
      </c>
      <c r="FOO120" s="63" t="s">
        <v>14491</v>
      </c>
      <c r="FOP120" s="63" t="s">
        <v>14491</v>
      </c>
      <c r="FOQ120" s="63" t="s">
        <v>14491</v>
      </c>
      <c r="FOR120" s="63" t="s">
        <v>14491</v>
      </c>
      <c r="FOS120" s="63" t="s">
        <v>14491</v>
      </c>
      <c r="FOT120" s="63" t="s">
        <v>14491</v>
      </c>
      <c r="FOU120" s="63" t="s">
        <v>14491</v>
      </c>
      <c r="FOV120" s="63" t="s">
        <v>14491</v>
      </c>
      <c r="FOW120" s="63" t="s">
        <v>14491</v>
      </c>
      <c r="FOX120" s="63" t="s">
        <v>14491</v>
      </c>
      <c r="FOY120" s="63" t="s">
        <v>14491</v>
      </c>
      <c r="FOZ120" s="63" t="s">
        <v>14491</v>
      </c>
      <c r="FPA120" s="63" t="s">
        <v>14491</v>
      </c>
      <c r="FPB120" s="63" t="s">
        <v>14491</v>
      </c>
      <c r="FPC120" s="63" t="s">
        <v>14491</v>
      </c>
      <c r="FPD120" s="63" t="s">
        <v>14491</v>
      </c>
      <c r="FPE120" s="63" t="s">
        <v>14491</v>
      </c>
      <c r="FPF120" s="63" t="s">
        <v>14491</v>
      </c>
      <c r="FPG120" s="63" t="s">
        <v>14491</v>
      </c>
      <c r="FPH120" s="63" t="s">
        <v>14491</v>
      </c>
      <c r="FPI120" s="63" t="s">
        <v>14491</v>
      </c>
      <c r="FPJ120" s="63" t="s">
        <v>14491</v>
      </c>
      <c r="FPK120" s="63" t="s">
        <v>14491</v>
      </c>
      <c r="FPL120" s="63" t="s">
        <v>14491</v>
      </c>
      <c r="FPM120" s="63" t="s">
        <v>14491</v>
      </c>
      <c r="FPN120" s="63" t="s">
        <v>14491</v>
      </c>
      <c r="FPO120" s="63" t="s">
        <v>14491</v>
      </c>
      <c r="FPP120" s="63" t="s">
        <v>14491</v>
      </c>
      <c r="FPQ120" s="63" t="s">
        <v>14491</v>
      </c>
      <c r="FPR120" s="63" t="s">
        <v>14491</v>
      </c>
      <c r="FPS120" s="63" t="s">
        <v>14491</v>
      </c>
      <c r="FPT120" s="63" t="s">
        <v>14491</v>
      </c>
      <c r="FPU120" s="63" t="s">
        <v>14491</v>
      </c>
      <c r="FPV120" s="63" t="s">
        <v>14491</v>
      </c>
      <c r="FPW120" s="63" t="s">
        <v>14491</v>
      </c>
      <c r="FPX120" s="63" t="s">
        <v>14491</v>
      </c>
      <c r="FPY120" s="63" t="s">
        <v>14491</v>
      </c>
      <c r="FPZ120" s="63" t="s">
        <v>14491</v>
      </c>
      <c r="FQA120" s="63" t="s">
        <v>14491</v>
      </c>
      <c r="FQB120" s="63" t="s">
        <v>14491</v>
      </c>
      <c r="FQC120" s="63" t="s">
        <v>14491</v>
      </c>
      <c r="FQD120" s="63" t="s">
        <v>14491</v>
      </c>
      <c r="FQE120" s="63" t="s">
        <v>14491</v>
      </c>
      <c r="FQF120" s="63" t="s">
        <v>14491</v>
      </c>
      <c r="FQG120" s="63" t="s">
        <v>14491</v>
      </c>
      <c r="FQH120" s="63" t="s">
        <v>14491</v>
      </c>
      <c r="FQI120" s="63" t="s">
        <v>14491</v>
      </c>
      <c r="FQJ120" s="63" t="s">
        <v>14491</v>
      </c>
      <c r="FQK120" s="63" t="s">
        <v>14491</v>
      </c>
      <c r="FQL120" s="63" t="s">
        <v>14491</v>
      </c>
      <c r="FQM120" s="63" t="s">
        <v>14491</v>
      </c>
      <c r="FQN120" s="63" t="s">
        <v>14491</v>
      </c>
      <c r="FQO120" s="63" t="s">
        <v>14491</v>
      </c>
      <c r="FQP120" s="63" t="s">
        <v>14491</v>
      </c>
      <c r="FQQ120" s="63" t="s">
        <v>14491</v>
      </c>
      <c r="FQR120" s="63" t="s">
        <v>14491</v>
      </c>
      <c r="FQS120" s="63" t="s">
        <v>14491</v>
      </c>
      <c r="FQT120" s="63" t="s">
        <v>14491</v>
      </c>
      <c r="FQU120" s="63" t="s">
        <v>14491</v>
      </c>
      <c r="FQV120" s="63" t="s">
        <v>14491</v>
      </c>
      <c r="FQW120" s="63" t="s">
        <v>14491</v>
      </c>
      <c r="FQX120" s="63" t="s">
        <v>14491</v>
      </c>
      <c r="FQY120" s="63" t="s">
        <v>14491</v>
      </c>
      <c r="FQZ120" s="63" t="s">
        <v>14491</v>
      </c>
      <c r="FRA120" s="63" t="s">
        <v>14491</v>
      </c>
      <c r="FRB120" s="63" t="s">
        <v>14491</v>
      </c>
      <c r="FRC120" s="63" t="s">
        <v>14491</v>
      </c>
      <c r="FRD120" s="63" t="s">
        <v>14491</v>
      </c>
      <c r="FRE120" s="63" t="s">
        <v>14491</v>
      </c>
      <c r="FRF120" s="63" t="s">
        <v>14491</v>
      </c>
      <c r="FRG120" s="63" t="s">
        <v>14491</v>
      </c>
      <c r="FRH120" s="63" t="s">
        <v>14491</v>
      </c>
      <c r="FRI120" s="63" t="s">
        <v>14491</v>
      </c>
      <c r="FRJ120" s="63" t="s">
        <v>14491</v>
      </c>
      <c r="FRK120" s="63" t="s">
        <v>14491</v>
      </c>
      <c r="FRL120" s="63" t="s">
        <v>14491</v>
      </c>
      <c r="FRM120" s="63" t="s">
        <v>14491</v>
      </c>
      <c r="FRN120" s="63" t="s">
        <v>14491</v>
      </c>
      <c r="FRO120" s="63" t="s">
        <v>14491</v>
      </c>
      <c r="FRP120" s="63" t="s">
        <v>14491</v>
      </c>
      <c r="FRQ120" s="63" t="s">
        <v>14491</v>
      </c>
      <c r="FRR120" s="63" t="s">
        <v>14491</v>
      </c>
      <c r="FRS120" s="63" t="s">
        <v>14491</v>
      </c>
      <c r="FRT120" s="63" t="s">
        <v>14491</v>
      </c>
      <c r="FRU120" s="63" t="s">
        <v>14491</v>
      </c>
      <c r="FRV120" s="63" t="s">
        <v>14491</v>
      </c>
      <c r="FRW120" s="63" t="s">
        <v>14491</v>
      </c>
      <c r="FRX120" s="63" t="s">
        <v>14491</v>
      </c>
      <c r="FRY120" s="63" t="s">
        <v>14491</v>
      </c>
      <c r="FRZ120" s="63" t="s">
        <v>14491</v>
      </c>
      <c r="FSA120" s="63" t="s">
        <v>14491</v>
      </c>
      <c r="FSB120" s="63" t="s">
        <v>14491</v>
      </c>
      <c r="FSC120" s="63" t="s">
        <v>14491</v>
      </c>
      <c r="FSD120" s="63" t="s">
        <v>14491</v>
      </c>
      <c r="FSE120" s="63" t="s">
        <v>14491</v>
      </c>
      <c r="FSF120" s="63" t="s">
        <v>14491</v>
      </c>
      <c r="FSG120" s="63" t="s">
        <v>14491</v>
      </c>
      <c r="FSH120" s="63" t="s">
        <v>14491</v>
      </c>
      <c r="FSI120" s="63" t="s">
        <v>14491</v>
      </c>
      <c r="FSJ120" s="63" t="s">
        <v>14491</v>
      </c>
      <c r="FSK120" s="63" t="s">
        <v>14491</v>
      </c>
      <c r="FSL120" s="63" t="s">
        <v>14491</v>
      </c>
      <c r="FSM120" s="63" t="s">
        <v>14491</v>
      </c>
      <c r="FSN120" s="63" t="s">
        <v>14491</v>
      </c>
      <c r="FSO120" s="63" t="s">
        <v>14491</v>
      </c>
      <c r="FSP120" s="63" t="s">
        <v>14491</v>
      </c>
      <c r="FSQ120" s="63" t="s">
        <v>14491</v>
      </c>
      <c r="FSR120" s="63" t="s">
        <v>14491</v>
      </c>
      <c r="FSS120" s="63" t="s">
        <v>14491</v>
      </c>
      <c r="FST120" s="63" t="s">
        <v>14491</v>
      </c>
      <c r="FSU120" s="63" t="s">
        <v>14491</v>
      </c>
      <c r="FSV120" s="63" t="s">
        <v>14491</v>
      </c>
      <c r="FSW120" s="63" t="s">
        <v>14491</v>
      </c>
      <c r="FSX120" s="63" t="s">
        <v>14491</v>
      </c>
      <c r="FSY120" s="63" t="s">
        <v>14491</v>
      </c>
      <c r="FSZ120" s="63" t="s">
        <v>14491</v>
      </c>
      <c r="FTA120" s="63" t="s">
        <v>14491</v>
      </c>
      <c r="FTB120" s="63" t="s">
        <v>14491</v>
      </c>
      <c r="FTC120" s="63" t="s">
        <v>14491</v>
      </c>
      <c r="FTD120" s="63" t="s">
        <v>14491</v>
      </c>
      <c r="FTE120" s="63" t="s">
        <v>14491</v>
      </c>
      <c r="FTF120" s="63" t="s">
        <v>14491</v>
      </c>
      <c r="FTG120" s="63" t="s">
        <v>14491</v>
      </c>
      <c r="FTH120" s="63" t="s">
        <v>14491</v>
      </c>
      <c r="FTI120" s="63" t="s">
        <v>14491</v>
      </c>
      <c r="FTJ120" s="63" t="s">
        <v>14491</v>
      </c>
      <c r="FTK120" s="63" t="s">
        <v>14491</v>
      </c>
      <c r="FTL120" s="63" t="s">
        <v>14491</v>
      </c>
      <c r="FTM120" s="63" t="s">
        <v>14491</v>
      </c>
      <c r="FTN120" s="63" t="s">
        <v>14491</v>
      </c>
      <c r="FTO120" s="63" t="s">
        <v>14491</v>
      </c>
      <c r="FTP120" s="63" t="s">
        <v>14491</v>
      </c>
      <c r="FTQ120" s="63" t="s">
        <v>14491</v>
      </c>
      <c r="FTR120" s="63" t="s">
        <v>14491</v>
      </c>
      <c r="FTS120" s="63" t="s">
        <v>14491</v>
      </c>
      <c r="FTT120" s="63" t="s">
        <v>14491</v>
      </c>
      <c r="FTU120" s="63" t="s">
        <v>14491</v>
      </c>
      <c r="FTV120" s="63" t="s">
        <v>14491</v>
      </c>
      <c r="FTW120" s="63" t="s">
        <v>14491</v>
      </c>
      <c r="FTX120" s="63" t="s">
        <v>14491</v>
      </c>
      <c r="FTY120" s="63" t="s">
        <v>14491</v>
      </c>
      <c r="FTZ120" s="63" t="s">
        <v>14491</v>
      </c>
      <c r="FUA120" s="63" t="s">
        <v>14491</v>
      </c>
      <c r="FUB120" s="63" t="s">
        <v>14491</v>
      </c>
      <c r="FUC120" s="63" t="s">
        <v>14491</v>
      </c>
      <c r="FUD120" s="63" t="s">
        <v>14491</v>
      </c>
      <c r="FUE120" s="63" t="s">
        <v>14491</v>
      </c>
      <c r="FUF120" s="63" t="s">
        <v>14491</v>
      </c>
      <c r="FUG120" s="63" t="s">
        <v>14491</v>
      </c>
      <c r="FUH120" s="63" t="s">
        <v>14491</v>
      </c>
      <c r="FUI120" s="63" t="s">
        <v>14491</v>
      </c>
      <c r="FUJ120" s="63" t="s">
        <v>14491</v>
      </c>
      <c r="FUK120" s="63" t="s">
        <v>14491</v>
      </c>
      <c r="FUL120" s="63" t="s">
        <v>14491</v>
      </c>
      <c r="FUM120" s="63" t="s">
        <v>14491</v>
      </c>
      <c r="FUN120" s="63" t="s">
        <v>14491</v>
      </c>
      <c r="FUO120" s="63" t="s">
        <v>14491</v>
      </c>
      <c r="FUP120" s="63" t="s">
        <v>14491</v>
      </c>
      <c r="FUQ120" s="63" t="s">
        <v>14491</v>
      </c>
      <c r="FUR120" s="63" t="s">
        <v>14491</v>
      </c>
      <c r="FUS120" s="63" t="s">
        <v>14491</v>
      </c>
      <c r="FUT120" s="63" t="s">
        <v>14491</v>
      </c>
      <c r="FUU120" s="63" t="s">
        <v>14491</v>
      </c>
      <c r="FUV120" s="63" t="s">
        <v>14491</v>
      </c>
      <c r="FUW120" s="63" t="s">
        <v>14491</v>
      </c>
      <c r="FUX120" s="63" t="s">
        <v>14491</v>
      </c>
      <c r="FUY120" s="63" t="s">
        <v>14491</v>
      </c>
      <c r="FUZ120" s="63" t="s">
        <v>14491</v>
      </c>
      <c r="FVA120" s="63" t="s">
        <v>14491</v>
      </c>
      <c r="FVB120" s="63" t="s">
        <v>14491</v>
      </c>
      <c r="FVC120" s="63" t="s">
        <v>14491</v>
      </c>
      <c r="FVD120" s="63" t="s">
        <v>14491</v>
      </c>
      <c r="FVE120" s="63" t="s">
        <v>14491</v>
      </c>
      <c r="FVF120" s="63" t="s">
        <v>14491</v>
      </c>
      <c r="FVG120" s="63" t="s">
        <v>14491</v>
      </c>
      <c r="FVH120" s="63" t="s">
        <v>14491</v>
      </c>
      <c r="FVI120" s="63" t="s">
        <v>14491</v>
      </c>
      <c r="FVJ120" s="63" t="s">
        <v>14491</v>
      </c>
      <c r="FVK120" s="63" t="s">
        <v>14491</v>
      </c>
      <c r="FVL120" s="63" t="s">
        <v>14491</v>
      </c>
      <c r="FVM120" s="63" t="s">
        <v>14491</v>
      </c>
      <c r="FVN120" s="63" t="s">
        <v>14491</v>
      </c>
      <c r="FVO120" s="63" t="s">
        <v>14491</v>
      </c>
      <c r="FVP120" s="63" t="s">
        <v>14491</v>
      </c>
      <c r="FVQ120" s="63" t="s">
        <v>14491</v>
      </c>
      <c r="FVR120" s="63" t="s">
        <v>14491</v>
      </c>
      <c r="FVS120" s="63" t="s">
        <v>14491</v>
      </c>
      <c r="FVT120" s="63" t="s">
        <v>14491</v>
      </c>
      <c r="FVU120" s="63" t="s">
        <v>14491</v>
      </c>
      <c r="FVV120" s="63" t="s">
        <v>14491</v>
      </c>
      <c r="FVW120" s="63" t="s">
        <v>14491</v>
      </c>
      <c r="FVX120" s="63" t="s">
        <v>14491</v>
      </c>
      <c r="FVY120" s="63" t="s">
        <v>14491</v>
      </c>
      <c r="FVZ120" s="63" t="s">
        <v>14491</v>
      </c>
      <c r="FWA120" s="63" t="s">
        <v>14491</v>
      </c>
      <c r="FWB120" s="63" t="s">
        <v>14491</v>
      </c>
      <c r="FWC120" s="63" t="s">
        <v>14491</v>
      </c>
      <c r="FWD120" s="63" t="s">
        <v>14491</v>
      </c>
      <c r="FWE120" s="63" t="s">
        <v>14491</v>
      </c>
      <c r="FWF120" s="63" t="s">
        <v>14491</v>
      </c>
      <c r="FWG120" s="63" t="s">
        <v>14491</v>
      </c>
      <c r="FWH120" s="63" t="s">
        <v>14491</v>
      </c>
      <c r="FWI120" s="63" t="s">
        <v>14491</v>
      </c>
      <c r="FWJ120" s="63" t="s">
        <v>14491</v>
      </c>
      <c r="FWK120" s="63" t="s">
        <v>14491</v>
      </c>
      <c r="FWL120" s="63" t="s">
        <v>14491</v>
      </c>
      <c r="FWM120" s="63" t="s">
        <v>14491</v>
      </c>
      <c r="FWN120" s="63" t="s">
        <v>14491</v>
      </c>
      <c r="FWO120" s="63" t="s">
        <v>14491</v>
      </c>
      <c r="FWP120" s="63" t="s">
        <v>14491</v>
      </c>
      <c r="FWQ120" s="63" t="s">
        <v>14491</v>
      </c>
      <c r="FWR120" s="63" t="s">
        <v>14491</v>
      </c>
      <c r="FWS120" s="63" t="s">
        <v>14491</v>
      </c>
      <c r="FWT120" s="63" t="s">
        <v>14491</v>
      </c>
      <c r="FWU120" s="63" t="s">
        <v>14491</v>
      </c>
      <c r="FWV120" s="63" t="s">
        <v>14491</v>
      </c>
      <c r="FWW120" s="63" t="s">
        <v>14491</v>
      </c>
      <c r="FWX120" s="63" t="s">
        <v>14491</v>
      </c>
      <c r="FWY120" s="63" t="s">
        <v>14491</v>
      </c>
      <c r="FWZ120" s="63" t="s">
        <v>14491</v>
      </c>
      <c r="FXA120" s="63" t="s">
        <v>14491</v>
      </c>
      <c r="FXB120" s="63" t="s">
        <v>14491</v>
      </c>
      <c r="FXC120" s="63" t="s">
        <v>14491</v>
      </c>
      <c r="FXD120" s="63" t="s">
        <v>14491</v>
      </c>
      <c r="FXE120" s="63" t="s">
        <v>14491</v>
      </c>
      <c r="FXF120" s="63" t="s">
        <v>14491</v>
      </c>
      <c r="FXG120" s="63" t="s">
        <v>14491</v>
      </c>
      <c r="FXH120" s="63" t="s">
        <v>14491</v>
      </c>
      <c r="FXI120" s="63" t="s">
        <v>14491</v>
      </c>
      <c r="FXJ120" s="63" t="s">
        <v>14491</v>
      </c>
      <c r="FXK120" s="63" t="s">
        <v>14491</v>
      </c>
      <c r="FXL120" s="63" t="s">
        <v>14491</v>
      </c>
      <c r="FXM120" s="63" t="s">
        <v>14491</v>
      </c>
      <c r="FXN120" s="63" t="s">
        <v>14491</v>
      </c>
      <c r="FXO120" s="63" t="s">
        <v>14491</v>
      </c>
      <c r="FXP120" s="63" t="s">
        <v>14491</v>
      </c>
      <c r="FXQ120" s="63" t="s">
        <v>14491</v>
      </c>
      <c r="FXR120" s="63" t="s">
        <v>14491</v>
      </c>
      <c r="FXS120" s="63" t="s">
        <v>14491</v>
      </c>
      <c r="FXT120" s="63" t="s">
        <v>14491</v>
      </c>
      <c r="FXU120" s="63" t="s">
        <v>14491</v>
      </c>
      <c r="FXV120" s="63" t="s">
        <v>14491</v>
      </c>
      <c r="FXW120" s="63" t="s">
        <v>14491</v>
      </c>
      <c r="FXX120" s="63" t="s">
        <v>14491</v>
      </c>
      <c r="FXY120" s="63" t="s">
        <v>14491</v>
      </c>
      <c r="FXZ120" s="63" t="s">
        <v>14491</v>
      </c>
      <c r="FYA120" s="63" t="s">
        <v>14491</v>
      </c>
      <c r="FYB120" s="63" t="s">
        <v>14491</v>
      </c>
      <c r="FYC120" s="63" t="s">
        <v>14491</v>
      </c>
      <c r="FYD120" s="63" t="s">
        <v>14491</v>
      </c>
      <c r="FYE120" s="63" t="s">
        <v>14491</v>
      </c>
      <c r="FYF120" s="63" t="s">
        <v>14491</v>
      </c>
      <c r="FYG120" s="63" t="s">
        <v>14491</v>
      </c>
      <c r="FYH120" s="63" t="s">
        <v>14491</v>
      </c>
      <c r="FYI120" s="63" t="s">
        <v>14491</v>
      </c>
      <c r="FYJ120" s="63" t="s">
        <v>14491</v>
      </c>
      <c r="FYK120" s="63" t="s">
        <v>14491</v>
      </c>
      <c r="FYL120" s="63" t="s">
        <v>14491</v>
      </c>
      <c r="FYM120" s="63" t="s">
        <v>14491</v>
      </c>
      <c r="FYN120" s="63" t="s">
        <v>14491</v>
      </c>
      <c r="FYO120" s="63" t="s">
        <v>14491</v>
      </c>
      <c r="FYP120" s="63" t="s">
        <v>14491</v>
      </c>
      <c r="FYQ120" s="63" t="s">
        <v>14491</v>
      </c>
      <c r="FYR120" s="63" t="s">
        <v>14491</v>
      </c>
      <c r="FYS120" s="63" t="s">
        <v>14491</v>
      </c>
      <c r="FYT120" s="63" t="s">
        <v>14491</v>
      </c>
      <c r="FYU120" s="63" t="s">
        <v>14491</v>
      </c>
      <c r="FYV120" s="63" t="s">
        <v>14491</v>
      </c>
      <c r="FYW120" s="63" t="s">
        <v>14491</v>
      </c>
      <c r="FYX120" s="63" t="s">
        <v>14491</v>
      </c>
      <c r="FYY120" s="63" t="s">
        <v>14491</v>
      </c>
      <c r="FYZ120" s="63" t="s">
        <v>14491</v>
      </c>
      <c r="FZA120" s="63" t="s">
        <v>14491</v>
      </c>
      <c r="FZB120" s="63" t="s">
        <v>14491</v>
      </c>
      <c r="FZC120" s="63" t="s">
        <v>14491</v>
      </c>
      <c r="FZD120" s="63" t="s">
        <v>14491</v>
      </c>
      <c r="FZE120" s="63" t="s">
        <v>14491</v>
      </c>
      <c r="FZF120" s="63" t="s">
        <v>14491</v>
      </c>
      <c r="FZG120" s="63" t="s">
        <v>14491</v>
      </c>
      <c r="FZH120" s="63" t="s">
        <v>14491</v>
      </c>
      <c r="FZI120" s="63" t="s">
        <v>14491</v>
      </c>
      <c r="FZJ120" s="63" t="s">
        <v>14491</v>
      </c>
      <c r="FZK120" s="63" t="s">
        <v>14491</v>
      </c>
      <c r="FZL120" s="63" t="s">
        <v>14491</v>
      </c>
      <c r="FZM120" s="63" t="s">
        <v>14491</v>
      </c>
      <c r="FZN120" s="63" t="s">
        <v>14491</v>
      </c>
      <c r="FZO120" s="63" t="s">
        <v>14491</v>
      </c>
      <c r="FZP120" s="63" t="s">
        <v>14491</v>
      </c>
      <c r="FZQ120" s="63" t="s">
        <v>14491</v>
      </c>
      <c r="FZR120" s="63" t="s">
        <v>14491</v>
      </c>
      <c r="FZS120" s="63" t="s">
        <v>14491</v>
      </c>
      <c r="FZT120" s="63" t="s">
        <v>14491</v>
      </c>
      <c r="FZU120" s="63" t="s">
        <v>14491</v>
      </c>
      <c r="FZV120" s="63" t="s">
        <v>14491</v>
      </c>
      <c r="FZW120" s="63" t="s">
        <v>14491</v>
      </c>
      <c r="FZX120" s="63" t="s">
        <v>14491</v>
      </c>
      <c r="FZY120" s="63" t="s">
        <v>14491</v>
      </c>
      <c r="FZZ120" s="63" t="s">
        <v>14491</v>
      </c>
      <c r="GAA120" s="63" t="s">
        <v>14491</v>
      </c>
      <c r="GAB120" s="63" t="s">
        <v>14491</v>
      </c>
      <c r="GAC120" s="63" t="s">
        <v>14491</v>
      </c>
      <c r="GAD120" s="63" t="s">
        <v>14491</v>
      </c>
      <c r="GAE120" s="63" t="s">
        <v>14491</v>
      </c>
      <c r="GAF120" s="63" t="s">
        <v>14491</v>
      </c>
      <c r="GAG120" s="63" t="s">
        <v>14491</v>
      </c>
      <c r="GAH120" s="63" t="s">
        <v>14491</v>
      </c>
      <c r="GAI120" s="63" t="s">
        <v>14491</v>
      </c>
      <c r="GAJ120" s="63" t="s">
        <v>14491</v>
      </c>
      <c r="GAK120" s="63" t="s">
        <v>14491</v>
      </c>
      <c r="GAL120" s="63" t="s">
        <v>14491</v>
      </c>
      <c r="GAM120" s="63" t="s">
        <v>14491</v>
      </c>
      <c r="GAN120" s="63" t="s">
        <v>14491</v>
      </c>
      <c r="GAO120" s="63" t="s">
        <v>14491</v>
      </c>
      <c r="GAP120" s="63" t="s">
        <v>14491</v>
      </c>
      <c r="GAQ120" s="63" t="s">
        <v>14491</v>
      </c>
      <c r="GAR120" s="63" t="s">
        <v>14491</v>
      </c>
      <c r="GAS120" s="63" t="s">
        <v>14491</v>
      </c>
      <c r="GAT120" s="63" t="s">
        <v>14491</v>
      </c>
      <c r="GAU120" s="63" t="s">
        <v>14491</v>
      </c>
      <c r="GAV120" s="63" t="s">
        <v>14491</v>
      </c>
      <c r="GAW120" s="63" t="s">
        <v>14491</v>
      </c>
      <c r="GAX120" s="63" t="s">
        <v>14491</v>
      </c>
      <c r="GAY120" s="63" t="s">
        <v>14491</v>
      </c>
      <c r="GAZ120" s="63" t="s">
        <v>14491</v>
      </c>
      <c r="GBA120" s="63" t="s">
        <v>14491</v>
      </c>
      <c r="GBB120" s="63" t="s">
        <v>14491</v>
      </c>
      <c r="GBC120" s="63" t="s">
        <v>14491</v>
      </c>
      <c r="GBD120" s="63" t="s">
        <v>14491</v>
      </c>
      <c r="GBE120" s="63" t="s">
        <v>14491</v>
      </c>
      <c r="GBF120" s="63" t="s">
        <v>14491</v>
      </c>
      <c r="GBG120" s="63" t="s">
        <v>14491</v>
      </c>
      <c r="GBH120" s="63" t="s">
        <v>14491</v>
      </c>
      <c r="GBI120" s="63" t="s">
        <v>14491</v>
      </c>
      <c r="GBJ120" s="63" t="s">
        <v>14491</v>
      </c>
      <c r="GBK120" s="63" t="s">
        <v>14491</v>
      </c>
      <c r="GBL120" s="63" t="s">
        <v>14491</v>
      </c>
      <c r="GBM120" s="63" t="s">
        <v>14491</v>
      </c>
      <c r="GBN120" s="63" t="s">
        <v>14491</v>
      </c>
      <c r="GBO120" s="63" t="s">
        <v>14491</v>
      </c>
      <c r="GBP120" s="63" t="s">
        <v>14491</v>
      </c>
      <c r="GBQ120" s="63" t="s">
        <v>14491</v>
      </c>
      <c r="GBR120" s="63" t="s">
        <v>14491</v>
      </c>
      <c r="GBS120" s="63" t="s">
        <v>14491</v>
      </c>
      <c r="GBT120" s="63" t="s">
        <v>14491</v>
      </c>
      <c r="GBU120" s="63" t="s">
        <v>14491</v>
      </c>
      <c r="GBV120" s="63" t="s">
        <v>14491</v>
      </c>
      <c r="GBW120" s="63" t="s">
        <v>14491</v>
      </c>
      <c r="GBX120" s="63" t="s">
        <v>14491</v>
      </c>
      <c r="GBY120" s="63" t="s">
        <v>14491</v>
      </c>
      <c r="GBZ120" s="63" t="s">
        <v>14491</v>
      </c>
      <c r="GCA120" s="63" t="s">
        <v>14491</v>
      </c>
      <c r="GCB120" s="63" t="s">
        <v>14491</v>
      </c>
      <c r="GCC120" s="63" t="s">
        <v>14491</v>
      </c>
      <c r="GCD120" s="63" t="s">
        <v>14491</v>
      </c>
      <c r="GCE120" s="63" t="s">
        <v>14491</v>
      </c>
      <c r="GCF120" s="63" t="s">
        <v>14491</v>
      </c>
      <c r="GCG120" s="63" t="s">
        <v>14491</v>
      </c>
      <c r="GCH120" s="63" t="s">
        <v>14491</v>
      </c>
      <c r="GCI120" s="63" t="s">
        <v>14491</v>
      </c>
      <c r="GCJ120" s="63" t="s">
        <v>14491</v>
      </c>
      <c r="GCK120" s="63" t="s">
        <v>14491</v>
      </c>
      <c r="GCL120" s="63" t="s">
        <v>14491</v>
      </c>
      <c r="GCM120" s="63" t="s">
        <v>14491</v>
      </c>
      <c r="GCN120" s="63" t="s">
        <v>14491</v>
      </c>
      <c r="GCO120" s="63" t="s">
        <v>14491</v>
      </c>
      <c r="GCP120" s="63" t="s">
        <v>14491</v>
      </c>
      <c r="GCQ120" s="63" t="s">
        <v>14491</v>
      </c>
      <c r="GCR120" s="63" t="s">
        <v>14491</v>
      </c>
      <c r="GCS120" s="63" t="s">
        <v>14491</v>
      </c>
      <c r="GCT120" s="63" t="s">
        <v>14491</v>
      </c>
      <c r="GCU120" s="63" t="s">
        <v>14491</v>
      </c>
      <c r="GCV120" s="63" t="s">
        <v>14491</v>
      </c>
      <c r="GCW120" s="63" t="s">
        <v>14491</v>
      </c>
      <c r="GCX120" s="63" t="s">
        <v>14491</v>
      </c>
      <c r="GCY120" s="63" t="s">
        <v>14491</v>
      </c>
      <c r="GCZ120" s="63" t="s">
        <v>14491</v>
      </c>
      <c r="GDA120" s="63" t="s">
        <v>14491</v>
      </c>
      <c r="GDB120" s="63" t="s">
        <v>14491</v>
      </c>
      <c r="GDC120" s="63" t="s">
        <v>14491</v>
      </c>
      <c r="GDD120" s="63" t="s">
        <v>14491</v>
      </c>
      <c r="GDE120" s="63" t="s">
        <v>14491</v>
      </c>
      <c r="GDF120" s="63" t="s">
        <v>14491</v>
      </c>
      <c r="GDG120" s="63" t="s">
        <v>14491</v>
      </c>
      <c r="GDH120" s="63" t="s">
        <v>14491</v>
      </c>
      <c r="GDI120" s="63" t="s">
        <v>14491</v>
      </c>
      <c r="GDJ120" s="63" t="s">
        <v>14491</v>
      </c>
      <c r="GDK120" s="63" t="s">
        <v>14491</v>
      </c>
      <c r="GDL120" s="63" t="s">
        <v>14491</v>
      </c>
      <c r="GDM120" s="63" t="s">
        <v>14491</v>
      </c>
      <c r="GDN120" s="63" t="s">
        <v>14491</v>
      </c>
      <c r="GDO120" s="63" t="s">
        <v>14491</v>
      </c>
      <c r="GDP120" s="63" t="s">
        <v>14491</v>
      </c>
      <c r="GDQ120" s="63" t="s">
        <v>14491</v>
      </c>
      <c r="GDR120" s="63" t="s">
        <v>14491</v>
      </c>
      <c r="GDS120" s="63" t="s">
        <v>14491</v>
      </c>
      <c r="GDT120" s="63" t="s">
        <v>14491</v>
      </c>
      <c r="GDU120" s="63" t="s">
        <v>14491</v>
      </c>
      <c r="GDV120" s="63" t="s">
        <v>14491</v>
      </c>
      <c r="GDW120" s="63" t="s">
        <v>14491</v>
      </c>
      <c r="GDX120" s="63" t="s">
        <v>14491</v>
      </c>
      <c r="GDY120" s="63" t="s">
        <v>14491</v>
      </c>
      <c r="GDZ120" s="63" t="s">
        <v>14491</v>
      </c>
      <c r="GEA120" s="63" t="s">
        <v>14491</v>
      </c>
      <c r="GEB120" s="63" t="s">
        <v>14491</v>
      </c>
      <c r="GEC120" s="63" t="s">
        <v>14491</v>
      </c>
      <c r="GED120" s="63" t="s">
        <v>14491</v>
      </c>
      <c r="GEE120" s="63" t="s">
        <v>14491</v>
      </c>
      <c r="GEF120" s="63" t="s">
        <v>14491</v>
      </c>
      <c r="GEG120" s="63" t="s">
        <v>14491</v>
      </c>
      <c r="GEH120" s="63" t="s">
        <v>14491</v>
      </c>
      <c r="GEI120" s="63" t="s">
        <v>14491</v>
      </c>
      <c r="GEJ120" s="63" t="s">
        <v>14491</v>
      </c>
      <c r="GEK120" s="63" t="s">
        <v>14491</v>
      </c>
      <c r="GEL120" s="63" t="s">
        <v>14491</v>
      </c>
      <c r="GEM120" s="63" t="s">
        <v>14491</v>
      </c>
      <c r="GEN120" s="63" t="s">
        <v>14491</v>
      </c>
      <c r="GEO120" s="63" t="s">
        <v>14491</v>
      </c>
      <c r="GEP120" s="63" t="s">
        <v>14491</v>
      </c>
      <c r="GEQ120" s="63" t="s">
        <v>14491</v>
      </c>
      <c r="GER120" s="63" t="s">
        <v>14491</v>
      </c>
      <c r="GES120" s="63" t="s">
        <v>14491</v>
      </c>
      <c r="GET120" s="63" t="s">
        <v>14491</v>
      </c>
      <c r="GEU120" s="63" t="s">
        <v>14491</v>
      </c>
      <c r="GEV120" s="63" t="s">
        <v>14491</v>
      </c>
      <c r="GEW120" s="63" t="s">
        <v>14491</v>
      </c>
      <c r="GEX120" s="63" t="s">
        <v>14491</v>
      </c>
      <c r="GEY120" s="63" t="s">
        <v>14491</v>
      </c>
      <c r="GEZ120" s="63" t="s">
        <v>14491</v>
      </c>
      <c r="GFA120" s="63" t="s">
        <v>14491</v>
      </c>
      <c r="GFB120" s="63" t="s">
        <v>14491</v>
      </c>
      <c r="GFC120" s="63" t="s">
        <v>14491</v>
      </c>
      <c r="GFD120" s="63" t="s">
        <v>14491</v>
      </c>
      <c r="GFE120" s="63" t="s">
        <v>14491</v>
      </c>
      <c r="GFF120" s="63" t="s">
        <v>14491</v>
      </c>
      <c r="GFG120" s="63" t="s">
        <v>14491</v>
      </c>
      <c r="GFH120" s="63" t="s">
        <v>14491</v>
      </c>
      <c r="GFI120" s="63" t="s">
        <v>14491</v>
      </c>
      <c r="GFJ120" s="63" t="s">
        <v>14491</v>
      </c>
      <c r="GFK120" s="63" t="s">
        <v>14491</v>
      </c>
      <c r="GFL120" s="63" t="s">
        <v>14491</v>
      </c>
      <c r="GFM120" s="63" t="s">
        <v>14491</v>
      </c>
      <c r="GFN120" s="63" t="s">
        <v>14491</v>
      </c>
      <c r="GFO120" s="63" t="s">
        <v>14491</v>
      </c>
      <c r="GFP120" s="63" t="s">
        <v>14491</v>
      </c>
      <c r="GFQ120" s="63" t="s">
        <v>14491</v>
      </c>
      <c r="GFR120" s="63" t="s">
        <v>14491</v>
      </c>
      <c r="GFS120" s="63" t="s">
        <v>14491</v>
      </c>
      <c r="GFT120" s="63" t="s">
        <v>14491</v>
      </c>
      <c r="GFU120" s="63" t="s">
        <v>14491</v>
      </c>
      <c r="GFV120" s="63" t="s">
        <v>14491</v>
      </c>
      <c r="GFW120" s="63" t="s">
        <v>14491</v>
      </c>
      <c r="GFX120" s="63" t="s">
        <v>14491</v>
      </c>
      <c r="GFY120" s="63" t="s">
        <v>14491</v>
      </c>
      <c r="GFZ120" s="63" t="s">
        <v>14491</v>
      </c>
      <c r="GGA120" s="63" t="s">
        <v>14491</v>
      </c>
      <c r="GGB120" s="63" t="s">
        <v>14491</v>
      </c>
      <c r="GGC120" s="63" t="s">
        <v>14491</v>
      </c>
      <c r="GGD120" s="63" t="s">
        <v>14491</v>
      </c>
      <c r="GGE120" s="63" t="s">
        <v>14491</v>
      </c>
      <c r="GGF120" s="63" t="s">
        <v>14491</v>
      </c>
      <c r="GGG120" s="63" t="s">
        <v>14491</v>
      </c>
      <c r="GGH120" s="63" t="s">
        <v>14491</v>
      </c>
      <c r="GGI120" s="63" t="s">
        <v>14491</v>
      </c>
      <c r="GGJ120" s="63" t="s">
        <v>14491</v>
      </c>
      <c r="GGK120" s="63" t="s">
        <v>14491</v>
      </c>
      <c r="GGL120" s="63" t="s">
        <v>14491</v>
      </c>
      <c r="GGM120" s="63" t="s">
        <v>14491</v>
      </c>
      <c r="GGN120" s="63" t="s">
        <v>14491</v>
      </c>
      <c r="GGO120" s="63" t="s">
        <v>14491</v>
      </c>
      <c r="GGP120" s="63" t="s">
        <v>14491</v>
      </c>
      <c r="GGQ120" s="63" t="s">
        <v>14491</v>
      </c>
      <c r="GGR120" s="63" t="s">
        <v>14491</v>
      </c>
      <c r="GGS120" s="63" t="s">
        <v>14491</v>
      </c>
      <c r="GGT120" s="63" t="s">
        <v>14491</v>
      </c>
      <c r="GGU120" s="63" t="s">
        <v>14491</v>
      </c>
      <c r="GGV120" s="63" t="s">
        <v>14491</v>
      </c>
      <c r="GGW120" s="63" t="s">
        <v>14491</v>
      </c>
      <c r="GGX120" s="63" t="s">
        <v>14491</v>
      </c>
      <c r="GGY120" s="63" t="s">
        <v>14491</v>
      </c>
      <c r="GGZ120" s="63" t="s">
        <v>14491</v>
      </c>
      <c r="GHA120" s="63" t="s">
        <v>14491</v>
      </c>
      <c r="GHB120" s="63" t="s">
        <v>14491</v>
      </c>
      <c r="GHC120" s="63" t="s">
        <v>14491</v>
      </c>
      <c r="GHD120" s="63" t="s">
        <v>14491</v>
      </c>
      <c r="GHE120" s="63" t="s">
        <v>14491</v>
      </c>
      <c r="GHF120" s="63" t="s">
        <v>14491</v>
      </c>
      <c r="GHG120" s="63" t="s">
        <v>14491</v>
      </c>
      <c r="GHH120" s="63" t="s">
        <v>14491</v>
      </c>
      <c r="GHI120" s="63" t="s">
        <v>14491</v>
      </c>
      <c r="GHJ120" s="63" t="s">
        <v>14491</v>
      </c>
      <c r="GHK120" s="63" t="s">
        <v>14491</v>
      </c>
      <c r="GHL120" s="63" t="s">
        <v>14491</v>
      </c>
      <c r="GHM120" s="63" t="s">
        <v>14491</v>
      </c>
      <c r="GHN120" s="63" t="s">
        <v>14491</v>
      </c>
      <c r="GHO120" s="63" t="s">
        <v>14491</v>
      </c>
      <c r="GHP120" s="63" t="s">
        <v>14491</v>
      </c>
      <c r="GHQ120" s="63" t="s">
        <v>14491</v>
      </c>
      <c r="GHR120" s="63" t="s">
        <v>14491</v>
      </c>
      <c r="GHS120" s="63" t="s">
        <v>14491</v>
      </c>
      <c r="GHT120" s="63" t="s">
        <v>14491</v>
      </c>
      <c r="GHU120" s="63" t="s">
        <v>14491</v>
      </c>
      <c r="GHV120" s="63" t="s">
        <v>14491</v>
      </c>
      <c r="GHW120" s="63" t="s">
        <v>14491</v>
      </c>
      <c r="GHX120" s="63" t="s">
        <v>14491</v>
      </c>
      <c r="GHY120" s="63" t="s">
        <v>14491</v>
      </c>
      <c r="GHZ120" s="63" t="s">
        <v>14491</v>
      </c>
      <c r="GIA120" s="63" t="s">
        <v>14491</v>
      </c>
      <c r="GIB120" s="63" t="s">
        <v>14491</v>
      </c>
      <c r="GIC120" s="63" t="s">
        <v>14491</v>
      </c>
      <c r="GID120" s="63" t="s">
        <v>14491</v>
      </c>
      <c r="GIE120" s="63" t="s">
        <v>14491</v>
      </c>
      <c r="GIF120" s="63" t="s">
        <v>14491</v>
      </c>
      <c r="GIG120" s="63" t="s">
        <v>14491</v>
      </c>
      <c r="GIH120" s="63" t="s">
        <v>14491</v>
      </c>
      <c r="GII120" s="63" t="s">
        <v>14491</v>
      </c>
      <c r="GIJ120" s="63" t="s">
        <v>14491</v>
      </c>
      <c r="GIK120" s="63" t="s">
        <v>14491</v>
      </c>
      <c r="GIL120" s="63" t="s">
        <v>14491</v>
      </c>
      <c r="GIM120" s="63" t="s">
        <v>14491</v>
      </c>
      <c r="GIN120" s="63" t="s">
        <v>14491</v>
      </c>
      <c r="GIO120" s="63" t="s">
        <v>14491</v>
      </c>
      <c r="GIP120" s="63" t="s">
        <v>14491</v>
      </c>
      <c r="GIQ120" s="63" t="s">
        <v>14491</v>
      </c>
      <c r="GIR120" s="63" t="s">
        <v>14491</v>
      </c>
      <c r="GIS120" s="63" t="s">
        <v>14491</v>
      </c>
      <c r="GIT120" s="63" t="s">
        <v>14491</v>
      </c>
      <c r="GIU120" s="63" t="s">
        <v>14491</v>
      </c>
      <c r="GIV120" s="63" t="s">
        <v>14491</v>
      </c>
      <c r="GIW120" s="63" t="s">
        <v>14491</v>
      </c>
      <c r="GIX120" s="63" t="s">
        <v>14491</v>
      </c>
      <c r="GIY120" s="63" t="s">
        <v>14491</v>
      </c>
      <c r="GIZ120" s="63" t="s">
        <v>14491</v>
      </c>
      <c r="GJA120" s="63" t="s">
        <v>14491</v>
      </c>
      <c r="GJB120" s="63" t="s">
        <v>14491</v>
      </c>
      <c r="GJC120" s="63" t="s">
        <v>14491</v>
      </c>
      <c r="GJD120" s="63" t="s">
        <v>14491</v>
      </c>
      <c r="GJE120" s="63" t="s">
        <v>14491</v>
      </c>
      <c r="GJF120" s="63" t="s">
        <v>14491</v>
      </c>
      <c r="GJG120" s="63" t="s">
        <v>14491</v>
      </c>
      <c r="GJH120" s="63" t="s">
        <v>14491</v>
      </c>
      <c r="GJI120" s="63" t="s">
        <v>14491</v>
      </c>
      <c r="GJJ120" s="63" t="s">
        <v>14491</v>
      </c>
      <c r="GJK120" s="63" t="s">
        <v>14491</v>
      </c>
      <c r="GJL120" s="63" t="s">
        <v>14491</v>
      </c>
      <c r="GJM120" s="63" t="s">
        <v>14491</v>
      </c>
      <c r="GJN120" s="63" t="s">
        <v>14491</v>
      </c>
      <c r="GJO120" s="63" t="s">
        <v>14491</v>
      </c>
      <c r="GJP120" s="63" t="s">
        <v>14491</v>
      </c>
      <c r="GJQ120" s="63" t="s">
        <v>14491</v>
      </c>
      <c r="GJR120" s="63" t="s">
        <v>14491</v>
      </c>
      <c r="GJS120" s="63" t="s">
        <v>14491</v>
      </c>
      <c r="GJT120" s="63" t="s">
        <v>14491</v>
      </c>
      <c r="GJU120" s="63" t="s">
        <v>14491</v>
      </c>
      <c r="GJV120" s="63" t="s">
        <v>14491</v>
      </c>
      <c r="GJW120" s="63" t="s">
        <v>14491</v>
      </c>
      <c r="GJX120" s="63" t="s">
        <v>14491</v>
      </c>
      <c r="GJY120" s="63" t="s">
        <v>14491</v>
      </c>
      <c r="GJZ120" s="63" t="s">
        <v>14491</v>
      </c>
      <c r="GKA120" s="63" t="s">
        <v>14491</v>
      </c>
      <c r="GKB120" s="63" t="s">
        <v>14491</v>
      </c>
      <c r="GKC120" s="63" t="s">
        <v>14491</v>
      </c>
      <c r="GKD120" s="63" t="s">
        <v>14491</v>
      </c>
      <c r="GKE120" s="63" t="s">
        <v>14491</v>
      </c>
      <c r="GKF120" s="63" t="s">
        <v>14491</v>
      </c>
      <c r="GKG120" s="63" t="s">
        <v>14491</v>
      </c>
      <c r="GKH120" s="63" t="s">
        <v>14491</v>
      </c>
      <c r="GKI120" s="63" t="s">
        <v>14491</v>
      </c>
      <c r="GKJ120" s="63" t="s">
        <v>14491</v>
      </c>
      <c r="GKK120" s="63" t="s">
        <v>14491</v>
      </c>
      <c r="GKL120" s="63" t="s">
        <v>14491</v>
      </c>
      <c r="GKM120" s="63" t="s">
        <v>14491</v>
      </c>
      <c r="GKN120" s="63" t="s">
        <v>14491</v>
      </c>
      <c r="GKO120" s="63" t="s">
        <v>14491</v>
      </c>
      <c r="GKP120" s="63" t="s">
        <v>14491</v>
      </c>
      <c r="GKQ120" s="63" t="s">
        <v>14491</v>
      </c>
      <c r="GKR120" s="63" t="s">
        <v>14491</v>
      </c>
      <c r="GKS120" s="63" t="s">
        <v>14491</v>
      </c>
      <c r="GKT120" s="63" t="s">
        <v>14491</v>
      </c>
      <c r="GKU120" s="63" t="s">
        <v>14491</v>
      </c>
      <c r="GKV120" s="63" t="s">
        <v>14491</v>
      </c>
      <c r="GKW120" s="63" t="s">
        <v>14491</v>
      </c>
      <c r="GKX120" s="63" t="s">
        <v>14491</v>
      </c>
      <c r="GKY120" s="63" t="s">
        <v>14491</v>
      </c>
      <c r="GKZ120" s="63" t="s">
        <v>14491</v>
      </c>
      <c r="GLA120" s="63" t="s">
        <v>14491</v>
      </c>
      <c r="GLB120" s="63" t="s">
        <v>14491</v>
      </c>
      <c r="GLC120" s="63" t="s">
        <v>14491</v>
      </c>
      <c r="GLD120" s="63" t="s">
        <v>14491</v>
      </c>
      <c r="GLE120" s="63" t="s">
        <v>14491</v>
      </c>
      <c r="GLF120" s="63" t="s">
        <v>14491</v>
      </c>
      <c r="GLG120" s="63" t="s">
        <v>14491</v>
      </c>
      <c r="GLH120" s="63" t="s">
        <v>14491</v>
      </c>
      <c r="GLI120" s="63" t="s">
        <v>14491</v>
      </c>
      <c r="GLJ120" s="63" t="s">
        <v>14491</v>
      </c>
      <c r="GLK120" s="63" t="s">
        <v>14491</v>
      </c>
      <c r="GLL120" s="63" t="s">
        <v>14491</v>
      </c>
      <c r="GLM120" s="63" t="s">
        <v>14491</v>
      </c>
      <c r="GLN120" s="63" t="s">
        <v>14491</v>
      </c>
      <c r="GLO120" s="63" t="s">
        <v>14491</v>
      </c>
      <c r="GLP120" s="63" t="s">
        <v>14491</v>
      </c>
      <c r="GLQ120" s="63" t="s">
        <v>14491</v>
      </c>
      <c r="GLR120" s="63" t="s">
        <v>14491</v>
      </c>
      <c r="GLS120" s="63" t="s">
        <v>14491</v>
      </c>
      <c r="GLT120" s="63" t="s">
        <v>14491</v>
      </c>
      <c r="GLU120" s="63" t="s">
        <v>14491</v>
      </c>
      <c r="GLV120" s="63" t="s">
        <v>14491</v>
      </c>
      <c r="GLW120" s="63" t="s">
        <v>14491</v>
      </c>
      <c r="GLX120" s="63" t="s">
        <v>14491</v>
      </c>
      <c r="GLY120" s="63" t="s">
        <v>14491</v>
      </c>
      <c r="GLZ120" s="63" t="s">
        <v>14491</v>
      </c>
      <c r="GMA120" s="63" t="s">
        <v>14491</v>
      </c>
      <c r="GMB120" s="63" t="s">
        <v>14491</v>
      </c>
      <c r="GMC120" s="63" t="s">
        <v>14491</v>
      </c>
      <c r="GMD120" s="63" t="s">
        <v>14491</v>
      </c>
      <c r="GME120" s="63" t="s">
        <v>14491</v>
      </c>
      <c r="GMF120" s="63" t="s">
        <v>14491</v>
      </c>
      <c r="GMG120" s="63" t="s">
        <v>14491</v>
      </c>
      <c r="GMH120" s="63" t="s">
        <v>14491</v>
      </c>
      <c r="GMI120" s="63" t="s">
        <v>14491</v>
      </c>
      <c r="GMJ120" s="63" t="s">
        <v>14491</v>
      </c>
      <c r="GMK120" s="63" t="s">
        <v>14491</v>
      </c>
      <c r="GML120" s="63" t="s">
        <v>14491</v>
      </c>
      <c r="GMM120" s="63" t="s">
        <v>14491</v>
      </c>
      <c r="GMN120" s="63" t="s">
        <v>14491</v>
      </c>
      <c r="GMO120" s="63" t="s">
        <v>14491</v>
      </c>
      <c r="GMP120" s="63" t="s">
        <v>14491</v>
      </c>
      <c r="GMQ120" s="63" t="s">
        <v>14491</v>
      </c>
      <c r="GMR120" s="63" t="s">
        <v>14491</v>
      </c>
      <c r="GMS120" s="63" t="s">
        <v>14491</v>
      </c>
      <c r="GMT120" s="63" t="s">
        <v>14491</v>
      </c>
      <c r="GMU120" s="63" t="s">
        <v>14491</v>
      </c>
      <c r="GMV120" s="63" t="s">
        <v>14491</v>
      </c>
      <c r="GMW120" s="63" t="s">
        <v>14491</v>
      </c>
      <c r="GMX120" s="63" t="s">
        <v>14491</v>
      </c>
      <c r="GMY120" s="63" t="s">
        <v>14491</v>
      </c>
      <c r="GMZ120" s="63" t="s">
        <v>14491</v>
      </c>
      <c r="GNA120" s="63" t="s">
        <v>14491</v>
      </c>
      <c r="GNB120" s="63" t="s">
        <v>14491</v>
      </c>
      <c r="GNC120" s="63" t="s">
        <v>14491</v>
      </c>
      <c r="GND120" s="63" t="s">
        <v>14491</v>
      </c>
      <c r="GNE120" s="63" t="s">
        <v>14491</v>
      </c>
      <c r="GNF120" s="63" t="s">
        <v>14491</v>
      </c>
      <c r="GNG120" s="63" t="s">
        <v>14491</v>
      </c>
      <c r="GNH120" s="63" t="s">
        <v>14491</v>
      </c>
      <c r="GNI120" s="63" t="s">
        <v>14491</v>
      </c>
      <c r="GNJ120" s="63" t="s">
        <v>14491</v>
      </c>
      <c r="GNK120" s="63" t="s">
        <v>14491</v>
      </c>
      <c r="GNL120" s="63" t="s">
        <v>14491</v>
      </c>
      <c r="GNM120" s="63" t="s">
        <v>14491</v>
      </c>
      <c r="GNN120" s="63" t="s">
        <v>14491</v>
      </c>
      <c r="GNO120" s="63" t="s">
        <v>14491</v>
      </c>
      <c r="GNP120" s="63" t="s">
        <v>14491</v>
      </c>
      <c r="GNQ120" s="63" t="s">
        <v>14491</v>
      </c>
      <c r="GNR120" s="63" t="s">
        <v>14491</v>
      </c>
      <c r="GNS120" s="63" t="s">
        <v>14491</v>
      </c>
      <c r="GNT120" s="63" t="s">
        <v>14491</v>
      </c>
      <c r="GNU120" s="63" t="s">
        <v>14491</v>
      </c>
      <c r="GNV120" s="63" t="s">
        <v>14491</v>
      </c>
      <c r="GNW120" s="63" t="s">
        <v>14491</v>
      </c>
      <c r="GNX120" s="63" t="s">
        <v>14491</v>
      </c>
      <c r="GNY120" s="63" t="s">
        <v>14491</v>
      </c>
      <c r="GNZ120" s="63" t="s">
        <v>14491</v>
      </c>
      <c r="GOA120" s="63" t="s">
        <v>14491</v>
      </c>
      <c r="GOB120" s="63" t="s">
        <v>14491</v>
      </c>
      <c r="GOC120" s="63" t="s">
        <v>14491</v>
      </c>
      <c r="GOD120" s="63" t="s">
        <v>14491</v>
      </c>
      <c r="GOE120" s="63" t="s">
        <v>14491</v>
      </c>
      <c r="GOF120" s="63" t="s">
        <v>14491</v>
      </c>
      <c r="GOG120" s="63" t="s">
        <v>14491</v>
      </c>
      <c r="GOH120" s="63" t="s">
        <v>14491</v>
      </c>
      <c r="GOI120" s="63" t="s">
        <v>14491</v>
      </c>
      <c r="GOJ120" s="63" t="s">
        <v>14491</v>
      </c>
      <c r="GOK120" s="63" t="s">
        <v>14491</v>
      </c>
      <c r="GOL120" s="63" t="s">
        <v>14491</v>
      </c>
      <c r="GOM120" s="63" t="s">
        <v>14491</v>
      </c>
      <c r="GON120" s="63" t="s">
        <v>14491</v>
      </c>
      <c r="GOO120" s="63" t="s">
        <v>14491</v>
      </c>
      <c r="GOP120" s="63" t="s">
        <v>14491</v>
      </c>
      <c r="GOQ120" s="63" t="s">
        <v>14491</v>
      </c>
      <c r="GOR120" s="63" t="s">
        <v>14491</v>
      </c>
      <c r="GOS120" s="63" t="s">
        <v>14491</v>
      </c>
      <c r="GOT120" s="63" t="s">
        <v>14491</v>
      </c>
      <c r="GOU120" s="63" t="s">
        <v>14491</v>
      </c>
      <c r="GOV120" s="63" t="s">
        <v>14491</v>
      </c>
      <c r="GOW120" s="63" t="s">
        <v>14491</v>
      </c>
      <c r="GOX120" s="63" t="s">
        <v>14491</v>
      </c>
      <c r="GOY120" s="63" t="s">
        <v>14491</v>
      </c>
      <c r="GOZ120" s="63" t="s">
        <v>14491</v>
      </c>
      <c r="GPA120" s="63" t="s">
        <v>14491</v>
      </c>
      <c r="GPB120" s="63" t="s">
        <v>14491</v>
      </c>
      <c r="GPC120" s="63" t="s">
        <v>14491</v>
      </c>
      <c r="GPD120" s="63" t="s">
        <v>14491</v>
      </c>
      <c r="GPE120" s="63" t="s">
        <v>14491</v>
      </c>
      <c r="GPF120" s="63" t="s">
        <v>14491</v>
      </c>
      <c r="GPG120" s="63" t="s">
        <v>14491</v>
      </c>
      <c r="GPH120" s="63" t="s">
        <v>14491</v>
      </c>
      <c r="GPI120" s="63" t="s">
        <v>14491</v>
      </c>
      <c r="GPJ120" s="63" t="s">
        <v>14491</v>
      </c>
      <c r="GPK120" s="63" t="s">
        <v>14491</v>
      </c>
      <c r="GPL120" s="63" t="s">
        <v>14491</v>
      </c>
      <c r="GPM120" s="63" t="s">
        <v>14491</v>
      </c>
      <c r="GPN120" s="63" t="s">
        <v>14491</v>
      </c>
      <c r="GPO120" s="63" t="s">
        <v>14491</v>
      </c>
      <c r="GPP120" s="63" t="s">
        <v>14491</v>
      </c>
      <c r="GPQ120" s="63" t="s">
        <v>14491</v>
      </c>
      <c r="GPR120" s="63" t="s">
        <v>14491</v>
      </c>
      <c r="GPS120" s="63" t="s">
        <v>14491</v>
      </c>
      <c r="GPT120" s="63" t="s">
        <v>14491</v>
      </c>
      <c r="GPU120" s="63" t="s">
        <v>14491</v>
      </c>
      <c r="GPV120" s="63" t="s">
        <v>14491</v>
      </c>
      <c r="GPW120" s="63" t="s">
        <v>14491</v>
      </c>
      <c r="GPX120" s="63" t="s">
        <v>14491</v>
      </c>
      <c r="GPY120" s="63" t="s">
        <v>14491</v>
      </c>
      <c r="GPZ120" s="63" t="s">
        <v>14491</v>
      </c>
      <c r="GQA120" s="63" t="s">
        <v>14491</v>
      </c>
      <c r="GQB120" s="63" t="s">
        <v>14491</v>
      </c>
      <c r="GQC120" s="63" t="s">
        <v>14491</v>
      </c>
      <c r="GQD120" s="63" t="s">
        <v>14491</v>
      </c>
      <c r="GQE120" s="63" t="s">
        <v>14491</v>
      </c>
      <c r="GQF120" s="63" t="s">
        <v>14491</v>
      </c>
      <c r="GQG120" s="63" t="s">
        <v>14491</v>
      </c>
      <c r="GQH120" s="63" t="s">
        <v>14491</v>
      </c>
      <c r="GQI120" s="63" t="s">
        <v>14491</v>
      </c>
      <c r="GQJ120" s="63" t="s">
        <v>14491</v>
      </c>
      <c r="GQK120" s="63" t="s">
        <v>14491</v>
      </c>
      <c r="GQL120" s="63" t="s">
        <v>14491</v>
      </c>
      <c r="GQM120" s="63" t="s">
        <v>14491</v>
      </c>
      <c r="GQN120" s="63" t="s">
        <v>14491</v>
      </c>
      <c r="GQO120" s="63" t="s">
        <v>14491</v>
      </c>
      <c r="GQP120" s="63" t="s">
        <v>14491</v>
      </c>
      <c r="GQQ120" s="63" t="s">
        <v>14491</v>
      </c>
      <c r="GQR120" s="63" t="s">
        <v>14491</v>
      </c>
      <c r="GQS120" s="63" t="s">
        <v>14491</v>
      </c>
      <c r="GQT120" s="63" t="s">
        <v>14491</v>
      </c>
      <c r="GQU120" s="63" t="s">
        <v>14491</v>
      </c>
      <c r="GQV120" s="63" t="s">
        <v>14491</v>
      </c>
      <c r="GQW120" s="63" t="s">
        <v>14491</v>
      </c>
      <c r="GQX120" s="63" t="s">
        <v>14491</v>
      </c>
      <c r="GQY120" s="63" t="s">
        <v>14491</v>
      </c>
      <c r="GQZ120" s="63" t="s">
        <v>14491</v>
      </c>
      <c r="GRA120" s="63" t="s">
        <v>14491</v>
      </c>
      <c r="GRB120" s="63" t="s">
        <v>14491</v>
      </c>
      <c r="GRC120" s="63" t="s">
        <v>14491</v>
      </c>
      <c r="GRD120" s="63" t="s">
        <v>14491</v>
      </c>
      <c r="GRE120" s="63" t="s">
        <v>14491</v>
      </c>
      <c r="GRF120" s="63" t="s">
        <v>14491</v>
      </c>
      <c r="GRG120" s="63" t="s">
        <v>14491</v>
      </c>
      <c r="GRH120" s="63" t="s">
        <v>14491</v>
      </c>
      <c r="GRI120" s="63" t="s">
        <v>14491</v>
      </c>
      <c r="GRJ120" s="63" t="s">
        <v>14491</v>
      </c>
      <c r="GRK120" s="63" t="s">
        <v>14491</v>
      </c>
      <c r="GRL120" s="63" t="s">
        <v>14491</v>
      </c>
      <c r="GRM120" s="63" t="s">
        <v>14491</v>
      </c>
      <c r="GRN120" s="63" t="s">
        <v>14491</v>
      </c>
      <c r="GRO120" s="63" t="s">
        <v>14491</v>
      </c>
      <c r="GRP120" s="63" t="s">
        <v>14491</v>
      </c>
      <c r="GRQ120" s="63" t="s">
        <v>14491</v>
      </c>
      <c r="GRR120" s="63" t="s">
        <v>14491</v>
      </c>
      <c r="GRS120" s="63" t="s">
        <v>14491</v>
      </c>
      <c r="GRT120" s="63" t="s">
        <v>14491</v>
      </c>
      <c r="GRU120" s="63" t="s">
        <v>14491</v>
      </c>
      <c r="GRV120" s="63" t="s">
        <v>14491</v>
      </c>
      <c r="GRW120" s="63" t="s">
        <v>14491</v>
      </c>
      <c r="GRX120" s="63" t="s">
        <v>14491</v>
      </c>
      <c r="GRY120" s="63" t="s">
        <v>14491</v>
      </c>
      <c r="GRZ120" s="63" t="s">
        <v>14491</v>
      </c>
      <c r="GSA120" s="63" t="s">
        <v>14491</v>
      </c>
      <c r="GSB120" s="63" t="s">
        <v>14491</v>
      </c>
      <c r="GSC120" s="63" t="s">
        <v>14491</v>
      </c>
      <c r="GSD120" s="63" t="s">
        <v>14491</v>
      </c>
      <c r="GSE120" s="63" t="s">
        <v>14491</v>
      </c>
      <c r="GSF120" s="63" t="s">
        <v>14491</v>
      </c>
      <c r="GSG120" s="63" t="s">
        <v>14491</v>
      </c>
      <c r="GSH120" s="63" t="s">
        <v>14491</v>
      </c>
      <c r="GSI120" s="63" t="s">
        <v>14491</v>
      </c>
      <c r="GSJ120" s="63" t="s">
        <v>14491</v>
      </c>
      <c r="GSK120" s="63" t="s">
        <v>14491</v>
      </c>
      <c r="GSL120" s="63" t="s">
        <v>14491</v>
      </c>
      <c r="GSM120" s="63" t="s">
        <v>14491</v>
      </c>
      <c r="GSN120" s="63" t="s">
        <v>14491</v>
      </c>
      <c r="GSO120" s="63" t="s">
        <v>14491</v>
      </c>
      <c r="GSP120" s="63" t="s">
        <v>14491</v>
      </c>
      <c r="GSQ120" s="63" t="s">
        <v>14491</v>
      </c>
      <c r="GSR120" s="63" t="s">
        <v>14491</v>
      </c>
      <c r="GSS120" s="63" t="s">
        <v>14491</v>
      </c>
      <c r="GST120" s="63" t="s">
        <v>14491</v>
      </c>
      <c r="GSU120" s="63" t="s">
        <v>14491</v>
      </c>
      <c r="GSV120" s="63" t="s">
        <v>14491</v>
      </c>
      <c r="GSW120" s="63" t="s">
        <v>14491</v>
      </c>
      <c r="GSX120" s="63" t="s">
        <v>14491</v>
      </c>
      <c r="GSY120" s="63" t="s">
        <v>14491</v>
      </c>
      <c r="GSZ120" s="63" t="s">
        <v>14491</v>
      </c>
      <c r="GTA120" s="63" t="s">
        <v>14491</v>
      </c>
      <c r="GTB120" s="63" t="s">
        <v>14491</v>
      </c>
      <c r="GTC120" s="63" t="s">
        <v>14491</v>
      </c>
      <c r="GTD120" s="63" t="s">
        <v>14491</v>
      </c>
      <c r="GTE120" s="63" t="s">
        <v>14491</v>
      </c>
      <c r="GTF120" s="63" t="s">
        <v>14491</v>
      </c>
      <c r="GTG120" s="63" t="s">
        <v>14491</v>
      </c>
      <c r="GTH120" s="63" t="s">
        <v>14491</v>
      </c>
      <c r="GTI120" s="63" t="s">
        <v>14491</v>
      </c>
      <c r="GTJ120" s="63" t="s">
        <v>14491</v>
      </c>
      <c r="GTK120" s="63" t="s">
        <v>14491</v>
      </c>
      <c r="GTL120" s="63" t="s">
        <v>14491</v>
      </c>
      <c r="GTM120" s="63" t="s">
        <v>14491</v>
      </c>
      <c r="GTN120" s="63" t="s">
        <v>14491</v>
      </c>
      <c r="GTO120" s="63" t="s">
        <v>14491</v>
      </c>
      <c r="GTP120" s="63" t="s">
        <v>14491</v>
      </c>
      <c r="GTQ120" s="63" t="s">
        <v>14491</v>
      </c>
      <c r="GTR120" s="63" t="s">
        <v>14491</v>
      </c>
      <c r="GTS120" s="63" t="s">
        <v>14491</v>
      </c>
      <c r="GTT120" s="63" t="s">
        <v>14491</v>
      </c>
      <c r="GTU120" s="63" t="s">
        <v>14491</v>
      </c>
      <c r="GTV120" s="63" t="s">
        <v>14491</v>
      </c>
      <c r="GTW120" s="63" t="s">
        <v>14491</v>
      </c>
      <c r="GTX120" s="63" t="s">
        <v>14491</v>
      </c>
      <c r="GTY120" s="63" t="s">
        <v>14491</v>
      </c>
      <c r="GTZ120" s="63" t="s">
        <v>14491</v>
      </c>
      <c r="GUA120" s="63" t="s">
        <v>14491</v>
      </c>
      <c r="GUB120" s="63" t="s">
        <v>14491</v>
      </c>
      <c r="GUC120" s="63" t="s">
        <v>14491</v>
      </c>
      <c r="GUD120" s="63" t="s">
        <v>14491</v>
      </c>
      <c r="GUE120" s="63" t="s">
        <v>14491</v>
      </c>
      <c r="GUF120" s="63" t="s">
        <v>14491</v>
      </c>
      <c r="GUG120" s="63" t="s">
        <v>14491</v>
      </c>
      <c r="GUH120" s="63" t="s">
        <v>14491</v>
      </c>
      <c r="GUI120" s="63" t="s">
        <v>14491</v>
      </c>
      <c r="GUJ120" s="63" t="s">
        <v>14491</v>
      </c>
      <c r="GUK120" s="63" t="s">
        <v>14491</v>
      </c>
      <c r="GUL120" s="63" t="s">
        <v>14491</v>
      </c>
      <c r="GUM120" s="63" t="s">
        <v>14491</v>
      </c>
      <c r="GUN120" s="63" t="s">
        <v>14491</v>
      </c>
      <c r="GUO120" s="63" t="s">
        <v>14491</v>
      </c>
      <c r="GUP120" s="63" t="s">
        <v>14491</v>
      </c>
      <c r="GUQ120" s="63" t="s">
        <v>14491</v>
      </c>
      <c r="GUR120" s="63" t="s">
        <v>14491</v>
      </c>
      <c r="GUS120" s="63" t="s">
        <v>14491</v>
      </c>
      <c r="GUT120" s="63" t="s">
        <v>14491</v>
      </c>
      <c r="GUU120" s="63" t="s">
        <v>14491</v>
      </c>
      <c r="GUV120" s="63" t="s">
        <v>14491</v>
      </c>
      <c r="GUW120" s="63" t="s">
        <v>14491</v>
      </c>
      <c r="GUX120" s="63" t="s">
        <v>14491</v>
      </c>
      <c r="GUY120" s="63" t="s">
        <v>14491</v>
      </c>
      <c r="GUZ120" s="63" t="s">
        <v>14491</v>
      </c>
      <c r="GVA120" s="63" t="s">
        <v>14491</v>
      </c>
      <c r="GVB120" s="63" t="s">
        <v>14491</v>
      </c>
      <c r="GVC120" s="63" t="s">
        <v>14491</v>
      </c>
      <c r="GVD120" s="63" t="s">
        <v>14491</v>
      </c>
      <c r="GVE120" s="63" t="s">
        <v>14491</v>
      </c>
      <c r="GVF120" s="63" t="s">
        <v>14491</v>
      </c>
      <c r="GVG120" s="63" t="s">
        <v>14491</v>
      </c>
      <c r="GVH120" s="63" t="s">
        <v>14491</v>
      </c>
      <c r="GVI120" s="63" t="s">
        <v>14491</v>
      </c>
      <c r="GVJ120" s="63" t="s">
        <v>14491</v>
      </c>
      <c r="GVK120" s="63" t="s">
        <v>14491</v>
      </c>
      <c r="GVL120" s="63" t="s">
        <v>14491</v>
      </c>
      <c r="GVM120" s="63" t="s">
        <v>14491</v>
      </c>
      <c r="GVN120" s="63" t="s">
        <v>14491</v>
      </c>
      <c r="GVO120" s="63" t="s">
        <v>14491</v>
      </c>
      <c r="GVP120" s="63" t="s">
        <v>14491</v>
      </c>
      <c r="GVQ120" s="63" t="s">
        <v>14491</v>
      </c>
      <c r="GVR120" s="63" t="s">
        <v>14491</v>
      </c>
      <c r="GVS120" s="63" t="s">
        <v>14491</v>
      </c>
      <c r="GVT120" s="63" t="s">
        <v>14491</v>
      </c>
      <c r="GVU120" s="63" t="s">
        <v>14491</v>
      </c>
      <c r="GVV120" s="63" t="s">
        <v>14491</v>
      </c>
      <c r="GVW120" s="63" t="s">
        <v>14491</v>
      </c>
      <c r="GVX120" s="63" t="s">
        <v>14491</v>
      </c>
      <c r="GVY120" s="63" t="s">
        <v>14491</v>
      </c>
      <c r="GVZ120" s="63" t="s">
        <v>14491</v>
      </c>
      <c r="GWA120" s="63" t="s">
        <v>14491</v>
      </c>
      <c r="GWB120" s="63" t="s">
        <v>14491</v>
      </c>
      <c r="GWC120" s="63" t="s">
        <v>14491</v>
      </c>
      <c r="GWD120" s="63" t="s">
        <v>14491</v>
      </c>
      <c r="GWE120" s="63" t="s">
        <v>14491</v>
      </c>
      <c r="GWF120" s="63" t="s">
        <v>14491</v>
      </c>
      <c r="GWG120" s="63" t="s">
        <v>14491</v>
      </c>
      <c r="GWH120" s="63" t="s">
        <v>14491</v>
      </c>
      <c r="GWI120" s="63" t="s">
        <v>14491</v>
      </c>
      <c r="GWJ120" s="63" t="s">
        <v>14491</v>
      </c>
      <c r="GWK120" s="63" t="s">
        <v>14491</v>
      </c>
      <c r="GWL120" s="63" t="s">
        <v>14491</v>
      </c>
      <c r="GWM120" s="63" t="s">
        <v>14491</v>
      </c>
      <c r="GWN120" s="63" t="s">
        <v>14491</v>
      </c>
      <c r="GWO120" s="63" t="s">
        <v>14491</v>
      </c>
      <c r="GWP120" s="63" t="s">
        <v>14491</v>
      </c>
      <c r="GWQ120" s="63" t="s">
        <v>14491</v>
      </c>
      <c r="GWR120" s="63" t="s">
        <v>14491</v>
      </c>
      <c r="GWS120" s="63" t="s">
        <v>14491</v>
      </c>
      <c r="GWT120" s="63" t="s">
        <v>14491</v>
      </c>
      <c r="GWU120" s="63" t="s">
        <v>14491</v>
      </c>
      <c r="GWV120" s="63" t="s">
        <v>14491</v>
      </c>
      <c r="GWW120" s="63" t="s">
        <v>14491</v>
      </c>
      <c r="GWX120" s="63" t="s">
        <v>14491</v>
      </c>
      <c r="GWY120" s="63" t="s">
        <v>14491</v>
      </c>
      <c r="GWZ120" s="63" t="s">
        <v>14491</v>
      </c>
      <c r="GXA120" s="63" t="s">
        <v>14491</v>
      </c>
      <c r="GXB120" s="63" t="s">
        <v>14491</v>
      </c>
      <c r="GXC120" s="63" t="s">
        <v>14491</v>
      </c>
      <c r="GXD120" s="63" t="s">
        <v>14491</v>
      </c>
      <c r="GXE120" s="63" t="s">
        <v>14491</v>
      </c>
      <c r="GXF120" s="63" t="s">
        <v>14491</v>
      </c>
      <c r="GXG120" s="63" t="s">
        <v>14491</v>
      </c>
      <c r="GXH120" s="63" t="s">
        <v>14491</v>
      </c>
      <c r="GXI120" s="63" t="s">
        <v>14491</v>
      </c>
      <c r="GXJ120" s="63" t="s">
        <v>14491</v>
      </c>
      <c r="GXK120" s="63" t="s">
        <v>14491</v>
      </c>
      <c r="GXL120" s="63" t="s">
        <v>14491</v>
      </c>
      <c r="GXM120" s="63" t="s">
        <v>14491</v>
      </c>
      <c r="GXN120" s="63" t="s">
        <v>14491</v>
      </c>
      <c r="GXO120" s="63" t="s">
        <v>14491</v>
      </c>
      <c r="GXP120" s="63" t="s">
        <v>14491</v>
      </c>
      <c r="GXQ120" s="63" t="s">
        <v>14491</v>
      </c>
      <c r="GXR120" s="63" t="s">
        <v>14491</v>
      </c>
      <c r="GXS120" s="63" t="s">
        <v>14491</v>
      </c>
      <c r="GXT120" s="63" t="s">
        <v>14491</v>
      </c>
      <c r="GXU120" s="63" t="s">
        <v>14491</v>
      </c>
      <c r="GXV120" s="63" t="s">
        <v>14491</v>
      </c>
      <c r="GXW120" s="63" t="s">
        <v>14491</v>
      </c>
      <c r="GXX120" s="63" t="s">
        <v>14491</v>
      </c>
      <c r="GXY120" s="63" t="s">
        <v>14491</v>
      </c>
      <c r="GXZ120" s="63" t="s">
        <v>14491</v>
      </c>
      <c r="GYA120" s="63" t="s">
        <v>14491</v>
      </c>
      <c r="GYB120" s="63" t="s">
        <v>14491</v>
      </c>
      <c r="GYC120" s="63" t="s">
        <v>14491</v>
      </c>
      <c r="GYD120" s="63" t="s">
        <v>14491</v>
      </c>
      <c r="GYE120" s="63" t="s">
        <v>14491</v>
      </c>
      <c r="GYF120" s="63" t="s">
        <v>14491</v>
      </c>
      <c r="GYG120" s="63" t="s">
        <v>14491</v>
      </c>
      <c r="GYH120" s="63" t="s">
        <v>14491</v>
      </c>
      <c r="GYI120" s="63" t="s">
        <v>14491</v>
      </c>
      <c r="GYJ120" s="63" t="s">
        <v>14491</v>
      </c>
      <c r="GYK120" s="63" t="s">
        <v>14491</v>
      </c>
      <c r="GYL120" s="63" t="s">
        <v>14491</v>
      </c>
      <c r="GYM120" s="63" t="s">
        <v>14491</v>
      </c>
      <c r="GYN120" s="63" t="s">
        <v>14491</v>
      </c>
      <c r="GYO120" s="63" t="s">
        <v>14491</v>
      </c>
      <c r="GYP120" s="63" t="s">
        <v>14491</v>
      </c>
      <c r="GYQ120" s="63" t="s">
        <v>14491</v>
      </c>
      <c r="GYR120" s="63" t="s">
        <v>14491</v>
      </c>
      <c r="GYS120" s="63" t="s">
        <v>14491</v>
      </c>
      <c r="GYT120" s="63" t="s">
        <v>14491</v>
      </c>
      <c r="GYU120" s="63" t="s">
        <v>14491</v>
      </c>
      <c r="GYV120" s="63" t="s">
        <v>14491</v>
      </c>
      <c r="GYW120" s="63" t="s">
        <v>14491</v>
      </c>
      <c r="GYX120" s="63" t="s">
        <v>14491</v>
      </c>
      <c r="GYY120" s="63" t="s">
        <v>14491</v>
      </c>
      <c r="GYZ120" s="63" t="s">
        <v>14491</v>
      </c>
      <c r="GZA120" s="63" t="s">
        <v>14491</v>
      </c>
      <c r="GZB120" s="63" t="s">
        <v>14491</v>
      </c>
      <c r="GZC120" s="63" t="s">
        <v>14491</v>
      </c>
      <c r="GZD120" s="63" t="s">
        <v>14491</v>
      </c>
      <c r="GZE120" s="63" t="s">
        <v>14491</v>
      </c>
      <c r="GZF120" s="63" t="s">
        <v>14491</v>
      </c>
      <c r="GZG120" s="63" t="s">
        <v>14491</v>
      </c>
      <c r="GZH120" s="63" t="s">
        <v>14491</v>
      </c>
      <c r="GZI120" s="63" t="s">
        <v>14491</v>
      </c>
      <c r="GZJ120" s="63" t="s">
        <v>14491</v>
      </c>
      <c r="GZK120" s="63" t="s">
        <v>14491</v>
      </c>
      <c r="GZL120" s="63" t="s">
        <v>14491</v>
      </c>
      <c r="GZM120" s="63" t="s">
        <v>14491</v>
      </c>
      <c r="GZN120" s="63" t="s">
        <v>14491</v>
      </c>
      <c r="GZO120" s="63" t="s">
        <v>14491</v>
      </c>
      <c r="GZP120" s="63" t="s">
        <v>14491</v>
      </c>
      <c r="GZQ120" s="63" t="s">
        <v>14491</v>
      </c>
      <c r="GZR120" s="63" t="s">
        <v>14491</v>
      </c>
      <c r="GZS120" s="63" t="s">
        <v>14491</v>
      </c>
      <c r="GZT120" s="63" t="s">
        <v>14491</v>
      </c>
      <c r="GZU120" s="63" t="s">
        <v>14491</v>
      </c>
      <c r="GZV120" s="63" t="s">
        <v>14491</v>
      </c>
      <c r="GZW120" s="63" t="s">
        <v>14491</v>
      </c>
      <c r="GZX120" s="63" t="s">
        <v>14491</v>
      </c>
      <c r="GZY120" s="63" t="s">
        <v>14491</v>
      </c>
      <c r="GZZ120" s="63" t="s">
        <v>14491</v>
      </c>
      <c r="HAA120" s="63" t="s">
        <v>14491</v>
      </c>
      <c r="HAB120" s="63" t="s">
        <v>14491</v>
      </c>
      <c r="HAC120" s="63" t="s">
        <v>14491</v>
      </c>
      <c r="HAD120" s="63" t="s">
        <v>14491</v>
      </c>
      <c r="HAE120" s="63" t="s">
        <v>14491</v>
      </c>
      <c r="HAF120" s="63" t="s">
        <v>14491</v>
      </c>
      <c r="HAG120" s="63" t="s">
        <v>14491</v>
      </c>
      <c r="HAH120" s="63" t="s">
        <v>14491</v>
      </c>
      <c r="HAI120" s="63" t="s">
        <v>14491</v>
      </c>
      <c r="HAJ120" s="63" t="s">
        <v>14491</v>
      </c>
      <c r="HAK120" s="63" t="s">
        <v>14491</v>
      </c>
      <c r="HAL120" s="63" t="s">
        <v>14491</v>
      </c>
      <c r="HAM120" s="63" t="s">
        <v>14491</v>
      </c>
      <c r="HAN120" s="63" t="s">
        <v>14491</v>
      </c>
      <c r="HAO120" s="63" t="s">
        <v>14491</v>
      </c>
      <c r="HAP120" s="63" t="s">
        <v>14491</v>
      </c>
      <c r="HAQ120" s="63" t="s">
        <v>14491</v>
      </c>
      <c r="HAR120" s="63" t="s">
        <v>14491</v>
      </c>
      <c r="HAS120" s="63" t="s">
        <v>14491</v>
      </c>
      <c r="HAT120" s="63" t="s">
        <v>14491</v>
      </c>
      <c r="HAU120" s="63" t="s">
        <v>14491</v>
      </c>
      <c r="HAV120" s="63" t="s">
        <v>14491</v>
      </c>
      <c r="HAW120" s="63" t="s">
        <v>14491</v>
      </c>
      <c r="HAX120" s="63" t="s">
        <v>14491</v>
      </c>
      <c r="HAY120" s="63" t="s">
        <v>14491</v>
      </c>
      <c r="HAZ120" s="63" t="s">
        <v>14491</v>
      </c>
      <c r="HBA120" s="63" t="s">
        <v>14491</v>
      </c>
      <c r="HBB120" s="63" t="s">
        <v>14491</v>
      </c>
      <c r="HBC120" s="63" t="s">
        <v>14491</v>
      </c>
      <c r="HBD120" s="63" t="s">
        <v>14491</v>
      </c>
      <c r="HBE120" s="63" t="s">
        <v>14491</v>
      </c>
      <c r="HBF120" s="63" t="s">
        <v>14491</v>
      </c>
      <c r="HBG120" s="63" t="s">
        <v>14491</v>
      </c>
      <c r="HBH120" s="63" t="s">
        <v>14491</v>
      </c>
      <c r="HBI120" s="63" t="s">
        <v>14491</v>
      </c>
      <c r="HBJ120" s="63" t="s">
        <v>14491</v>
      </c>
      <c r="HBK120" s="63" t="s">
        <v>14491</v>
      </c>
      <c r="HBL120" s="63" t="s">
        <v>14491</v>
      </c>
      <c r="HBM120" s="63" t="s">
        <v>14491</v>
      </c>
      <c r="HBN120" s="63" t="s">
        <v>14491</v>
      </c>
      <c r="HBO120" s="63" t="s">
        <v>14491</v>
      </c>
      <c r="HBP120" s="63" t="s">
        <v>14491</v>
      </c>
      <c r="HBQ120" s="63" t="s">
        <v>14491</v>
      </c>
      <c r="HBR120" s="63" t="s">
        <v>14491</v>
      </c>
      <c r="HBS120" s="63" t="s">
        <v>14491</v>
      </c>
      <c r="HBT120" s="63" t="s">
        <v>14491</v>
      </c>
      <c r="HBU120" s="63" t="s">
        <v>14491</v>
      </c>
      <c r="HBV120" s="63" t="s">
        <v>14491</v>
      </c>
      <c r="HBW120" s="63" t="s">
        <v>14491</v>
      </c>
      <c r="HBX120" s="63" t="s">
        <v>14491</v>
      </c>
      <c r="HBY120" s="63" t="s">
        <v>14491</v>
      </c>
      <c r="HBZ120" s="63" t="s">
        <v>14491</v>
      </c>
      <c r="HCA120" s="63" t="s">
        <v>14491</v>
      </c>
      <c r="HCB120" s="63" t="s">
        <v>14491</v>
      </c>
      <c r="HCC120" s="63" t="s">
        <v>14491</v>
      </c>
      <c r="HCD120" s="63" t="s">
        <v>14491</v>
      </c>
      <c r="HCE120" s="63" t="s">
        <v>14491</v>
      </c>
      <c r="HCF120" s="63" t="s">
        <v>14491</v>
      </c>
      <c r="HCG120" s="63" t="s">
        <v>14491</v>
      </c>
      <c r="HCH120" s="63" t="s">
        <v>14491</v>
      </c>
      <c r="HCI120" s="63" t="s">
        <v>14491</v>
      </c>
      <c r="HCJ120" s="63" t="s">
        <v>14491</v>
      </c>
      <c r="HCK120" s="63" t="s">
        <v>14491</v>
      </c>
      <c r="HCL120" s="63" t="s">
        <v>14491</v>
      </c>
      <c r="HCM120" s="63" t="s">
        <v>14491</v>
      </c>
      <c r="HCN120" s="63" t="s">
        <v>14491</v>
      </c>
      <c r="HCO120" s="63" t="s">
        <v>14491</v>
      </c>
      <c r="HCP120" s="63" t="s">
        <v>14491</v>
      </c>
      <c r="HCQ120" s="63" t="s">
        <v>14491</v>
      </c>
      <c r="HCR120" s="63" t="s">
        <v>14491</v>
      </c>
      <c r="HCS120" s="63" t="s">
        <v>14491</v>
      </c>
      <c r="HCT120" s="63" t="s">
        <v>14491</v>
      </c>
      <c r="HCU120" s="63" t="s">
        <v>14491</v>
      </c>
      <c r="HCV120" s="63" t="s">
        <v>14491</v>
      </c>
      <c r="HCW120" s="63" t="s">
        <v>14491</v>
      </c>
      <c r="HCX120" s="63" t="s">
        <v>14491</v>
      </c>
      <c r="HCY120" s="63" t="s">
        <v>14491</v>
      </c>
      <c r="HCZ120" s="63" t="s">
        <v>14491</v>
      </c>
      <c r="HDA120" s="63" t="s">
        <v>14491</v>
      </c>
      <c r="HDB120" s="63" t="s">
        <v>14491</v>
      </c>
      <c r="HDC120" s="63" t="s">
        <v>14491</v>
      </c>
      <c r="HDD120" s="63" t="s">
        <v>14491</v>
      </c>
      <c r="HDE120" s="63" t="s">
        <v>14491</v>
      </c>
      <c r="HDF120" s="63" t="s">
        <v>14491</v>
      </c>
      <c r="HDG120" s="63" t="s">
        <v>14491</v>
      </c>
      <c r="HDH120" s="63" t="s">
        <v>14491</v>
      </c>
      <c r="HDI120" s="63" t="s">
        <v>14491</v>
      </c>
      <c r="HDJ120" s="63" t="s">
        <v>14491</v>
      </c>
      <c r="HDK120" s="63" t="s">
        <v>14491</v>
      </c>
      <c r="HDL120" s="63" t="s">
        <v>14491</v>
      </c>
      <c r="HDM120" s="63" t="s">
        <v>14491</v>
      </c>
      <c r="HDN120" s="63" t="s">
        <v>14491</v>
      </c>
      <c r="HDO120" s="63" t="s">
        <v>14491</v>
      </c>
      <c r="HDP120" s="63" t="s">
        <v>14491</v>
      </c>
      <c r="HDQ120" s="63" t="s">
        <v>14491</v>
      </c>
      <c r="HDR120" s="63" t="s">
        <v>14491</v>
      </c>
      <c r="HDS120" s="63" t="s">
        <v>14491</v>
      </c>
      <c r="HDT120" s="63" t="s">
        <v>14491</v>
      </c>
      <c r="HDU120" s="63" t="s">
        <v>14491</v>
      </c>
      <c r="HDV120" s="63" t="s">
        <v>14491</v>
      </c>
      <c r="HDW120" s="63" t="s">
        <v>14491</v>
      </c>
      <c r="HDX120" s="63" t="s">
        <v>14491</v>
      </c>
      <c r="HDY120" s="63" t="s">
        <v>14491</v>
      </c>
      <c r="HDZ120" s="63" t="s">
        <v>14491</v>
      </c>
      <c r="HEA120" s="63" t="s">
        <v>14491</v>
      </c>
      <c r="HEB120" s="63" t="s">
        <v>14491</v>
      </c>
      <c r="HEC120" s="63" t="s">
        <v>14491</v>
      </c>
      <c r="HED120" s="63" t="s">
        <v>14491</v>
      </c>
      <c r="HEE120" s="63" t="s">
        <v>14491</v>
      </c>
      <c r="HEF120" s="63" t="s">
        <v>14491</v>
      </c>
      <c r="HEG120" s="63" t="s">
        <v>14491</v>
      </c>
      <c r="HEH120" s="63" t="s">
        <v>14491</v>
      </c>
      <c r="HEI120" s="63" t="s">
        <v>14491</v>
      </c>
      <c r="HEJ120" s="63" t="s">
        <v>14491</v>
      </c>
      <c r="HEK120" s="63" t="s">
        <v>14491</v>
      </c>
      <c r="HEL120" s="63" t="s">
        <v>14491</v>
      </c>
      <c r="HEM120" s="63" t="s">
        <v>14491</v>
      </c>
      <c r="HEN120" s="63" t="s">
        <v>14491</v>
      </c>
      <c r="HEO120" s="63" t="s">
        <v>14491</v>
      </c>
      <c r="HEP120" s="63" t="s">
        <v>14491</v>
      </c>
      <c r="HEQ120" s="63" t="s">
        <v>14491</v>
      </c>
      <c r="HER120" s="63" t="s">
        <v>14491</v>
      </c>
      <c r="HES120" s="63" t="s">
        <v>14491</v>
      </c>
      <c r="HET120" s="63" t="s">
        <v>14491</v>
      </c>
      <c r="HEU120" s="63" t="s">
        <v>14491</v>
      </c>
      <c r="HEV120" s="63" t="s">
        <v>14491</v>
      </c>
      <c r="HEW120" s="63" t="s">
        <v>14491</v>
      </c>
      <c r="HEX120" s="63" t="s">
        <v>14491</v>
      </c>
      <c r="HEY120" s="63" t="s">
        <v>14491</v>
      </c>
      <c r="HEZ120" s="63" t="s">
        <v>14491</v>
      </c>
      <c r="HFA120" s="63" t="s">
        <v>14491</v>
      </c>
      <c r="HFB120" s="63" t="s">
        <v>14491</v>
      </c>
      <c r="HFC120" s="63" t="s">
        <v>14491</v>
      </c>
      <c r="HFD120" s="63" t="s">
        <v>14491</v>
      </c>
      <c r="HFE120" s="63" t="s">
        <v>14491</v>
      </c>
      <c r="HFF120" s="63" t="s">
        <v>14491</v>
      </c>
      <c r="HFG120" s="63" t="s">
        <v>14491</v>
      </c>
      <c r="HFH120" s="63" t="s">
        <v>14491</v>
      </c>
      <c r="HFI120" s="63" t="s">
        <v>14491</v>
      </c>
      <c r="HFJ120" s="63" t="s">
        <v>14491</v>
      </c>
      <c r="HFK120" s="63" t="s">
        <v>14491</v>
      </c>
      <c r="HFL120" s="63" t="s">
        <v>14491</v>
      </c>
      <c r="HFM120" s="63" t="s">
        <v>14491</v>
      </c>
      <c r="HFN120" s="63" t="s">
        <v>14491</v>
      </c>
      <c r="HFO120" s="63" t="s">
        <v>14491</v>
      </c>
      <c r="HFP120" s="63" t="s">
        <v>14491</v>
      </c>
      <c r="HFQ120" s="63" t="s">
        <v>14491</v>
      </c>
      <c r="HFR120" s="63" t="s">
        <v>14491</v>
      </c>
      <c r="HFS120" s="63" t="s">
        <v>14491</v>
      </c>
      <c r="HFT120" s="63" t="s">
        <v>14491</v>
      </c>
      <c r="HFU120" s="63" t="s">
        <v>14491</v>
      </c>
      <c r="HFV120" s="63" t="s">
        <v>14491</v>
      </c>
      <c r="HFW120" s="63" t="s">
        <v>14491</v>
      </c>
      <c r="HFX120" s="63" t="s">
        <v>14491</v>
      </c>
      <c r="HFY120" s="63" t="s">
        <v>14491</v>
      </c>
      <c r="HFZ120" s="63" t="s">
        <v>14491</v>
      </c>
      <c r="HGA120" s="63" t="s">
        <v>14491</v>
      </c>
      <c r="HGB120" s="63" t="s">
        <v>14491</v>
      </c>
      <c r="HGC120" s="63" t="s">
        <v>14491</v>
      </c>
      <c r="HGD120" s="63" t="s">
        <v>14491</v>
      </c>
      <c r="HGE120" s="63" t="s">
        <v>14491</v>
      </c>
      <c r="HGF120" s="63" t="s">
        <v>14491</v>
      </c>
      <c r="HGG120" s="63" t="s">
        <v>14491</v>
      </c>
      <c r="HGH120" s="63" t="s">
        <v>14491</v>
      </c>
      <c r="HGI120" s="63" t="s">
        <v>14491</v>
      </c>
      <c r="HGJ120" s="63" t="s">
        <v>14491</v>
      </c>
      <c r="HGK120" s="63" t="s">
        <v>14491</v>
      </c>
      <c r="HGL120" s="63" t="s">
        <v>14491</v>
      </c>
      <c r="HGM120" s="63" t="s">
        <v>14491</v>
      </c>
      <c r="HGN120" s="63" t="s">
        <v>14491</v>
      </c>
      <c r="HGO120" s="63" t="s">
        <v>14491</v>
      </c>
      <c r="HGP120" s="63" t="s">
        <v>14491</v>
      </c>
      <c r="HGQ120" s="63" t="s">
        <v>14491</v>
      </c>
      <c r="HGR120" s="63" t="s">
        <v>14491</v>
      </c>
      <c r="HGS120" s="63" t="s">
        <v>14491</v>
      </c>
      <c r="HGT120" s="63" t="s">
        <v>14491</v>
      </c>
      <c r="HGU120" s="63" t="s">
        <v>14491</v>
      </c>
      <c r="HGV120" s="63" t="s">
        <v>14491</v>
      </c>
      <c r="HGW120" s="63" t="s">
        <v>14491</v>
      </c>
      <c r="HGX120" s="63" t="s">
        <v>14491</v>
      </c>
      <c r="HGY120" s="63" t="s">
        <v>14491</v>
      </c>
      <c r="HGZ120" s="63" t="s">
        <v>14491</v>
      </c>
      <c r="HHA120" s="63" t="s">
        <v>14491</v>
      </c>
      <c r="HHB120" s="63" t="s">
        <v>14491</v>
      </c>
      <c r="HHC120" s="63" t="s">
        <v>14491</v>
      </c>
      <c r="HHD120" s="63" t="s">
        <v>14491</v>
      </c>
      <c r="HHE120" s="63" t="s">
        <v>14491</v>
      </c>
      <c r="HHF120" s="63" t="s">
        <v>14491</v>
      </c>
      <c r="HHG120" s="63" t="s">
        <v>14491</v>
      </c>
      <c r="HHH120" s="63" t="s">
        <v>14491</v>
      </c>
      <c r="HHI120" s="63" t="s">
        <v>14491</v>
      </c>
      <c r="HHJ120" s="63" t="s">
        <v>14491</v>
      </c>
      <c r="HHK120" s="63" t="s">
        <v>14491</v>
      </c>
      <c r="HHL120" s="63" t="s">
        <v>14491</v>
      </c>
      <c r="HHM120" s="63" t="s">
        <v>14491</v>
      </c>
      <c r="HHN120" s="63" t="s">
        <v>14491</v>
      </c>
      <c r="HHO120" s="63" t="s">
        <v>14491</v>
      </c>
      <c r="HHP120" s="63" t="s">
        <v>14491</v>
      </c>
      <c r="HHQ120" s="63" t="s">
        <v>14491</v>
      </c>
      <c r="HHR120" s="63" t="s">
        <v>14491</v>
      </c>
      <c r="HHS120" s="63" t="s">
        <v>14491</v>
      </c>
      <c r="HHT120" s="63" t="s">
        <v>14491</v>
      </c>
      <c r="HHU120" s="63" t="s">
        <v>14491</v>
      </c>
      <c r="HHV120" s="63" t="s">
        <v>14491</v>
      </c>
      <c r="HHW120" s="63" t="s">
        <v>14491</v>
      </c>
      <c r="HHX120" s="63" t="s">
        <v>14491</v>
      </c>
      <c r="HHY120" s="63" t="s">
        <v>14491</v>
      </c>
      <c r="HHZ120" s="63" t="s">
        <v>14491</v>
      </c>
      <c r="HIA120" s="63" t="s">
        <v>14491</v>
      </c>
      <c r="HIB120" s="63" t="s">
        <v>14491</v>
      </c>
      <c r="HIC120" s="63" t="s">
        <v>14491</v>
      </c>
      <c r="HID120" s="63" t="s">
        <v>14491</v>
      </c>
      <c r="HIE120" s="63" t="s">
        <v>14491</v>
      </c>
      <c r="HIF120" s="63" t="s">
        <v>14491</v>
      </c>
      <c r="HIG120" s="63" t="s">
        <v>14491</v>
      </c>
      <c r="HIH120" s="63" t="s">
        <v>14491</v>
      </c>
      <c r="HII120" s="63" t="s">
        <v>14491</v>
      </c>
      <c r="HIJ120" s="63" t="s">
        <v>14491</v>
      </c>
      <c r="HIK120" s="63" t="s">
        <v>14491</v>
      </c>
      <c r="HIL120" s="63" t="s">
        <v>14491</v>
      </c>
      <c r="HIM120" s="63" t="s">
        <v>14491</v>
      </c>
      <c r="HIN120" s="63" t="s">
        <v>14491</v>
      </c>
      <c r="HIO120" s="63" t="s">
        <v>14491</v>
      </c>
      <c r="HIP120" s="63" t="s">
        <v>14491</v>
      </c>
      <c r="HIQ120" s="63" t="s">
        <v>14491</v>
      </c>
      <c r="HIR120" s="63" t="s">
        <v>14491</v>
      </c>
      <c r="HIS120" s="63" t="s">
        <v>14491</v>
      </c>
      <c r="HIT120" s="63" t="s">
        <v>14491</v>
      </c>
      <c r="HIU120" s="63" t="s">
        <v>14491</v>
      </c>
      <c r="HIV120" s="63" t="s">
        <v>14491</v>
      </c>
      <c r="HIW120" s="63" t="s">
        <v>14491</v>
      </c>
      <c r="HIX120" s="63" t="s">
        <v>14491</v>
      </c>
      <c r="HIY120" s="63" t="s">
        <v>14491</v>
      </c>
      <c r="HIZ120" s="63" t="s">
        <v>14491</v>
      </c>
      <c r="HJA120" s="63" t="s">
        <v>14491</v>
      </c>
      <c r="HJB120" s="63" t="s">
        <v>14491</v>
      </c>
      <c r="HJC120" s="63" t="s">
        <v>14491</v>
      </c>
      <c r="HJD120" s="63" t="s">
        <v>14491</v>
      </c>
      <c r="HJE120" s="63" t="s">
        <v>14491</v>
      </c>
      <c r="HJF120" s="63" t="s">
        <v>14491</v>
      </c>
      <c r="HJG120" s="63" t="s">
        <v>14491</v>
      </c>
      <c r="HJH120" s="63" t="s">
        <v>14491</v>
      </c>
      <c r="HJI120" s="63" t="s">
        <v>14491</v>
      </c>
      <c r="HJJ120" s="63" t="s">
        <v>14491</v>
      </c>
      <c r="HJK120" s="63" t="s">
        <v>14491</v>
      </c>
      <c r="HJL120" s="63" t="s">
        <v>14491</v>
      </c>
      <c r="HJM120" s="63" t="s">
        <v>14491</v>
      </c>
      <c r="HJN120" s="63" t="s">
        <v>14491</v>
      </c>
      <c r="HJO120" s="63" t="s">
        <v>14491</v>
      </c>
      <c r="HJP120" s="63" t="s">
        <v>14491</v>
      </c>
      <c r="HJQ120" s="63" t="s">
        <v>14491</v>
      </c>
      <c r="HJR120" s="63" t="s">
        <v>14491</v>
      </c>
      <c r="HJS120" s="63" t="s">
        <v>14491</v>
      </c>
      <c r="HJT120" s="63" t="s">
        <v>14491</v>
      </c>
      <c r="HJU120" s="63" t="s">
        <v>14491</v>
      </c>
      <c r="HJV120" s="63" t="s">
        <v>14491</v>
      </c>
      <c r="HJW120" s="63" t="s">
        <v>14491</v>
      </c>
      <c r="HJX120" s="63" t="s">
        <v>14491</v>
      </c>
      <c r="HJY120" s="63" t="s">
        <v>14491</v>
      </c>
      <c r="HJZ120" s="63" t="s">
        <v>14491</v>
      </c>
      <c r="HKA120" s="63" t="s">
        <v>14491</v>
      </c>
      <c r="HKB120" s="63" t="s">
        <v>14491</v>
      </c>
      <c r="HKC120" s="63" t="s">
        <v>14491</v>
      </c>
      <c r="HKD120" s="63" t="s">
        <v>14491</v>
      </c>
      <c r="HKE120" s="63" t="s">
        <v>14491</v>
      </c>
      <c r="HKF120" s="63" t="s">
        <v>14491</v>
      </c>
      <c r="HKG120" s="63" t="s">
        <v>14491</v>
      </c>
      <c r="HKH120" s="63" t="s">
        <v>14491</v>
      </c>
      <c r="HKI120" s="63" t="s">
        <v>14491</v>
      </c>
      <c r="HKJ120" s="63" t="s">
        <v>14491</v>
      </c>
      <c r="HKK120" s="63" t="s">
        <v>14491</v>
      </c>
      <c r="HKL120" s="63" t="s">
        <v>14491</v>
      </c>
      <c r="HKM120" s="63" t="s">
        <v>14491</v>
      </c>
      <c r="HKN120" s="63" t="s">
        <v>14491</v>
      </c>
      <c r="HKO120" s="63" t="s">
        <v>14491</v>
      </c>
      <c r="HKP120" s="63" t="s">
        <v>14491</v>
      </c>
      <c r="HKQ120" s="63" t="s">
        <v>14491</v>
      </c>
      <c r="HKR120" s="63" t="s">
        <v>14491</v>
      </c>
      <c r="HKS120" s="63" t="s">
        <v>14491</v>
      </c>
      <c r="HKT120" s="63" t="s">
        <v>14491</v>
      </c>
      <c r="HKU120" s="63" t="s">
        <v>14491</v>
      </c>
      <c r="HKV120" s="63" t="s">
        <v>14491</v>
      </c>
      <c r="HKW120" s="63" t="s">
        <v>14491</v>
      </c>
      <c r="HKX120" s="63" t="s">
        <v>14491</v>
      </c>
      <c r="HKY120" s="63" t="s">
        <v>14491</v>
      </c>
      <c r="HKZ120" s="63" t="s">
        <v>14491</v>
      </c>
      <c r="HLA120" s="63" t="s">
        <v>14491</v>
      </c>
      <c r="HLB120" s="63" t="s">
        <v>14491</v>
      </c>
      <c r="HLC120" s="63" t="s">
        <v>14491</v>
      </c>
      <c r="HLD120" s="63" t="s">
        <v>14491</v>
      </c>
      <c r="HLE120" s="63" t="s">
        <v>14491</v>
      </c>
      <c r="HLF120" s="63" t="s">
        <v>14491</v>
      </c>
      <c r="HLG120" s="63" t="s">
        <v>14491</v>
      </c>
      <c r="HLH120" s="63" t="s">
        <v>14491</v>
      </c>
      <c r="HLI120" s="63" t="s">
        <v>14491</v>
      </c>
      <c r="HLJ120" s="63" t="s">
        <v>14491</v>
      </c>
      <c r="HLK120" s="63" t="s">
        <v>14491</v>
      </c>
      <c r="HLL120" s="63" t="s">
        <v>14491</v>
      </c>
      <c r="HLM120" s="63" t="s">
        <v>14491</v>
      </c>
      <c r="HLN120" s="63" t="s">
        <v>14491</v>
      </c>
      <c r="HLO120" s="63" t="s">
        <v>14491</v>
      </c>
      <c r="HLP120" s="63" t="s">
        <v>14491</v>
      </c>
      <c r="HLQ120" s="63" t="s">
        <v>14491</v>
      </c>
      <c r="HLR120" s="63" t="s">
        <v>14491</v>
      </c>
      <c r="HLS120" s="63" t="s">
        <v>14491</v>
      </c>
      <c r="HLT120" s="63" t="s">
        <v>14491</v>
      </c>
      <c r="HLU120" s="63" t="s">
        <v>14491</v>
      </c>
      <c r="HLV120" s="63" t="s">
        <v>14491</v>
      </c>
      <c r="HLW120" s="63" t="s">
        <v>14491</v>
      </c>
      <c r="HLX120" s="63" t="s">
        <v>14491</v>
      </c>
      <c r="HLY120" s="63" t="s">
        <v>14491</v>
      </c>
      <c r="HLZ120" s="63" t="s">
        <v>14491</v>
      </c>
      <c r="HMA120" s="63" t="s">
        <v>14491</v>
      </c>
      <c r="HMB120" s="63" t="s">
        <v>14491</v>
      </c>
      <c r="HMC120" s="63" t="s">
        <v>14491</v>
      </c>
      <c r="HMD120" s="63" t="s">
        <v>14491</v>
      </c>
      <c r="HME120" s="63" t="s">
        <v>14491</v>
      </c>
      <c r="HMF120" s="63" t="s">
        <v>14491</v>
      </c>
      <c r="HMG120" s="63" t="s">
        <v>14491</v>
      </c>
      <c r="HMH120" s="63" t="s">
        <v>14491</v>
      </c>
      <c r="HMI120" s="63" t="s">
        <v>14491</v>
      </c>
      <c r="HMJ120" s="63" t="s">
        <v>14491</v>
      </c>
      <c r="HMK120" s="63" t="s">
        <v>14491</v>
      </c>
      <c r="HML120" s="63" t="s">
        <v>14491</v>
      </c>
      <c r="HMM120" s="63" t="s">
        <v>14491</v>
      </c>
      <c r="HMN120" s="63" t="s">
        <v>14491</v>
      </c>
      <c r="HMO120" s="63" t="s">
        <v>14491</v>
      </c>
      <c r="HMP120" s="63" t="s">
        <v>14491</v>
      </c>
      <c r="HMQ120" s="63" t="s">
        <v>14491</v>
      </c>
      <c r="HMR120" s="63" t="s">
        <v>14491</v>
      </c>
      <c r="HMS120" s="63" t="s">
        <v>14491</v>
      </c>
      <c r="HMT120" s="63" t="s">
        <v>14491</v>
      </c>
      <c r="HMU120" s="63" t="s">
        <v>14491</v>
      </c>
      <c r="HMV120" s="63" t="s">
        <v>14491</v>
      </c>
      <c r="HMW120" s="63" t="s">
        <v>14491</v>
      </c>
      <c r="HMX120" s="63" t="s">
        <v>14491</v>
      </c>
      <c r="HMY120" s="63" t="s">
        <v>14491</v>
      </c>
      <c r="HMZ120" s="63" t="s">
        <v>14491</v>
      </c>
      <c r="HNA120" s="63" t="s">
        <v>14491</v>
      </c>
      <c r="HNB120" s="63" t="s">
        <v>14491</v>
      </c>
      <c r="HNC120" s="63" t="s">
        <v>14491</v>
      </c>
      <c r="HND120" s="63" t="s">
        <v>14491</v>
      </c>
      <c r="HNE120" s="63" t="s">
        <v>14491</v>
      </c>
      <c r="HNF120" s="63" t="s">
        <v>14491</v>
      </c>
      <c r="HNG120" s="63" t="s">
        <v>14491</v>
      </c>
      <c r="HNH120" s="63" t="s">
        <v>14491</v>
      </c>
      <c r="HNI120" s="63" t="s">
        <v>14491</v>
      </c>
      <c r="HNJ120" s="63" t="s">
        <v>14491</v>
      </c>
      <c r="HNK120" s="63" t="s">
        <v>14491</v>
      </c>
      <c r="HNL120" s="63" t="s">
        <v>14491</v>
      </c>
      <c r="HNM120" s="63" t="s">
        <v>14491</v>
      </c>
      <c r="HNN120" s="63" t="s">
        <v>14491</v>
      </c>
      <c r="HNO120" s="63" t="s">
        <v>14491</v>
      </c>
      <c r="HNP120" s="63" t="s">
        <v>14491</v>
      </c>
      <c r="HNQ120" s="63" t="s">
        <v>14491</v>
      </c>
      <c r="HNR120" s="63" t="s">
        <v>14491</v>
      </c>
      <c r="HNS120" s="63" t="s">
        <v>14491</v>
      </c>
      <c r="HNT120" s="63" t="s">
        <v>14491</v>
      </c>
      <c r="HNU120" s="63" t="s">
        <v>14491</v>
      </c>
      <c r="HNV120" s="63" t="s">
        <v>14491</v>
      </c>
      <c r="HNW120" s="63" t="s">
        <v>14491</v>
      </c>
      <c r="HNX120" s="63" t="s">
        <v>14491</v>
      </c>
      <c r="HNY120" s="63" t="s">
        <v>14491</v>
      </c>
      <c r="HNZ120" s="63" t="s">
        <v>14491</v>
      </c>
      <c r="HOA120" s="63" t="s">
        <v>14491</v>
      </c>
      <c r="HOB120" s="63" t="s">
        <v>14491</v>
      </c>
      <c r="HOC120" s="63" t="s">
        <v>14491</v>
      </c>
      <c r="HOD120" s="63" t="s">
        <v>14491</v>
      </c>
      <c r="HOE120" s="63" t="s">
        <v>14491</v>
      </c>
      <c r="HOF120" s="63" t="s">
        <v>14491</v>
      </c>
      <c r="HOG120" s="63" t="s">
        <v>14491</v>
      </c>
      <c r="HOH120" s="63" t="s">
        <v>14491</v>
      </c>
      <c r="HOI120" s="63" t="s">
        <v>14491</v>
      </c>
      <c r="HOJ120" s="63" t="s">
        <v>14491</v>
      </c>
      <c r="HOK120" s="63" t="s">
        <v>14491</v>
      </c>
      <c r="HOL120" s="63" t="s">
        <v>14491</v>
      </c>
      <c r="HOM120" s="63" t="s">
        <v>14491</v>
      </c>
      <c r="HON120" s="63" t="s">
        <v>14491</v>
      </c>
      <c r="HOO120" s="63" t="s">
        <v>14491</v>
      </c>
      <c r="HOP120" s="63" t="s">
        <v>14491</v>
      </c>
      <c r="HOQ120" s="63" t="s">
        <v>14491</v>
      </c>
      <c r="HOR120" s="63" t="s">
        <v>14491</v>
      </c>
      <c r="HOS120" s="63" t="s">
        <v>14491</v>
      </c>
      <c r="HOT120" s="63" t="s">
        <v>14491</v>
      </c>
      <c r="HOU120" s="63" t="s">
        <v>14491</v>
      </c>
      <c r="HOV120" s="63" t="s">
        <v>14491</v>
      </c>
      <c r="HOW120" s="63" t="s">
        <v>14491</v>
      </c>
      <c r="HOX120" s="63" t="s">
        <v>14491</v>
      </c>
      <c r="HOY120" s="63" t="s">
        <v>14491</v>
      </c>
      <c r="HOZ120" s="63" t="s">
        <v>14491</v>
      </c>
      <c r="HPA120" s="63" t="s">
        <v>14491</v>
      </c>
      <c r="HPB120" s="63" t="s">
        <v>14491</v>
      </c>
      <c r="HPC120" s="63" t="s">
        <v>14491</v>
      </c>
      <c r="HPD120" s="63" t="s">
        <v>14491</v>
      </c>
      <c r="HPE120" s="63" t="s">
        <v>14491</v>
      </c>
      <c r="HPF120" s="63" t="s">
        <v>14491</v>
      </c>
      <c r="HPG120" s="63" t="s">
        <v>14491</v>
      </c>
      <c r="HPH120" s="63" t="s">
        <v>14491</v>
      </c>
      <c r="HPI120" s="63" t="s">
        <v>14491</v>
      </c>
      <c r="HPJ120" s="63" t="s">
        <v>14491</v>
      </c>
      <c r="HPK120" s="63" t="s">
        <v>14491</v>
      </c>
      <c r="HPL120" s="63" t="s">
        <v>14491</v>
      </c>
      <c r="HPM120" s="63" t="s">
        <v>14491</v>
      </c>
      <c r="HPN120" s="63" t="s">
        <v>14491</v>
      </c>
      <c r="HPO120" s="63" t="s">
        <v>14491</v>
      </c>
      <c r="HPP120" s="63" t="s">
        <v>14491</v>
      </c>
      <c r="HPQ120" s="63" t="s">
        <v>14491</v>
      </c>
      <c r="HPR120" s="63" t="s">
        <v>14491</v>
      </c>
      <c r="HPS120" s="63" t="s">
        <v>14491</v>
      </c>
      <c r="HPT120" s="63" t="s">
        <v>14491</v>
      </c>
      <c r="HPU120" s="63" t="s">
        <v>14491</v>
      </c>
      <c r="HPV120" s="63" t="s">
        <v>14491</v>
      </c>
      <c r="HPW120" s="63" t="s">
        <v>14491</v>
      </c>
      <c r="HPX120" s="63" t="s">
        <v>14491</v>
      </c>
      <c r="HPY120" s="63" t="s">
        <v>14491</v>
      </c>
      <c r="HPZ120" s="63" t="s">
        <v>14491</v>
      </c>
      <c r="HQA120" s="63" t="s">
        <v>14491</v>
      </c>
      <c r="HQB120" s="63" t="s">
        <v>14491</v>
      </c>
      <c r="HQC120" s="63" t="s">
        <v>14491</v>
      </c>
      <c r="HQD120" s="63" t="s">
        <v>14491</v>
      </c>
      <c r="HQE120" s="63" t="s">
        <v>14491</v>
      </c>
      <c r="HQF120" s="63" t="s">
        <v>14491</v>
      </c>
      <c r="HQG120" s="63" t="s">
        <v>14491</v>
      </c>
      <c r="HQH120" s="63" t="s">
        <v>14491</v>
      </c>
      <c r="HQI120" s="63" t="s">
        <v>14491</v>
      </c>
      <c r="HQJ120" s="63" t="s">
        <v>14491</v>
      </c>
      <c r="HQK120" s="63" t="s">
        <v>14491</v>
      </c>
      <c r="HQL120" s="63" t="s">
        <v>14491</v>
      </c>
      <c r="HQM120" s="63" t="s">
        <v>14491</v>
      </c>
      <c r="HQN120" s="63" t="s">
        <v>14491</v>
      </c>
      <c r="HQO120" s="63" t="s">
        <v>14491</v>
      </c>
      <c r="HQP120" s="63" t="s">
        <v>14491</v>
      </c>
      <c r="HQQ120" s="63" t="s">
        <v>14491</v>
      </c>
      <c r="HQR120" s="63" t="s">
        <v>14491</v>
      </c>
      <c r="HQS120" s="63" t="s">
        <v>14491</v>
      </c>
      <c r="HQT120" s="63" t="s">
        <v>14491</v>
      </c>
      <c r="HQU120" s="63" t="s">
        <v>14491</v>
      </c>
      <c r="HQV120" s="63" t="s">
        <v>14491</v>
      </c>
      <c r="HQW120" s="63" t="s">
        <v>14491</v>
      </c>
      <c r="HQX120" s="63" t="s">
        <v>14491</v>
      </c>
      <c r="HQY120" s="63" t="s">
        <v>14491</v>
      </c>
      <c r="HQZ120" s="63" t="s">
        <v>14491</v>
      </c>
      <c r="HRA120" s="63" t="s">
        <v>14491</v>
      </c>
      <c r="HRB120" s="63" t="s">
        <v>14491</v>
      </c>
      <c r="HRC120" s="63" t="s">
        <v>14491</v>
      </c>
      <c r="HRD120" s="63" t="s">
        <v>14491</v>
      </c>
      <c r="HRE120" s="63" t="s">
        <v>14491</v>
      </c>
      <c r="HRF120" s="63" t="s">
        <v>14491</v>
      </c>
      <c r="HRG120" s="63" t="s">
        <v>14491</v>
      </c>
      <c r="HRH120" s="63" t="s">
        <v>14491</v>
      </c>
      <c r="HRI120" s="63" t="s">
        <v>14491</v>
      </c>
      <c r="HRJ120" s="63" t="s">
        <v>14491</v>
      </c>
      <c r="HRK120" s="63" t="s">
        <v>14491</v>
      </c>
      <c r="HRL120" s="63" t="s">
        <v>14491</v>
      </c>
      <c r="HRM120" s="63" t="s">
        <v>14491</v>
      </c>
      <c r="HRN120" s="63" t="s">
        <v>14491</v>
      </c>
      <c r="HRO120" s="63" t="s">
        <v>14491</v>
      </c>
      <c r="HRP120" s="63" t="s">
        <v>14491</v>
      </c>
      <c r="HRQ120" s="63" t="s">
        <v>14491</v>
      </c>
      <c r="HRR120" s="63" t="s">
        <v>14491</v>
      </c>
      <c r="HRS120" s="63" t="s">
        <v>14491</v>
      </c>
      <c r="HRT120" s="63" t="s">
        <v>14491</v>
      </c>
      <c r="HRU120" s="63" t="s">
        <v>14491</v>
      </c>
      <c r="HRV120" s="63" t="s">
        <v>14491</v>
      </c>
      <c r="HRW120" s="63" t="s">
        <v>14491</v>
      </c>
      <c r="HRX120" s="63" t="s">
        <v>14491</v>
      </c>
      <c r="HRY120" s="63" t="s">
        <v>14491</v>
      </c>
      <c r="HRZ120" s="63" t="s">
        <v>14491</v>
      </c>
      <c r="HSA120" s="63" t="s">
        <v>14491</v>
      </c>
      <c r="HSB120" s="63" t="s">
        <v>14491</v>
      </c>
      <c r="HSC120" s="63" t="s">
        <v>14491</v>
      </c>
      <c r="HSD120" s="63" t="s">
        <v>14491</v>
      </c>
      <c r="HSE120" s="63" t="s">
        <v>14491</v>
      </c>
      <c r="HSF120" s="63" t="s">
        <v>14491</v>
      </c>
      <c r="HSG120" s="63" t="s">
        <v>14491</v>
      </c>
      <c r="HSH120" s="63" t="s">
        <v>14491</v>
      </c>
      <c r="HSI120" s="63" t="s">
        <v>14491</v>
      </c>
      <c r="HSJ120" s="63" t="s">
        <v>14491</v>
      </c>
      <c r="HSK120" s="63" t="s">
        <v>14491</v>
      </c>
      <c r="HSL120" s="63" t="s">
        <v>14491</v>
      </c>
      <c r="HSM120" s="63" t="s">
        <v>14491</v>
      </c>
      <c r="HSN120" s="63" t="s">
        <v>14491</v>
      </c>
      <c r="HSO120" s="63" t="s">
        <v>14491</v>
      </c>
      <c r="HSP120" s="63" t="s">
        <v>14491</v>
      </c>
      <c r="HSQ120" s="63" t="s">
        <v>14491</v>
      </c>
      <c r="HSR120" s="63" t="s">
        <v>14491</v>
      </c>
      <c r="HSS120" s="63" t="s">
        <v>14491</v>
      </c>
      <c r="HST120" s="63" t="s">
        <v>14491</v>
      </c>
      <c r="HSU120" s="63" t="s">
        <v>14491</v>
      </c>
      <c r="HSV120" s="63" t="s">
        <v>14491</v>
      </c>
      <c r="HSW120" s="63" t="s">
        <v>14491</v>
      </c>
      <c r="HSX120" s="63" t="s">
        <v>14491</v>
      </c>
      <c r="HSY120" s="63" t="s">
        <v>14491</v>
      </c>
      <c r="HSZ120" s="63" t="s">
        <v>14491</v>
      </c>
      <c r="HTA120" s="63" t="s">
        <v>14491</v>
      </c>
      <c r="HTB120" s="63" t="s">
        <v>14491</v>
      </c>
      <c r="HTC120" s="63" t="s">
        <v>14491</v>
      </c>
      <c r="HTD120" s="63" t="s">
        <v>14491</v>
      </c>
      <c r="HTE120" s="63" t="s">
        <v>14491</v>
      </c>
      <c r="HTF120" s="63" t="s">
        <v>14491</v>
      </c>
      <c r="HTG120" s="63" t="s">
        <v>14491</v>
      </c>
      <c r="HTH120" s="63" t="s">
        <v>14491</v>
      </c>
      <c r="HTI120" s="63" t="s">
        <v>14491</v>
      </c>
      <c r="HTJ120" s="63" t="s">
        <v>14491</v>
      </c>
      <c r="HTK120" s="63" t="s">
        <v>14491</v>
      </c>
      <c r="HTL120" s="63" t="s">
        <v>14491</v>
      </c>
      <c r="HTM120" s="63" t="s">
        <v>14491</v>
      </c>
      <c r="HTN120" s="63" t="s">
        <v>14491</v>
      </c>
      <c r="HTO120" s="63" t="s">
        <v>14491</v>
      </c>
      <c r="HTP120" s="63" t="s">
        <v>14491</v>
      </c>
      <c r="HTQ120" s="63" t="s">
        <v>14491</v>
      </c>
      <c r="HTR120" s="63" t="s">
        <v>14491</v>
      </c>
      <c r="HTS120" s="63" t="s">
        <v>14491</v>
      </c>
      <c r="HTT120" s="63" t="s">
        <v>14491</v>
      </c>
      <c r="HTU120" s="63" t="s">
        <v>14491</v>
      </c>
      <c r="HTV120" s="63" t="s">
        <v>14491</v>
      </c>
      <c r="HTW120" s="63" t="s">
        <v>14491</v>
      </c>
      <c r="HTX120" s="63" t="s">
        <v>14491</v>
      </c>
      <c r="HTY120" s="63" t="s">
        <v>14491</v>
      </c>
      <c r="HTZ120" s="63" t="s">
        <v>14491</v>
      </c>
      <c r="HUA120" s="63" t="s">
        <v>14491</v>
      </c>
      <c r="HUB120" s="63" t="s">
        <v>14491</v>
      </c>
      <c r="HUC120" s="63" t="s">
        <v>14491</v>
      </c>
      <c r="HUD120" s="63" t="s">
        <v>14491</v>
      </c>
      <c r="HUE120" s="63" t="s">
        <v>14491</v>
      </c>
      <c r="HUF120" s="63" t="s">
        <v>14491</v>
      </c>
      <c r="HUG120" s="63" t="s">
        <v>14491</v>
      </c>
      <c r="HUH120" s="63" t="s">
        <v>14491</v>
      </c>
      <c r="HUI120" s="63" t="s">
        <v>14491</v>
      </c>
      <c r="HUJ120" s="63" t="s">
        <v>14491</v>
      </c>
      <c r="HUK120" s="63" t="s">
        <v>14491</v>
      </c>
      <c r="HUL120" s="63" t="s">
        <v>14491</v>
      </c>
      <c r="HUM120" s="63" t="s">
        <v>14491</v>
      </c>
      <c r="HUN120" s="63" t="s">
        <v>14491</v>
      </c>
      <c r="HUO120" s="63" t="s">
        <v>14491</v>
      </c>
      <c r="HUP120" s="63" t="s">
        <v>14491</v>
      </c>
      <c r="HUQ120" s="63" t="s">
        <v>14491</v>
      </c>
      <c r="HUR120" s="63" t="s">
        <v>14491</v>
      </c>
      <c r="HUS120" s="63" t="s">
        <v>14491</v>
      </c>
      <c r="HUT120" s="63" t="s">
        <v>14491</v>
      </c>
      <c r="HUU120" s="63" t="s">
        <v>14491</v>
      </c>
      <c r="HUV120" s="63" t="s">
        <v>14491</v>
      </c>
      <c r="HUW120" s="63" t="s">
        <v>14491</v>
      </c>
      <c r="HUX120" s="63" t="s">
        <v>14491</v>
      </c>
      <c r="HUY120" s="63" t="s">
        <v>14491</v>
      </c>
      <c r="HUZ120" s="63" t="s">
        <v>14491</v>
      </c>
      <c r="HVA120" s="63" t="s">
        <v>14491</v>
      </c>
      <c r="HVB120" s="63" t="s">
        <v>14491</v>
      </c>
      <c r="HVC120" s="63" t="s">
        <v>14491</v>
      </c>
      <c r="HVD120" s="63" t="s">
        <v>14491</v>
      </c>
      <c r="HVE120" s="63" t="s">
        <v>14491</v>
      </c>
      <c r="HVF120" s="63" t="s">
        <v>14491</v>
      </c>
      <c r="HVG120" s="63" t="s">
        <v>14491</v>
      </c>
      <c r="HVH120" s="63" t="s">
        <v>14491</v>
      </c>
      <c r="HVI120" s="63" t="s">
        <v>14491</v>
      </c>
      <c r="HVJ120" s="63" t="s">
        <v>14491</v>
      </c>
      <c r="HVK120" s="63" t="s">
        <v>14491</v>
      </c>
      <c r="HVL120" s="63" t="s">
        <v>14491</v>
      </c>
      <c r="HVM120" s="63" t="s">
        <v>14491</v>
      </c>
      <c r="HVN120" s="63" t="s">
        <v>14491</v>
      </c>
      <c r="HVO120" s="63" t="s">
        <v>14491</v>
      </c>
      <c r="HVP120" s="63" t="s">
        <v>14491</v>
      </c>
      <c r="HVQ120" s="63" t="s">
        <v>14491</v>
      </c>
      <c r="HVR120" s="63" t="s">
        <v>14491</v>
      </c>
      <c r="HVS120" s="63" t="s">
        <v>14491</v>
      </c>
      <c r="HVT120" s="63" t="s">
        <v>14491</v>
      </c>
      <c r="HVU120" s="63" t="s">
        <v>14491</v>
      </c>
      <c r="HVV120" s="63" t="s">
        <v>14491</v>
      </c>
      <c r="HVW120" s="63" t="s">
        <v>14491</v>
      </c>
      <c r="HVX120" s="63" t="s">
        <v>14491</v>
      </c>
      <c r="HVY120" s="63" t="s">
        <v>14491</v>
      </c>
      <c r="HVZ120" s="63" t="s">
        <v>14491</v>
      </c>
      <c r="HWA120" s="63" t="s">
        <v>14491</v>
      </c>
      <c r="HWB120" s="63" t="s">
        <v>14491</v>
      </c>
      <c r="HWC120" s="63" t="s">
        <v>14491</v>
      </c>
      <c r="HWD120" s="63" t="s">
        <v>14491</v>
      </c>
      <c r="HWE120" s="63" t="s">
        <v>14491</v>
      </c>
      <c r="HWF120" s="63" t="s">
        <v>14491</v>
      </c>
      <c r="HWG120" s="63" t="s">
        <v>14491</v>
      </c>
      <c r="HWH120" s="63" t="s">
        <v>14491</v>
      </c>
      <c r="HWI120" s="63" t="s">
        <v>14491</v>
      </c>
      <c r="HWJ120" s="63" t="s">
        <v>14491</v>
      </c>
      <c r="HWK120" s="63" t="s">
        <v>14491</v>
      </c>
      <c r="HWL120" s="63" t="s">
        <v>14491</v>
      </c>
      <c r="HWM120" s="63" t="s">
        <v>14491</v>
      </c>
      <c r="HWN120" s="63" t="s">
        <v>14491</v>
      </c>
      <c r="HWO120" s="63" t="s">
        <v>14491</v>
      </c>
      <c r="HWP120" s="63" t="s">
        <v>14491</v>
      </c>
      <c r="HWQ120" s="63" t="s">
        <v>14491</v>
      </c>
      <c r="HWR120" s="63" t="s">
        <v>14491</v>
      </c>
      <c r="HWS120" s="63" t="s">
        <v>14491</v>
      </c>
      <c r="HWT120" s="63" t="s">
        <v>14491</v>
      </c>
      <c r="HWU120" s="63" t="s">
        <v>14491</v>
      </c>
      <c r="HWV120" s="63" t="s">
        <v>14491</v>
      </c>
      <c r="HWW120" s="63" t="s">
        <v>14491</v>
      </c>
      <c r="HWX120" s="63" t="s">
        <v>14491</v>
      </c>
      <c r="HWY120" s="63" t="s">
        <v>14491</v>
      </c>
      <c r="HWZ120" s="63" t="s">
        <v>14491</v>
      </c>
      <c r="HXA120" s="63" t="s">
        <v>14491</v>
      </c>
      <c r="HXB120" s="63" t="s">
        <v>14491</v>
      </c>
      <c r="HXC120" s="63" t="s">
        <v>14491</v>
      </c>
      <c r="HXD120" s="63" t="s">
        <v>14491</v>
      </c>
      <c r="HXE120" s="63" t="s">
        <v>14491</v>
      </c>
      <c r="HXF120" s="63" t="s">
        <v>14491</v>
      </c>
      <c r="HXG120" s="63" t="s">
        <v>14491</v>
      </c>
      <c r="HXH120" s="63" t="s">
        <v>14491</v>
      </c>
      <c r="HXI120" s="63" t="s">
        <v>14491</v>
      </c>
      <c r="HXJ120" s="63" t="s">
        <v>14491</v>
      </c>
      <c r="HXK120" s="63" t="s">
        <v>14491</v>
      </c>
      <c r="HXL120" s="63" t="s">
        <v>14491</v>
      </c>
      <c r="HXM120" s="63" t="s">
        <v>14491</v>
      </c>
      <c r="HXN120" s="63" t="s">
        <v>14491</v>
      </c>
      <c r="HXO120" s="63" t="s">
        <v>14491</v>
      </c>
      <c r="HXP120" s="63" t="s">
        <v>14491</v>
      </c>
      <c r="HXQ120" s="63" t="s">
        <v>14491</v>
      </c>
      <c r="HXR120" s="63" t="s">
        <v>14491</v>
      </c>
      <c r="HXS120" s="63" t="s">
        <v>14491</v>
      </c>
      <c r="HXT120" s="63" t="s">
        <v>14491</v>
      </c>
      <c r="HXU120" s="63" t="s">
        <v>14491</v>
      </c>
      <c r="HXV120" s="63" t="s">
        <v>14491</v>
      </c>
      <c r="HXW120" s="63" t="s">
        <v>14491</v>
      </c>
      <c r="HXX120" s="63" t="s">
        <v>14491</v>
      </c>
      <c r="HXY120" s="63" t="s">
        <v>14491</v>
      </c>
      <c r="HXZ120" s="63" t="s">
        <v>14491</v>
      </c>
      <c r="HYA120" s="63" t="s">
        <v>14491</v>
      </c>
      <c r="HYB120" s="63" t="s">
        <v>14491</v>
      </c>
      <c r="HYC120" s="63" t="s">
        <v>14491</v>
      </c>
      <c r="HYD120" s="63" t="s">
        <v>14491</v>
      </c>
      <c r="HYE120" s="63" t="s">
        <v>14491</v>
      </c>
      <c r="HYF120" s="63" t="s">
        <v>14491</v>
      </c>
      <c r="HYG120" s="63" t="s">
        <v>14491</v>
      </c>
      <c r="HYH120" s="63" t="s">
        <v>14491</v>
      </c>
      <c r="HYI120" s="63" t="s">
        <v>14491</v>
      </c>
      <c r="HYJ120" s="63" t="s">
        <v>14491</v>
      </c>
      <c r="HYK120" s="63" t="s">
        <v>14491</v>
      </c>
      <c r="HYL120" s="63" t="s">
        <v>14491</v>
      </c>
      <c r="HYM120" s="63" t="s">
        <v>14491</v>
      </c>
      <c r="HYN120" s="63" t="s">
        <v>14491</v>
      </c>
      <c r="HYO120" s="63" t="s">
        <v>14491</v>
      </c>
      <c r="HYP120" s="63" t="s">
        <v>14491</v>
      </c>
      <c r="HYQ120" s="63" t="s">
        <v>14491</v>
      </c>
      <c r="HYR120" s="63" t="s">
        <v>14491</v>
      </c>
      <c r="HYS120" s="63" t="s">
        <v>14491</v>
      </c>
      <c r="HYT120" s="63" t="s">
        <v>14491</v>
      </c>
      <c r="HYU120" s="63" t="s">
        <v>14491</v>
      </c>
      <c r="HYV120" s="63" t="s">
        <v>14491</v>
      </c>
      <c r="HYW120" s="63" t="s">
        <v>14491</v>
      </c>
      <c r="HYX120" s="63" t="s">
        <v>14491</v>
      </c>
      <c r="HYY120" s="63" t="s">
        <v>14491</v>
      </c>
      <c r="HYZ120" s="63" t="s">
        <v>14491</v>
      </c>
      <c r="HZA120" s="63" t="s">
        <v>14491</v>
      </c>
      <c r="HZB120" s="63" t="s">
        <v>14491</v>
      </c>
      <c r="HZC120" s="63" t="s">
        <v>14491</v>
      </c>
      <c r="HZD120" s="63" t="s">
        <v>14491</v>
      </c>
      <c r="HZE120" s="63" t="s">
        <v>14491</v>
      </c>
      <c r="HZF120" s="63" t="s">
        <v>14491</v>
      </c>
      <c r="HZG120" s="63" t="s">
        <v>14491</v>
      </c>
      <c r="HZH120" s="63" t="s">
        <v>14491</v>
      </c>
      <c r="HZI120" s="63" t="s">
        <v>14491</v>
      </c>
      <c r="HZJ120" s="63" t="s">
        <v>14491</v>
      </c>
      <c r="HZK120" s="63" t="s">
        <v>14491</v>
      </c>
      <c r="HZL120" s="63" t="s">
        <v>14491</v>
      </c>
      <c r="HZM120" s="63" t="s">
        <v>14491</v>
      </c>
      <c r="HZN120" s="63" t="s">
        <v>14491</v>
      </c>
      <c r="HZO120" s="63" t="s">
        <v>14491</v>
      </c>
      <c r="HZP120" s="63" t="s">
        <v>14491</v>
      </c>
      <c r="HZQ120" s="63" t="s">
        <v>14491</v>
      </c>
      <c r="HZR120" s="63" t="s">
        <v>14491</v>
      </c>
      <c r="HZS120" s="63" t="s">
        <v>14491</v>
      </c>
      <c r="HZT120" s="63" t="s">
        <v>14491</v>
      </c>
      <c r="HZU120" s="63" t="s">
        <v>14491</v>
      </c>
      <c r="HZV120" s="63" t="s">
        <v>14491</v>
      </c>
      <c r="HZW120" s="63" t="s">
        <v>14491</v>
      </c>
      <c r="HZX120" s="63" t="s">
        <v>14491</v>
      </c>
      <c r="HZY120" s="63" t="s">
        <v>14491</v>
      </c>
      <c r="HZZ120" s="63" t="s">
        <v>14491</v>
      </c>
      <c r="IAA120" s="63" t="s">
        <v>14491</v>
      </c>
      <c r="IAB120" s="63" t="s">
        <v>14491</v>
      </c>
      <c r="IAC120" s="63" t="s">
        <v>14491</v>
      </c>
      <c r="IAD120" s="63" t="s">
        <v>14491</v>
      </c>
      <c r="IAE120" s="63" t="s">
        <v>14491</v>
      </c>
      <c r="IAF120" s="63" t="s">
        <v>14491</v>
      </c>
      <c r="IAG120" s="63" t="s">
        <v>14491</v>
      </c>
      <c r="IAH120" s="63" t="s">
        <v>14491</v>
      </c>
      <c r="IAI120" s="63" t="s">
        <v>14491</v>
      </c>
      <c r="IAJ120" s="63" t="s">
        <v>14491</v>
      </c>
      <c r="IAK120" s="63" t="s">
        <v>14491</v>
      </c>
      <c r="IAL120" s="63" t="s">
        <v>14491</v>
      </c>
      <c r="IAM120" s="63" t="s">
        <v>14491</v>
      </c>
      <c r="IAN120" s="63" t="s">
        <v>14491</v>
      </c>
      <c r="IAO120" s="63" t="s">
        <v>14491</v>
      </c>
      <c r="IAP120" s="63" t="s">
        <v>14491</v>
      </c>
      <c r="IAQ120" s="63" t="s">
        <v>14491</v>
      </c>
      <c r="IAR120" s="63" t="s">
        <v>14491</v>
      </c>
      <c r="IAS120" s="63" t="s">
        <v>14491</v>
      </c>
      <c r="IAT120" s="63" t="s">
        <v>14491</v>
      </c>
      <c r="IAU120" s="63" t="s">
        <v>14491</v>
      </c>
      <c r="IAV120" s="63" t="s">
        <v>14491</v>
      </c>
      <c r="IAW120" s="63" t="s">
        <v>14491</v>
      </c>
      <c r="IAX120" s="63" t="s">
        <v>14491</v>
      </c>
      <c r="IAY120" s="63" t="s">
        <v>14491</v>
      </c>
      <c r="IAZ120" s="63" t="s">
        <v>14491</v>
      </c>
      <c r="IBA120" s="63" t="s">
        <v>14491</v>
      </c>
      <c r="IBB120" s="63" t="s">
        <v>14491</v>
      </c>
      <c r="IBC120" s="63" t="s">
        <v>14491</v>
      </c>
      <c r="IBD120" s="63" t="s">
        <v>14491</v>
      </c>
      <c r="IBE120" s="63" t="s">
        <v>14491</v>
      </c>
      <c r="IBF120" s="63" t="s">
        <v>14491</v>
      </c>
      <c r="IBG120" s="63" t="s">
        <v>14491</v>
      </c>
      <c r="IBH120" s="63" t="s">
        <v>14491</v>
      </c>
      <c r="IBI120" s="63" t="s">
        <v>14491</v>
      </c>
      <c r="IBJ120" s="63" t="s">
        <v>14491</v>
      </c>
      <c r="IBK120" s="63" t="s">
        <v>14491</v>
      </c>
      <c r="IBL120" s="63" t="s">
        <v>14491</v>
      </c>
      <c r="IBM120" s="63" t="s">
        <v>14491</v>
      </c>
      <c r="IBN120" s="63" t="s">
        <v>14491</v>
      </c>
      <c r="IBO120" s="63" t="s">
        <v>14491</v>
      </c>
      <c r="IBP120" s="63" t="s">
        <v>14491</v>
      </c>
      <c r="IBQ120" s="63" t="s">
        <v>14491</v>
      </c>
      <c r="IBR120" s="63" t="s">
        <v>14491</v>
      </c>
      <c r="IBS120" s="63" t="s">
        <v>14491</v>
      </c>
      <c r="IBT120" s="63" t="s">
        <v>14491</v>
      </c>
      <c r="IBU120" s="63" t="s">
        <v>14491</v>
      </c>
      <c r="IBV120" s="63" t="s">
        <v>14491</v>
      </c>
      <c r="IBW120" s="63" t="s">
        <v>14491</v>
      </c>
      <c r="IBX120" s="63" t="s">
        <v>14491</v>
      </c>
      <c r="IBY120" s="63" t="s">
        <v>14491</v>
      </c>
      <c r="IBZ120" s="63" t="s">
        <v>14491</v>
      </c>
      <c r="ICA120" s="63" t="s">
        <v>14491</v>
      </c>
      <c r="ICB120" s="63" t="s">
        <v>14491</v>
      </c>
      <c r="ICC120" s="63" t="s">
        <v>14491</v>
      </c>
      <c r="ICD120" s="63" t="s">
        <v>14491</v>
      </c>
      <c r="ICE120" s="63" t="s">
        <v>14491</v>
      </c>
      <c r="ICF120" s="63" t="s">
        <v>14491</v>
      </c>
      <c r="ICG120" s="63" t="s">
        <v>14491</v>
      </c>
      <c r="ICH120" s="63" t="s">
        <v>14491</v>
      </c>
      <c r="ICI120" s="63" t="s">
        <v>14491</v>
      </c>
      <c r="ICJ120" s="63" t="s">
        <v>14491</v>
      </c>
      <c r="ICK120" s="63" t="s">
        <v>14491</v>
      </c>
      <c r="ICL120" s="63" t="s">
        <v>14491</v>
      </c>
      <c r="ICM120" s="63" t="s">
        <v>14491</v>
      </c>
      <c r="ICN120" s="63" t="s">
        <v>14491</v>
      </c>
      <c r="ICO120" s="63" t="s">
        <v>14491</v>
      </c>
      <c r="ICP120" s="63" t="s">
        <v>14491</v>
      </c>
      <c r="ICQ120" s="63" t="s">
        <v>14491</v>
      </c>
      <c r="ICR120" s="63" t="s">
        <v>14491</v>
      </c>
      <c r="ICS120" s="63" t="s">
        <v>14491</v>
      </c>
      <c r="ICT120" s="63" t="s">
        <v>14491</v>
      </c>
      <c r="ICU120" s="63" t="s">
        <v>14491</v>
      </c>
      <c r="ICV120" s="63" t="s">
        <v>14491</v>
      </c>
      <c r="ICW120" s="63" t="s">
        <v>14491</v>
      </c>
      <c r="ICX120" s="63" t="s">
        <v>14491</v>
      </c>
      <c r="ICY120" s="63" t="s">
        <v>14491</v>
      </c>
      <c r="ICZ120" s="63" t="s">
        <v>14491</v>
      </c>
      <c r="IDA120" s="63" t="s">
        <v>14491</v>
      </c>
      <c r="IDB120" s="63" t="s">
        <v>14491</v>
      </c>
      <c r="IDC120" s="63" t="s">
        <v>14491</v>
      </c>
      <c r="IDD120" s="63" t="s">
        <v>14491</v>
      </c>
      <c r="IDE120" s="63" t="s">
        <v>14491</v>
      </c>
      <c r="IDF120" s="63" t="s">
        <v>14491</v>
      </c>
      <c r="IDG120" s="63" t="s">
        <v>14491</v>
      </c>
      <c r="IDH120" s="63" t="s">
        <v>14491</v>
      </c>
      <c r="IDI120" s="63" t="s">
        <v>14491</v>
      </c>
      <c r="IDJ120" s="63" t="s">
        <v>14491</v>
      </c>
      <c r="IDK120" s="63" t="s">
        <v>14491</v>
      </c>
      <c r="IDL120" s="63" t="s">
        <v>14491</v>
      </c>
      <c r="IDM120" s="63" t="s">
        <v>14491</v>
      </c>
      <c r="IDN120" s="63" t="s">
        <v>14491</v>
      </c>
      <c r="IDO120" s="63" t="s">
        <v>14491</v>
      </c>
      <c r="IDP120" s="63" t="s">
        <v>14491</v>
      </c>
      <c r="IDQ120" s="63" t="s">
        <v>14491</v>
      </c>
      <c r="IDR120" s="63" t="s">
        <v>14491</v>
      </c>
      <c r="IDS120" s="63" t="s">
        <v>14491</v>
      </c>
      <c r="IDT120" s="63" t="s">
        <v>14491</v>
      </c>
      <c r="IDU120" s="63" t="s">
        <v>14491</v>
      </c>
      <c r="IDV120" s="63" t="s">
        <v>14491</v>
      </c>
      <c r="IDW120" s="63" t="s">
        <v>14491</v>
      </c>
      <c r="IDX120" s="63" t="s">
        <v>14491</v>
      </c>
      <c r="IDY120" s="63" t="s">
        <v>14491</v>
      </c>
      <c r="IDZ120" s="63" t="s">
        <v>14491</v>
      </c>
      <c r="IEA120" s="63" t="s">
        <v>14491</v>
      </c>
      <c r="IEB120" s="63" t="s">
        <v>14491</v>
      </c>
      <c r="IEC120" s="63" t="s">
        <v>14491</v>
      </c>
      <c r="IED120" s="63" t="s">
        <v>14491</v>
      </c>
      <c r="IEE120" s="63" t="s">
        <v>14491</v>
      </c>
      <c r="IEF120" s="63" t="s">
        <v>14491</v>
      </c>
      <c r="IEG120" s="63" t="s">
        <v>14491</v>
      </c>
      <c r="IEH120" s="63" t="s">
        <v>14491</v>
      </c>
      <c r="IEI120" s="63" t="s">
        <v>14491</v>
      </c>
      <c r="IEJ120" s="63" t="s">
        <v>14491</v>
      </c>
      <c r="IEK120" s="63" t="s">
        <v>14491</v>
      </c>
      <c r="IEL120" s="63" t="s">
        <v>14491</v>
      </c>
      <c r="IEM120" s="63" t="s">
        <v>14491</v>
      </c>
      <c r="IEN120" s="63" t="s">
        <v>14491</v>
      </c>
      <c r="IEO120" s="63" t="s">
        <v>14491</v>
      </c>
      <c r="IEP120" s="63" t="s">
        <v>14491</v>
      </c>
      <c r="IEQ120" s="63" t="s">
        <v>14491</v>
      </c>
      <c r="IER120" s="63" t="s">
        <v>14491</v>
      </c>
      <c r="IES120" s="63" t="s">
        <v>14491</v>
      </c>
      <c r="IET120" s="63" t="s">
        <v>14491</v>
      </c>
      <c r="IEU120" s="63" t="s">
        <v>14491</v>
      </c>
      <c r="IEV120" s="63" t="s">
        <v>14491</v>
      </c>
      <c r="IEW120" s="63" t="s">
        <v>14491</v>
      </c>
      <c r="IEX120" s="63" t="s">
        <v>14491</v>
      </c>
      <c r="IEY120" s="63" t="s">
        <v>14491</v>
      </c>
      <c r="IEZ120" s="63" t="s">
        <v>14491</v>
      </c>
      <c r="IFA120" s="63" t="s">
        <v>14491</v>
      </c>
      <c r="IFB120" s="63" t="s">
        <v>14491</v>
      </c>
      <c r="IFC120" s="63" t="s">
        <v>14491</v>
      </c>
      <c r="IFD120" s="63" t="s">
        <v>14491</v>
      </c>
      <c r="IFE120" s="63" t="s">
        <v>14491</v>
      </c>
      <c r="IFF120" s="63" t="s">
        <v>14491</v>
      </c>
      <c r="IFG120" s="63" t="s">
        <v>14491</v>
      </c>
      <c r="IFH120" s="63" t="s">
        <v>14491</v>
      </c>
      <c r="IFI120" s="63" t="s">
        <v>14491</v>
      </c>
      <c r="IFJ120" s="63" t="s">
        <v>14491</v>
      </c>
      <c r="IFK120" s="63" t="s">
        <v>14491</v>
      </c>
      <c r="IFL120" s="63" t="s">
        <v>14491</v>
      </c>
      <c r="IFM120" s="63" t="s">
        <v>14491</v>
      </c>
      <c r="IFN120" s="63" t="s">
        <v>14491</v>
      </c>
      <c r="IFO120" s="63" t="s">
        <v>14491</v>
      </c>
      <c r="IFP120" s="63" t="s">
        <v>14491</v>
      </c>
      <c r="IFQ120" s="63" t="s">
        <v>14491</v>
      </c>
      <c r="IFR120" s="63" t="s">
        <v>14491</v>
      </c>
      <c r="IFS120" s="63" t="s">
        <v>14491</v>
      </c>
      <c r="IFT120" s="63" t="s">
        <v>14491</v>
      </c>
      <c r="IFU120" s="63" t="s">
        <v>14491</v>
      </c>
      <c r="IFV120" s="63" t="s">
        <v>14491</v>
      </c>
      <c r="IFW120" s="63" t="s">
        <v>14491</v>
      </c>
      <c r="IFX120" s="63" t="s">
        <v>14491</v>
      </c>
      <c r="IFY120" s="63" t="s">
        <v>14491</v>
      </c>
      <c r="IFZ120" s="63" t="s">
        <v>14491</v>
      </c>
      <c r="IGA120" s="63" t="s">
        <v>14491</v>
      </c>
      <c r="IGB120" s="63" t="s">
        <v>14491</v>
      </c>
      <c r="IGC120" s="63" t="s">
        <v>14491</v>
      </c>
      <c r="IGD120" s="63" t="s">
        <v>14491</v>
      </c>
      <c r="IGE120" s="63" t="s">
        <v>14491</v>
      </c>
      <c r="IGF120" s="63" t="s">
        <v>14491</v>
      </c>
      <c r="IGG120" s="63" t="s">
        <v>14491</v>
      </c>
      <c r="IGH120" s="63" t="s">
        <v>14491</v>
      </c>
      <c r="IGI120" s="63" t="s">
        <v>14491</v>
      </c>
      <c r="IGJ120" s="63" t="s">
        <v>14491</v>
      </c>
      <c r="IGK120" s="63" t="s">
        <v>14491</v>
      </c>
      <c r="IGL120" s="63" t="s">
        <v>14491</v>
      </c>
      <c r="IGM120" s="63" t="s">
        <v>14491</v>
      </c>
      <c r="IGN120" s="63" t="s">
        <v>14491</v>
      </c>
      <c r="IGO120" s="63" t="s">
        <v>14491</v>
      </c>
      <c r="IGP120" s="63" t="s">
        <v>14491</v>
      </c>
      <c r="IGQ120" s="63" t="s">
        <v>14491</v>
      </c>
      <c r="IGR120" s="63" t="s">
        <v>14491</v>
      </c>
      <c r="IGS120" s="63" t="s">
        <v>14491</v>
      </c>
      <c r="IGT120" s="63" t="s">
        <v>14491</v>
      </c>
      <c r="IGU120" s="63" t="s">
        <v>14491</v>
      </c>
      <c r="IGV120" s="63" t="s">
        <v>14491</v>
      </c>
      <c r="IGW120" s="63" t="s">
        <v>14491</v>
      </c>
      <c r="IGX120" s="63" t="s">
        <v>14491</v>
      </c>
      <c r="IGY120" s="63" t="s">
        <v>14491</v>
      </c>
      <c r="IGZ120" s="63" t="s">
        <v>14491</v>
      </c>
      <c r="IHA120" s="63" t="s">
        <v>14491</v>
      </c>
      <c r="IHB120" s="63" t="s">
        <v>14491</v>
      </c>
      <c r="IHC120" s="63" t="s">
        <v>14491</v>
      </c>
      <c r="IHD120" s="63" t="s">
        <v>14491</v>
      </c>
      <c r="IHE120" s="63" t="s">
        <v>14491</v>
      </c>
      <c r="IHF120" s="63" t="s">
        <v>14491</v>
      </c>
      <c r="IHG120" s="63" t="s">
        <v>14491</v>
      </c>
      <c r="IHH120" s="63" t="s">
        <v>14491</v>
      </c>
      <c r="IHI120" s="63" t="s">
        <v>14491</v>
      </c>
      <c r="IHJ120" s="63" t="s">
        <v>14491</v>
      </c>
      <c r="IHK120" s="63" t="s">
        <v>14491</v>
      </c>
      <c r="IHL120" s="63" t="s">
        <v>14491</v>
      </c>
      <c r="IHM120" s="63" t="s">
        <v>14491</v>
      </c>
      <c r="IHN120" s="63" t="s">
        <v>14491</v>
      </c>
      <c r="IHO120" s="63" t="s">
        <v>14491</v>
      </c>
      <c r="IHP120" s="63" t="s">
        <v>14491</v>
      </c>
      <c r="IHQ120" s="63" t="s">
        <v>14491</v>
      </c>
      <c r="IHR120" s="63" t="s">
        <v>14491</v>
      </c>
      <c r="IHS120" s="63" t="s">
        <v>14491</v>
      </c>
      <c r="IHT120" s="63" t="s">
        <v>14491</v>
      </c>
      <c r="IHU120" s="63" t="s">
        <v>14491</v>
      </c>
      <c r="IHV120" s="63" t="s">
        <v>14491</v>
      </c>
      <c r="IHW120" s="63" t="s">
        <v>14491</v>
      </c>
      <c r="IHX120" s="63" t="s">
        <v>14491</v>
      </c>
      <c r="IHY120" s="63" t="s">
        <v>14491</v>
      </c>
      <c r="IHZ120" s="63" t="s">
        <v>14491</v>
      </c>
      <c r="IIA120" s="63" t="s">
        <v>14491</v>
      </c>
      <c r="IIB120" s="63" t="s">
        <v>14491</v>
      </c>
      <c r="IIC120" s="63" t="s">
        <v>14491</v>
      </c>
      <c r="IID120" s="63" t="s">
        <v>14491</v>
      </c>
      <c r="IIE120" s="63" t="s">
        <v>14491</v>
      </c>
      <c r="IIF120" s="63" t="s">
        <v>14491</v>
      </c>
      <c r="IIG120" s="63" t="s">
        <v>14491</v>
      </c>
      <c r="IIH120" s="63" t="s">
        <v>14491</v>
      </c>
      <c r="III120" s="63" t="s">
        <v>14491</v>
      </c>
      <c r="IIJ120" s="63" t="s">
        <v>14491</v>
      </c>
      <c r="IIK120" s="63" t="s">
        <v>14491</v>
      </c>
      <c r="IIL120" s="63" t="s">
        <v>14491</v>
      </c>
      <c r="IIM120" s="63" t="s">
        <v>14491</v>
      </c>
      <c r="IIN120" s="63" t="s">
        <v>14491</v>
      </c>
      <c r="IIO120" s="63" t="s">
        <v>14491</v>
      </c>
      <c r="IIP120" s="63" t="s">
        <v>14491</v>
      </c>
      <c r="IIQ120" s="63" t="s">
        <v>14491</v>
      </c>
      <c r="IIR120" s="63" t="s">
        <v>14491</v>
      </c>
      <c r="IIS120" s="63" t="s">
        <v>14491</v>
      </c>
      <c r="IIT120" s="63" t="s">
        <v>14491</v>
      </c>
      <c r="IIU120" s="63" t="s">
        <v>14491</v>
      </c>
      <c r="IIV120" s="63" t="s">
        <v>14491</v>
      </c>
      <c r="IIW120" s="63" t="s">
        <v>14491</v>
      </c>
      <c r="IIX120" s="63" t="s">
        <v>14491</v>
      </c>
      <c r="IIY120" s="63" t="s">
        <v>14491</v>
      </c>
      <c r="IIZ120" s="63" t="s">
        <v>14491</v>
      </c>
      <c r="IJA120" s="63" t="s">
        <v>14491</v>
      </c>
      <c r="IJB120" s="63" t="s">
        <v>14491</v>
      </c>
      <c r="IJC120" s="63" t="s">
        <v>14491</v>
      </c>
      <c r="IJD120" s="63" t="s">
        <v>14491</v>
      </c>
      <c r="IJE120" s="63" t="s">
        <v>14491</v>
      </c>
      <c r="IJF120" s="63" t="s">
        <v>14491</v>
      </c>
      <c r="IJG120" s="63" t="s">
        <v>14491</v>
      </c>
      <c r="IJH120" s="63" t="s">
        <v>14491</v>
      </c>
      <c r="IJI120" s="63" t="s">
        <v>14491</v>
      </c>
      <c r="IJJ120" s="63" t="s">
        <v>14491</v>
      </c>
      <c r="IJK120" s="63" t="s">
        <v>14491</v>
      </c>
      <c r="IJL120" s="63" t="s">
        <v>14491</v>
      </c>
      <c r="IJM120" s="63" t="s">
        <v>14491</v>
      </c>
      <c r="IJN120" s="63" t="s">
        <v>14491</v>
      </c>
      <c r="IJO120" s="63" t="s">
        <v>14491</v>
      </c>
      <c r="IJP120" s="63" t="s">
        <v>14491</v>
      </c>
      <c r="IJQ120" s="63" t="s">
        <v>14491</v>
      </c>
      <c r="IJR120" s="63" t="s">
        <v>14491</v>
      </c>
      <c r="IJS120" s="63" t="s">
        <v>14491</v>
      </c>
      <c r="IJT120" s="63" t="s">
        <v>14491</v>
      </c>
      <c r="IJU120" s="63" t="s">
        <v>14491</v>
      </c>
      <c r="IJV120" s="63" t="s">
        <v>14491</v>
      </c>
      <c r="IJW120" s="63" t="s">
        <v>14491</v>
      </c>
      <c r="IJX120" s="63" t="s">
        <v>14491</v>
      </c>
      <c r="IJY120" s="63" t="s">
        <v>14491</v>
      </c>
      <c r="IJZ120" s="63" t="s">
        <v>14491</v>
      </c>
      <c r="IKA120" s="63" t="s">
        <v>14491</v>
      </c>
      <c r="IKB120" s="63" t="s">
        <v>14491</v>
      </c>
      <c r="IKC120" s="63" t="s">
        <v>14491</v>
      </c>
      <c r="IKD120" s="63" t="s">
        <v>14491</v>
      </c>
      <c r="IKE120" s="63" t="s">
        <v>14491</v>
      </c>
      <c r="IKF120" s="63" t="s">
        <v>14491</v>
      </c>
      <c r="IKG120" s="63" t="s">
        <v>14491</v>
      </c>
      <c r="IKH120" s="63" t="s">
        <v>14491</v>
      </c>
      <c r="IKI120" s="63" t="s">
        <v>14491</v>
      </c>
      <c r="IKJ120" s="63" t="s">
        <v>14491</v>
      </c>
      <c r="IKK120" s="63" t="s">
        <v>14491</v>
      </c>
      <c r="IKL120" s="63" t="s">
        <v>14491</v>
      </c>
      <c r="IKM120" s="63" t="s">
        <v>14491</v>
      </c>
      <c r="IKN120" s="63" t="s">
        <v>14491</v>
      </c>
      <c r="IKO120" s="63" t="s">
        <v>14491</v>
      </c>
      <c r="IKP120" s="63" t="s">
        <v>14491</v>
      </c>
      <c r="IKQ120" s="63" t="s">
        <v>14491</v>
      </c>
      <c r="IKR120" s="63" t="s">
        <v>14491</v>
      </c>
      <c r="IKS120" s="63" t="s">
        <v>14491</v>
      </c>
      <c r="IKT120" s="63" t="s">
        <v>14491</v>
      </c>
      <c r="IKU120" s="63" t="s">
        <v>14491</v>
      </c>
      <c r="IKV120" s="63" t="s">
        <v>14491</v>
      </c>
      <c r="IKW120" s="63" t="s">
        <v>14491</v>
      </c>
      <c r="IKX120" s="63" t="s">
        <v>14491</v>
      </c>
      <c r="IKY120" s="63" t="s">
        <v>14491</v>
      </c>
      <c r="IKZ120" s="63" t="s">
        <v>14491</v>
      </c>
      <c r="ILA120" s="63" t="s">
        <v>14491</v>
      </c>
      <c r="ILB120" s="63" t="s">
        <v>14491</v>
      </c>
      <c r="ILC120" s="63" t="s">
        <v>14491</v>
      </c>
      <c r="ILD120" s="63" t="s">
        <v>14491</v>
      </c>
      <c r="ILE120" s="63" t="s">
        <v>14491</v>
      </c>
      <c r="ILF120" s="63" t="s">
        <v>14491</v>
      </c>
      <c r="ILG120" s="63" t="s">
        <v>14491</v>
      </c>
      <c r="ILH120" s="63" t="s">
        <v>14491</v>
      </c>
      <c r="ILI120" s="63" t="s">
        <v>14491</v>
      </c>
      <c r="ILJ120" s="63" t="s">
        <v>14491</v>
      </c>
      <c r="ILK120" s="63" t="s">
        <v>14491</v>
      </c>
      <c r="ILL120" s="63" t="s">
        <v>14491</v>
      </c>
      <c r="ILM120" s="63" t="s">
        <v>14491</v>
      </c>
      <c r="ILN120" s="63" t="s">
        <v>14491</v>
      </c>
      <c r="ILO120" s="63" t="s">
        <v>14491</v>
      </c>
      <c r="ILP120" s="63" t="s">
        <v>14491</v>
      </c>
      <c r="ILQ120" s="63" t="s">
        <v>14491</v>
      </c>
      <c r="ILR120" s="63" t="s">
        <v>14491</v>
      </c>
      <c r="ILS120" s="63" t="s">
        <v>14491</v>
      </c>
      <c r="ILT120" s="63" t="s">
        <v>14491</v>
      </c>
      <c r="ILU120" s="63" t="s">
        <v>14491</v>
      </c>
      <c r="ILV120" s="63" t="s">
        <v>14491</v>
      </c>
      <c r="ILW120" s="63" t="s">
        <v>14491</v>
      </c>
      <c r="ILX120" s="63" t="s">
        <v>14491</v>
      </c>
      <c r="ILY120" s="63" t="s">
        <v>14491</v>
      </c>
      <c r="ILZ120" s="63" t="s">
        <v>14491</v>
      </c>
      <c r="IMA120" s="63" t="s">
        <v>14491</v>
      </c>
      <c r="IMB120" s="63" t="s">
        <v>14491</v>
      </c>
      <c r="IMC120" s="63" t="s">
        <v>14491</v>
      </c>
      <c r="IMD120" s="63" t="s">
        <v>14491</v>
      </c>
      <c r="IME120" s="63" t="s">
        <v>14491</v>
      </c>
      <c r="IMF120" s="63" t="s">
        <v>14491</v>
      </c>
      <c r="IMG120" s="63" t="s">
        <v>14491</v>
      </c>
      <c r="IMH120" s="63" t="s">
        <v>14491</v>
      </c>
      <c r="IMI120" s="63" t="s">
        <v>14491</v>
      </c>
      <c r="IMJ120" s="63" t="s">
        <v>14491</v>
      </c>
      <c r="IMK120" s="63" t="s">
        <v>14491</v>
      </c>
      <c r="IML120" s="63" t="s">
        <v>14491</v>
      </c>
      <c r="IMM120" s="63" t="s">
        <v>14491</v>
      </c>
      <c r="IMN120" s="63" t="s">
        <v>14491</v>
      </c>
      <c r="IMO120" s="63" t="s">
        <v>14491</v>
      </c>
      <c r="IMP120" s="63" t="s">
        <v>14491</v>
      </c>
      <c r="IMQ120" s="63" t="s">
        <v>14491</v>
      </c>
      <c r="IMR120" s="63" t="s">
        <v>14491</v>
      </c>
      <c r="IMS120" s="63" t="s">
        <v>14491</v>
      </c>
      <c r="IMT120" s="63" t="s">
        <v>14491</v>
      </c>
      <c r="IMU120" s="63" t="s">
        <v>14491</v>
      </c>
      <c r="IMV120" s="63" t="s">
        <v>14491</v>
      </c>
      <c r="IMW120" s="63" t="s">
        <v>14491</v>
      </c>
      <c r="IMX120" s="63" t="s">
        <v>14491</v>
      </c>
      <c r="IMY120" s="63" t="s">
        <v>14491</v>
      </c>
      <c r="IMZ120" s="63" t="s">
        <v>14491</v>
      </c>
      <c r="INA120" s="63" t="s">
        <v>14491</v>
      </c>
      <c r="INB120" s="63" t="s">
        <v>14491</v>
      </c>
      <c r="INC120" s="63" t="s">
        <v>14491</v>
      </c>
      <c r="IND120" s="63" t="s">
        <v>14491</v>
      </c>
      <c r="INE120" s="63" t="s">
        <v>14491</v>
      </c>
      <c r="INF120" s="63" t="s">
        <v>14491</v>
      </c>
      <c r="ING120" s="63" t="s">
        <v>14491</v>
      </c>
      <c r="INH120" s="63" t="s">
        <v>14491</v>
      </c>
      <c r="INI120" s="63" t="s">
        <v>14491</v>
      </c>
      <c r="INJ120" s="63" t="s">
        <v>14491</v>
      </c>
      <c r="INK120" s="63" t="s">
        <v>14491</v>
      </c>
      <c r="INL120" s="63" t="s">
        <v>14491</v>
      </c>
      <c r="INM120" s="63" t="s">
        <v>14491</v>
      </c>
      <c r="INN120" s="63" t="s">
        <v>14491</v>
      </c>
      <c r="INO120" s="63" t="s">
        <v>14491</v>
      </c>
      <c r="INP120" s="63" t="s">
        <v>14491</v>
      </c>
      <c r="INQ120" s="63" t="s">
        <v>14491</v>
      </c>
      <c r="INR120" s="63" t="s">
        <v>14491</v>
      </c>
      <c r="INS120" s="63" t="s">
        <v>14491</v>
      </c>
      <c r="INT120" s="63" t="s">
        <v>14491</v>
      </c>
      <c r="INU120" s="63" t="s">
        <v>14491</v>
      </c>
      <c r="INV120" s="63" t="s">
        <v>14491</v>
      </c>
      <c r="INW120" s="63" t="s">
        <v>14491</v>
      </c>
      <c r="INX120" s="63" t="s">
        <v>14491</v>
      </c>
      <c r="INY120" s="63" t="s">
        <v>14491</v>
      </c>
      <c r="INZ120" s="63" t="s">
        <v>14491</v>
      </c>
      <c r="IOA120" s="63" t="s">
        <v>14491</v>
      </c>
      <c r="IOB120" s="63" t="s">
        <v>14491</v>
      </c>
      <c r="IOC120" s="63" t="s">
        <v>14491</v>
      </c>
      <c r="IOD120" s="63" t="s">
        <v>14491</v>
      </c>
      <c r="IOE120" s="63" t="s">
        <v>14491</v>
      </c>
      <c r="IOF120" s="63" t="s">
        <v>14491</v>
      </c>
      <c r="IOG120" s="63" t="s">
        <v>14491</v>
      </c>
      <c r="IOH120" s="63" t="s">
        <v>14491</v>
      </c>
      <c r="IOI120" s="63" t="s">
        <v>14491</v>
      </c>
      <c r="IOJ120" s="63" t="s">
        <v>14491</v>
      </c>
      <c r="IOK120" s="63" t="s">
        <v>14491</v>
      </c>
      <c r="IOL120" s="63" t="s">
        <v>14491</v>
      </c>
      <c r="IOM120" s="63" t="s">
        <v>14491</v>
      </c>
      <c r="ION120" s="63" t="s">
        <v>14491</v>
      </c>
      <c r="IOO120" s="63" t="s">
        <v>14491</v>
      </c>
      <c r="IOP120" s="63" t="s">
        <v>14491</v>
      </c>
      <c r="IOQ120" s="63" t="s">
        <v>14491</v>
      </c>
      <c r="IOR120" s="63" t="s">
        <v>14491</v>
      </c>
      <c r="IOS120" s="63" t="s">
        <v>14491</v>
      </c>
      <c r="IOT120" s="63" t="s">
        <v>14491</v>
      </c>
      <c r="IOU120" s="63" t="s">
        <v>14491</v>
      </c>
      <c r="IOV120" s="63" t="s">
        <v>14491</v>
      </c>
      <c r="IOW120" s="63" t="s">
        <v>14491</v>
      </c>
      <c r="IOX120" s="63" t="s">
        <v>14491</v>
      </c>
      <c r="IOY120" s="63" t="s">
        <v>14491</v>
      </c>
      <c r="IOZ120" s="63" t="s">
        <v>14491</v>
      </c>
      <c r="IPA120" s="63" t="s">
        <v>14491</v>
      </c>
      <c r="IPB120" s="63" t="s">
        <v>14491</v>
      </c>
      <c r="IPC120" s="63" t="s">
        <v>14491</v>
      </c>
      <c r="IPD120" s="63" t="s">
        <v>14491</v>
      </c>
      <c r="IPE120" s="63" t="s">
        <v>14491</v>
      </c>
      <c r="IPF120" s="63" t="s">
        <v>14491</v>
      </c>
      <c r="IPG120" s="63" t="s">
        <v>14491</v>
      </c>
      <c r="IPH120" s="63" t="s">
        <v>14491</v>
      </c>
      <c r="IPI120" s="63" t="s">
        <v>14491</v>
      </c>
      <c r="IPJ120" s="63" t="s">
        <v>14491</v>
      </c>
      <c r="IPK120" s="63" t="s">
        <v>14491</v>
      </c>
      <c r="IPL120" s="63" t="s">
        <v>14491</v>
      </c>
      <c r="IPM120" s="63" t="s">
        <v>14491</v>
      </c>
      <c r="IPN120" s="63" t="s">
        <v>14491</v>
      </c>
      <c r="IPO120" s="63" t="s">
        <v>14491</v>
      </c>
      <c r="IPP120" s="63" t="s">
        <v>14491</v>
      </c>
      <c r="IPQ120" s="63" t="s">
        <v>14491</v>
      </c>
      <c r="IPR120" s="63" t="s">
        <v>14491</v>
      </c>
      <c r="IPS120" s="63" t="s">
        <v>14491</v>
      </c>
      <c r="IPT120" s="63" t="s">
        <v>14491</v>
      </c>
      <c r="IPU120" s="63" t="s">
        <v>14491</v>
      </c>
      <c r="IPV120" s="63" t="s">
        <v>14491</v>
      </c>
      <c r="IPW120" s="63" t="s">
        <v>14491</v>
      </c>
      <c r="IPX120" s="63" t="s">
        <v>14491</v>
      </c>
      <c r="IPY120" s="63" t="s">
        <v>14491</v>
      </c>
      <c r="IPZ120" s="63" t="s">
        <v>14491</v>
      </c>
      <c r="IQA120" s="63" t="s">
        <v>14491</v>
      </c>
      <c r="IQB120" s="63" t="s">
        <v>14491</v>
      </c>
      <c r="IQC120" s="63" t="s">
        <v>14491</v>
      </c>
      <c r="IQD120" s="63" t="s">
        <v>14491</v>
      </c>
      <c r="IQE120" s="63" t="s">
        <v>14491</v>
      </c>
      <c r="IQF120" s="63" t="s">
        <v>14491</v>
      </c>
      <c r="IQG120" s="63" t="s">
        <v>14491</v>
      </c>
      <c r="IQH120" s="63" t="s">
        <v>14491</v>
      </c>
      <c r="IQI120" s="63" t="s">
        <v>14491</v>
      </c>
      <c r="IQJ120" s="63" t="s">
        <v>14491</v>
      </c>
      <c r="IQK120" s="63" t="s">
        <v>14491</v>
      </c>
      <c r="IQL120" s="63" t="s">
        <v>14491</v>
      </c>
      <c r="IQM120" s="63" t="s">
        <v>14491</v>
      </c>
      <c r="IQN120" s="63" t="s">
        <v>14491</v>
      </c>
      <c r="IQO120" s="63" t="s">
        <v>14491</v>
      </c>
      <c r="IQP120" s="63" t="s">
        <v>14491</v>
      </c>
      <c r="IQQ120" s="63" t="s">
        <v>14491</v>
      </c>
      <c r="IQR120" s="63" t="s">
        <v>14491</v>
      </c>
      <c r="IQS120" s="63" t="s">
        <v>14491</v>
      </c>
      <c r="IQT120" s="63" t="s">
        <v>14491</v>
      </c>
      <c r="IQU120" s="63" t="s">
        <v>14491</v>
      </c>
      <c r="IQV120" s="63" t="s">
        <v>14491</v>
      </c>
      <c r="IQW120" s="63" t="s">
        <v>14491</v>
      </c>
      <c r="IQX120" s="63" t="s">
        <v>14491</v>
      </c>
      <c r="IQY120" s="63" t="s">
        <v>14491</v>
      </c>
      <c r="IQZ120" s="63" t="s">
        <v>14491</v>
      </c>
      <c r="IRA120" s="63" t="s">
        <v>14491</v>
      </c>
      <c r="IRB120" s="63" t="s">
        <v>14491</v>
      </c>
      <c r="IRC120" s="63" t="s">
        <v>14491</v>
      </c>
      <c r="IRD120" s="63" t="s">
        <v>14491</v>
      </c>
      <c r="IRE120" s="63" t="s">
        <v>14491</v>
      </c>
      <c r="IRF120" s="63" t="s">
        <v>14491</v>
      </c>
      <c r="IRG120" s="63" t="s">
        <v>14491</v>
      </c>
      <c r="IRH120" s="63" t="s">
        <v>14491</v>
      </c>
      <c r="IRI120" s="63" t="s">
        <v>14491</v>
      </c>
      <c r="IRJ120" s="63" t="s">
        <v>14491</v>
      </c>
      <c r="IRK120" s="63" t="s">
        <v>14491</v>
      </c>
      <c r="IRL120" s="63" t="s">
        <v>14491</v>
      </c>
      <c r="IRM120" s="63" t="s">
        <v>14491</v>
      </c>
      <c r="IRN120" s="63" t="s">
        <v>14491</v>
      </c>
      <c r="IRO120" s="63" t="s">
        <v>14491</v>
      </c>
      <c r="IRP120" s="63" t="s">
        <v>14491</v>
      </c>
      <c r="IRQ120" s="63" t="s">
        <v>14491</v>
      </c>
      <c r="IRR120" s="63" t="s">
        <v>14491</v>
      </c>
      <c r="IRS120" s="63" t="s">
        <v>14491</v>
      </c>
      <c r="IRT120" s="63" t="s">
        <v>14491</v>
      </c>
      <c r="IRU120" s="63" t="s">
        <v>14491</v>
      </c>
      <c r="IRV120" s="63" t="s">
        <v>14491</v>
      </c>
      <c r="IRW120" s="63" t="s">
        <v>14491</v>
      </c>
      <c r="IRX120" s="63" t="s">
        <v>14491</v>
      </c>
      <c r="IRY120" s="63" t="s">
        <v>14491</v>
      </c>
      <c r="IRZ120" s="63" t="s">
        <v>14491</v>
      </c>
      <c r="ISA120" s="63" t="s">
        <v>14491</v>
      </c>
      <c r="ISB120" s="63" t="s">
        <v>14491</v>
      </c>
      <c r="ISC120" s="63" t="s">
        <v>14491</v>
      </c>
      <c r="ISD120" s="63" t="s">
        <v>14491</v>
      </c>
      <c r="ISE120" s="63" t="s">
        <v>14491</v>
      </c>
      <c r="ISF120" s="63" t="s">
        <v>14491</v>
      </c>
      <c r="ISG120" s="63" t="s">
        <v>14491</v>
      </c>
      <c r="ISH120" s="63" t="s">
        <v>14491</v>
      </c>
      <c r="ISI120" s="63" t="s">
        <v>14491</v>
      </c>
      <c r="ISJ120" s="63" t="s">
        <v>14491</v>
      </c>
      <c r="ISK120" s="63" t="s">
        <v>14491</v>
      </c>
      <c r="ISL120" s="63" t="s">
        <v>14491</v>
      </c>
      <c r="ISM120" s="63" t="s">
        <v>14491</v>
      </c>
      <c r="ISN120" s="63" t="s">
        <v>14491</v>
      </c>
      <c r="ISO120" s="63" t="s">
        <v>14491</v>
      </c>
      <c r="ISP120" s="63" t="s">
        <v>14491</v>
      </c>
      <c r="ISQ120" s="63" t="s">
        <v>14491</v>
      </c>
      <c r="ISR120" s="63" t="s">
        <v>14491</v>
      </c>
      <c r="ISS120" s="63" t="s">
        <v>14491</v>
      </c>
      <c r="IST120" s="63" t="s">
        <v>14491</v>
      </c>
      <c r="ISU120" s="63" t="s">
        <v>14491</v>
      </c>
      <c r="ISV120" s="63" t="s">
        <v>14491</v>
      </c>
      <c r="ISW120" s="63" t="s">
        <v>14491</v>
      </c>
      <c r="ISX120" s="63" t="s">
        <v>14491</v>
      </c>
      <c r="ISY120" s="63" t="s">
        <v>14491</v>
      </c>
      <c r="ISZ120" s="63" t="s">
        <v>14491</v>
      </c>
      <c r="ITA120" s="63" t="s">
        <v>14491</v>
      </c>
      <c r="ITB120" s="63" t="s">
        <v>14491</v>
      </c>
      <c r="ITC120" s="63" t="s">
        <v>14491</v>
      </c>
      <c r="ITD120" s="63" t="s">
        <v>14491</v>
      </c>
      <c r="ITE120" s="63" t="s">
        <v>14491</v>
      </c>
      <c r="ITF120" s="63" t="s">
        <v>14491</v>
      </c>
      <c r="ITG120" s="63" t="s">
        <v>14491</v>
      </c>
      <c r="ITH120" s="63" t="s">
        <v>14491</v>
      </c>
      <c r="ITI120" s="63" t="s">
        <v>14491</v>
      </c>
      <c r="ITJ120" s="63" t="s">
        <v>14491</v>
      </c>
      <c r="ITK120" s="63" t="s">
        <v>14491</v>
      </c>
      <c r="ITL120" s="63" t="s">
        <v>14491</v>
      </c>
      <c r="ITM120" s="63" t="s">
        <v>14491</v>
      </c>
      <c r="ITN120" s="63" t="s">
        <v>14491</v>
      </c>
      <c r="ITO120" s="63" t="s">
        <v>14491</v>
      </c>
      <c r="ITP120" s="63" t="s">
        <v>14491</v>
      </c>
      <c r="ITQ120" s="63" t="s">
        <v>14491</v>
      </c>
      <c r="ITR120" s="63" t="s">
        <v>14491</v>
      </c>
      <c r="ITS120" s="63" t="s">
        <v>14491</v>
      </c>
      <c r="ITT120" s="63" t="s">
        <v>14491</v>
      </c>
      <c r="ITU120" s="63" t="s">
        <v>14491</v>
      </c>
      <c r="ITV120" s="63" t="s">
        <v>14491</v>
      </c>
      <c r="ITW120" s="63" t="s">
        <v>14491</v>
      </c>
      <c r="ITX120" s="63" t="s">
        <v>14491</v>
      </c>
      <c r="ITY120" s="63" t="s">
        <v>14491</v>
      </c>
      <c r="ITZ120" s="63" t="s">
        <v>14491</v>
      </c>
      <c r="IUA120" s="63" t="s">
        <v>14491</v>
      </c>
      <c r="IUB120" s="63" t="s">
        <v>14491</v>
      </c>
      <c r="IUC120" s="63" t="s">
        <v>14491</v>
      </c>
      <c r="IUD120" s="63" t="s">
        <v>14491</v>
      </c>
      <c r="IUE120" s="63" t="s">
        <v>14491</v>
      </c>
      <c r="IUF120" s="63" t="s">
        <v>14491</v>
      </c>
      <c r="IUG120" s="63" t="s">
        <v>14491</v>
      </c>
      <c r="IUH120" s="63" t="s">
        <v>14491</v>
      </c>
      <c r="IUI120" s="63" t="s">
        <v>14491</v>
      </c>
      <c r="IUJ120" s="63" t="s">
        <v>14491</v>
      </c>
      <c r="IUK120" s="63" t="s">
        <v>14491</v>
      </c>
      <c r="IUL120" s="63" t="s">
        <v>14491</v>
      </c>
      <c r="IUM120" s="63" t="s">
        <v>14491</v>
      </c>
      <c r="IUN120" s="63" t="s">
        <v>14491</v>
      </c>
      <c r="IUO120" s="63" t="s">
        <v>14491</v>
      </c>
      <c r="IUP120" s="63" t="s">
        <v>14491</v>
      </c>
      <c r="IUQ120" s="63" t="s">
        <v>14491</v>
      </c>
      <c r="IUR120" s="63" t="s">
        <v>14491</v>
      </c>
      <c r="IUS120" s="63" t="s">
        <v>14491</v>
      </c>
      <c r="IUT120" s="63" t="s">
        <v>14491</v>
      </c>
      <c r="IUU120" s="63" t="s">
        <v>14491</v>
      </c>
      <c r="IUV120" s="63" t="s">
        <v>14491</v>
      </c>
      <c r="IUW120" s="63" t="s">
        <v>14491</v>
      </c>
      <c r="IUX120" s="63" t="s">
        <v>14491</v>
      </c>
      <c r="IUY120" s="63" t="s">
        <v>14491</v>
      </c>
      <c r="IUZ120" s="63" t="s">
        <v>14491</v>
      </c>
      <c r="IVA120" s="63" t="s">
        <v>14491</v>
      </c>
      <c r="IVB120" s="63" t="s">
        <v>14491</v>
      </c>
      <c r="IVC120" s="63" t="s">
        <v>14491</v>
      </c>
      <c r="IVD120" s="63" t="s">
        <v>14491</v>
      </c>
      <c r="IVE120" s="63" t="s">
        <v>14491</v>
      </c>
      <c r="IVF120" s="63" t="s">
        <v>14491</v>
      </c>
      <c r="IVG120" s="63" t="s">
        <v>14491</v>
      </c>
      <c r="IVH120" s="63" t="s">
        <v>14491</v>
      </c>
      <c r="IVI120" s="63" t="s">
        <v>14491</v>
      </c>
      <c r="IVJ120" s="63" t="s">
        <v>14491</v>
      </c>
      <c r="IVK120" s="63" t="s">
        <v>14491</v>
      </c>
      <c r="IVL120" s="63" t="s">
        <v>14491</v>
      </c>
      <c r="IVM120" s="63" t="s">
        <v>14491</v>
      </c>
      <c r="IVN120" s="63" t="s">
        <v>14491</v>
      </c>
      <c r="IVO120" s="63" t="s">
        <v>14491</v>
      </c>
      <c r="IVP120" s="63" t="s">
        <v>14491</v>
      </c>
      <c r="IVQ120" s="63" t="s">
        <v>14491</v>
      </c>
      <c r="IVR120" s="63" t="s">
        <v>14491</v>
      </c>
      <c r="IVS120" s="63" t="s">
        <v>14491</v>
      </c>
      <c r="IVT120" s="63" t="s">
        <v>14491</v>
      </c>
      <c r="IVU120" s="63" t="s">
        <v>14491</v>
      </c>
      <c r="IVV120" s="63" t="s">
        <v>14491</v>
      </c>
      <c r="IVW120" s="63" t="s">
        <v>14491</v>
      </c>
      <c r="IVX120" s="63" t="s">
        <v>14491</v>
      </c>
      <c r="IVY120" s="63" t="s">
        <v>14491</v>
      </c>
      <c r="IVZ120" s="63" t="s">
        <v>14491</v>
      </c>
      <c r="IWA120" s="63" t="s">
        <v>14491</v>
      </c>
      <c r="IWB120" s="63" t="s">
        <v>14491</v>
      </c>
      <c r="IWC120" s="63" t="s">
        <v>14491</v>
      </c>
      <c r="IWD120" s="63" t="s">
        <v>14491</v>
      </c>
      <c r="IWE120" s="63" t="s">
        <v>14491</v>
      </c>
      <c r="IWF120" s="63" t="s">
        <v>14491</v>
      </c>
      <c r="IWG120" s="63" t="s">
        <v>14491</v>
      </c>
      <c r="IWH120" s="63" t="s">
        <v>14491</v>
      </c>
      <c r="IWI120" s="63" t="s">
        <v>14491</v>
      </c>
      <c r="IWJ120" s="63" t="s">
        <v>14491</v>
      </c>
      <c r="IWK120" s="63" t="s">
        <v>14491</v>
      </c>
      <c r="IWL120" s="63" t="s">
        <v>14491</v>
      </c>
      <c r="IWM120" s="63" t="s">
        <v>14491</v>
      </c>
      <c r="IWN120" s="63" t="s">
        <v>14491</v>
      </c>
      <c r="IWO120" s="63" t="s">
        <v>14491</v>
      </c>
      <c r="IWP120" s="63" t="s">
        <v>14491</v>
      </c>
      <c r="IWQ120" s="63" t="s">
        <v>14491</v>
      </c>
      <c r="IWR120" s="63" t="s">
        <v>14491</v>
      </c>
      <c r="IWS120" s="63" t="s">
        <v>14491</v>
      </c>
      <c r="IWT120" s="63" t="s">
        <v>14491</v>
      </c>
      <c r="IWU120" s="63" t="s">
        <v>14491</v>
      </c>
      <c r="IWV120" s="63" t="s">
        <v>14491</v>
      </c>
      <c r="IWW120" s="63" t="s">
        <v>14491</v>
      </c>
      <c r="IWX120" s="63" t="s">
        <v>14491</v>
      </c>
      <c r="IWY120" s="63" t="s">
        <v>14491</v>
      </c>
      <c r="IWZ120" s="63" t="s">
        <v>14491</v>
      </c>
      <c r="IXA120" s="63" t="s">
        <v>14491</v>
      </c>
      <c r="IXB120" s="63" t="s">
        <v>14491</v>
      </c>
      <c r="IXC120" s="63" t="s">
        <v>14491</v>
      </c>
      <c r="IXD120" s="63" t="s">
        <v>14491</v>
      </c>
      <c r="IXE120" s="63" t="s">
        <v>14491</v>
      </c>
      <c r="IXF120" s="63" t="s">
        <v>14491</v>
      </c>
      <c r="IXG120" s="63" t="s">
        <v>14491</v>
      </c>
      <c r="IXH120" s="63" t="s">
        <v>14491</v>
      </c>
      <c r="IXI120" s="63" t="s">
        <v>14491</v>
      </c>
      <c r="IXJ120" s="63" t="s">
        <v>14491</v>
      </c>
      <c r="IXK120" s="63" t="s">
        <v>14491</v>
      </c>
      <c r="IXL120" s="63" t="s">
        <v>14491</v>
      </c>
      <c r="IXM120" s="63" t="s">
        <v>14491</v>
      </c>
      <c r="IXN120" s="63" t="s">
        <v>14491</v>
      </c>
      <c r="IXO120" s="63" t="s">
        <v>14491</v>
      </c>
      <c r="IXP120" s="63" t="s">
        <v>14491</v>
      </c>
      <c r="IXQ120" s="63" t="s">
        <v>14491</v>
      </c>
      <c r="IXR120" s="63" t="s">
        <v>14491</v>
      </c>
      <c r="IXS120" s="63" t="s">
        <v>14491</v>
      </c>
      <c r="IXT120" s="63" t="s">
        <v>14491</v>
      </c>
      <c r="IXU120" s="63" t="s">
        <v>14491</v>
      </c>
      <c r="IXV120" s="63" t="s">
        <v>14491</v>
      </c>
      <c r="IXW120" s="63" t="s">
        <v>14491</v>
      </c>
      <c r="IXX120" s="63" t="s">
        <v>14491</v>
      </c>
      <c r="IXY120" s="63" t="s">
        <v>14491</v>
      </c>
      <c r="IXZ120" s="63" t="s">
        <v>14491</v>
      </c>
      <c r="IYA120" s="63" t="s">
        <v>14491</v>
      </c>
      <c r="IYB120" s="63" t="s">
        <v>14491</v>
      </c>
      <c r="IYC120" s="63" t="s">
        <v>14491</v>
      </c>
      <c r="IYD120" s="63" t="s">
        <v>14491</v>
      </c>
      <c r="IYE120" s="63" t="s">
        <v>14491</v>
      </c>
      <c r="IYF120" s="63" t="s">
        <v>14491</v>
      </c>
      <c r="IYG120" s="63" t="s">
        <v>14491</v>
      </c>
      <c r="IYH120" s="63" t="s">
        <v>14491</v>
      </c>
      <c r="IYI120" s="63" t="s">
        <v>14491</v>
      </c>
      <c r="IYJ120" s="63" t="s">
        <v>14491</v>
      </c>
      <c r="IYK120" s="63" t="s">
        <v>14491</v>
      </c>
      <c r="IYL120" s="63" t="s">
        <v>14491</v>
      </c>
      <c r="IYM120" s="63" t="s">
        <v>14491</v>
      </c>
      <c r="IYN120" s="63" t="s">
        <v>14491</v>
      </c>
      <c r="IYO120" s="63" t="s">
        <v>14491</v>
      </c>
      <c r="IYP120" s="63" t="s">
        <v>14491</v>
      </c>
      <c r="IYQ120" s="63" t="s">
        <v>14491</v>
      </c>
      <c r="IYR120" s="63" t="s">
        <v>14491</v>
      </c>
      <c r="IYS120" s="63" t="s">
        <v>14491</v>
      </c>
      <c r="IYT120" s="63" t="s">
        <v>14491</v>
      </c>
      <c r="IYU120" s="63" t="s">
        <v>14491</v>
      </c>
      <c r="IYV120" s="63" t="s">
        <v>14491</v>
      </c>
      <c r="IYW120" s="63" t="s">
        <v>14491</v>
      </c>
      <c r="IYX120" s="63" t="s">
        <v>14491</v>
      </c>
      <c r="IYY120" s="63" t="s">
        <v>14491</v>
      </c>
      <c r="IYZ120" s="63" t="s">
        <v>14491</v>
      </c>
      <c r="IZA120" s="63" t="s">
        <v>14491</v>
      </c>
      <c r="IZB120" s="63" t="s">
        <v>14491</v>
      </c>
      <c r="IZC120" s="63" t="s">
        <v>14491</v>
      </c>
      <c r="IZD120" s="63" t="s">
        <v>14491</v>
      </c>
      <c r="IZE120" s="63" t="s">
        <v>14491</v>
      </c>
      <c r="IZF120" s="63" t="s">
        <v>14491</v>
      </c>
      <c r="IZG120" s="63" t="s">
        <v>14491</v>
      </c>
      <c r="IZH120" s="63" t="s">
        <v>14491</v>
      </c>
      <c r="IZI120" s="63" t="s">
        <v>14491</v>
      </c>
      <c r="IZJ120" s="63" t="s">
        <v>14491</v>
      </c>
      <c r="IZK120" s="63" t="s">
        <v>14491</v>
      </c>
      <c r="IZL120" s="63" t="s">
        <v>14491</v>
      </c>
      <c r="IZM120" s="63" t="s">
        <v>14491</v>
      </c>
      <c r="IZN120" s="63" t="s">
        <v>14491</v>
      </c>
      <c r="IZO120" s="63" t="s">
        <v>14491</v>
      </c>
      <c r="IZP120" s="63" t="s">
        <v>14491</v>
      </c>
      <c r="IZQ120" s="63" t="s">
        <v>14491</v>
      </c>
      <c r="IZR120" s="63" t="s">
        <v>14491</v>
      </c>
      <c r="IZS120" s="63" t="s">
        <v>14491</v>
      </c>
      <c r="IZT120" s="63" t="s">
        <v>14491</v>
      </c>
      <c r="IZU120" s="63" t="s">
        <v>14491</v>
      </c>
      <c r="IZV120" s="63" t="s">
        <v>14491</v>
      </c>
      <c r="IZW120" s="63" t="s">
        <v>14491</v>
      </c>
      <c r="IZX120" s="63" t="s">
        <v>14491</v>
      </c>
      <c r="IZY120" s="63" t="s">
        <v>14491</v>
      </c>
      <c r="IZZ120" s="63" t="s">
        <v>14491</v>
      </c>
      <c r="JAA120" s="63" t="s">
        <v>14491</v>
      </c>
      <c r="JAB120" s="63" t="s">
        <v>14491</v>
      </c>
      <c r="JAC120" s="63" t="s">
        <v>14491</v>
      </c>
      <c r="JAD120" s="63" t="s">
        <v>14491</v>
      </c>
      <c r="JAE120" s="63" t="s">
        <v>14491</v>
      </c>
      <c r="JAF120" s="63" t="s">
        <v>14491</v>
      </c>
      <c r="JAG120" s="63" t="s">
        <v>14491</v>
      </c>
      <c r="JAH120" s="63" t="s">
        <v>14491</v>
      </c>
      <c r="JAI120" s="63" t="s">
        <v>14491</v>
      </c>
      <c r="JAJ120" s="63" t="s">
        <v>14491</v>
      </c>
      <c r="JAK120" s="63" t="s">
        <v>14491</v>
      </c>
      <c r="JAL120" s="63" t="s">
        <v>14491</v>
      </c>
      <c r="JAM120" s="63" t="s">
        <v>14491</v>
      </c>
      <c r="JAN120" s="63" t="s">
        <v>14491</v>
      </c>
      <c r="JAO120" s="63" t="s">
        <v>14491</v>
      </c>
      <c r="JAP120" s="63" t="s">
        <v>14491</v>
      </c>
      <c r="JAQ120" s="63" t="s">
        <v>14491</v>
      </c>
      <c r="JAR120" s="63" t="s">
        <v>14491</v>
      </c>
      <c r="JAS120" s="63" t="s">
        <v>14491</v>
      </c>
      <c r="JAT120" s="63" t="s">
        <v>14491</v>
      </c>
      <c r="JAU120" s="63" t="s">
        <v>14491</v>
      </c>
      <c r="JAV120" s="63" t="s">
        <v>14491</v>
      </c>
      <c r="JAW120" s="63" t="s">
        <v>14491</v>
      </c>
      <c r="JAX120" s="63" t="s">
        <v>14491</v>
      </c>
      <c r="JAY120" s="63" t="s">
        <v>14491</v>
      </c>
      <c r="JAZ120" s="63" t="s">
        <v>14491</v>
      </c>
      <c r="JBA120" s="63" t="s">
        <v>14491</v>
      </c>
      <c r="JBB120" s="63" t="s">
        <v>14491</v>
      </c>
      <c r="JBC120" s="63" t="s">
        <v>14491</v>
      </c>
      <c r="JBD120" s="63" t="s">
        <v>14491</v>
      </c>
      <c r="JBE120" s="63" t="s">
        <v>14491</v>
      </c>
      <c r="JBF120" s="63" t="s">
        <v>14491</v>
      </c>
      <c r="JBG120" s="63" t="s">
        <v>14491</v>
      </c>
      <c r="JBH120" s="63" t="s">
        <v>14491</v>
      </c>
      <c r="JBI120" s="63" t="s">
        <v>14491</v>
      </c>
      <c r="JBJ120" s="63" t="s">
        <v>14491</v>
      </c>
      <c r="JBK120" s="63" t="s">
        <v>14491</v>
      </c>
      <c r="JBL120" s="63" t="s">
        <v>14491</v>
      </c>
      <c r="JBM120" s="63" t="s">
        <v>14491</v>
      </c>
      <c r="JBN120" s="63" t="s">
        <v>14491</v>
      </c>
      <c r="JBO120" s="63" t="s">
        <v>14491</v>
      </c>
      <c r="JBP120" s="63" t="s">
        <v>14491</v>
      </c>
      <c r="JBQ120" s="63" t="s">
        <v>14491</v>
      </c>
      <c r="JBR120" s="63" t="s">
        <v>14491</v>
      </c>
      <c r="JBS120" s="63" t="s">
        <v>14491</v>
      </c>
      <c r="JBT120" s="63" t="s">
        <v>14491</v>
      </c>
      <c r="JBU120" s="63" t="s">
        <v>14491</v>
      </c>
      <c r="JBV120" s="63" t="s">
        <v>14491</v>
      </c>
      <c r="JBW120" s="63" t="s">
        <v>14491</v>
      </c>
      <c r="JBX120" s="63" t="s">
        <v>14491</v>
      </c>
      <c r="JBY120" s="63" t="s">
        <v>14491</v>
      </c>
      <c r="JBZ120" s="63" t="s">
        <v>14491</v>
      </c>
      <c r="JCA120" s="63" t="s">
        <v>14491</v>
      </c>
      <c r="JCB120" s="63" t="s">
        <v>14491</v>
      </c>
      <c r="JCC120" s="63" t="s">
        <v>14491</v>
      </c>
      <c r="JCD120" s="63" t="s">
        <v>14491</v>
      </c>
      <c r="JCE120" s="63" t="s">
        <v>14491</v>
      </c>
      <c r="JCF120" s="63" t="s">
        <v>14491</v>
      </c>
      <c r="JCG120" s="63" t="s">
        <v>14491</v>
      </c>
      <c r="JCH120" s="63" t="s">
        <v>14491</v>
      </c>
      <c r="JCI120" s="63" t="s">
        <v>14491</v>
      </c>
      <c r="JCJ120" s="63" t="s">
        <v>14491</v>
      </c>
      <c r="JCK120" s="63" t="s">
        <v>14491</v>
      </c>
      <c r="JCL120" s="63" t="s">
        <v>14491</v>
      </c>
      <c r="JCM120" s="63" t="s">
        <v>14491</v>
      </c>
      <c r="JCN120" s="63" t="s">
        <v>14491</v>
      </c>
      <c r="JCO120" s="63" t="s">
        <v>14491</v>
      </c>
      <c r="JCP120" s="63" t="s">
        <v>14491</v>
      </c>
      <c r="JCQ120" s="63" t="s">
        <v>14491</v>
      </c>
      <c r="JCR120" s="63" t="s">
        <v>14491</v>
      </c>
      <c r="JCS120" s="63" t="s">
        <v>14491</v>
      </c>
      <c r="JCT120" s="63" t="s">
        <v>14491</v>
      </c>
      <c r="JCU120" s="63" t="s">
        <v>14491</v>
      </c>
      <c r="JCV120" s="63" t="s">
        <v>14491</v>
      </c>
      <c r="JCW120" s="63" t="s">
        <v>14491</v>
      </c>
      <c r="JCX120" s="63" t="s">
        <v>14491</v>
      </c>
      <c r="JCY120" s="63" t="s">
        <v>14491</v>
      </c>
      <c r="JCZ120" s="63" t="s">
        <v>14491</v>
      </c>
      <c r="JDA120" s="63" t="s">
        <v>14491</v>
      </c>
      <c r="JDB120" s="63" t="s">
        <v>14491</v>
      </c>
      <c r="JDC120" s="63" t="s">
        <v>14491</v>
      </c>
      <c r="JDD120" s="63" t="s">
        <v>14491</v>
      </c>
      <c r="JDE120" s="63" t="s">
        <v>14491</v>
      </c>
      <c r="JDF120" s="63" t="s">
        <v>14491</v>
      </c>
      <c r="JDG120" s="63" t="s">
        <v>14491</v>
      </c>
      <c r="JDH120" s="63" t="s">
        <v>14491</v>
      </c>
      <c r="JDI120" s="63" t="s">
        <v>14491</v>
      </c>
      <c r="JDJ120" s="63" t="s">
        <v>14491</v>
      </c>
      <c r="JDK120" s="63" t="s">
        <v>14491</v>
      </c>
      <c r="JDL120" s="63" t="s">
        <v>14491</v>
      </c>
      <c r="JDM120" s="63" t="s">
        <v>14491</v>
      </c>
      <c r="JDN120" s="63" t="s">
        <v>14491</v>
      </c>
      <c r="JDO120" s="63" t="s">
        <v>14491</v>
      </c>
      <c r="JDP120" s="63" t="s">
        <v>14491</v>
      </c>
      <c r="JDQ120" s="63" t="s">
        <v>14491</v>
      </c>
      <c r="JDR120" s="63" t="s">
        <v>14491</v>
      </c>
      <c r="JDS120" s="63" t="s">
        <v>14491</v>
      </c>
      <c r="JDT120" s="63" t="s">
        <v>14491</v>
      </c>
      <c r="JDU120" s="63" t="s">
        <v>14491</v>
      </c>
      <c r="JDV120" s="63" t="s">
        <v>14491</v>
      </c>
      <c r="JDW120" s="63" t="s">
        <v>14491</v>
      </c>
      <c r="JDX120" s="63" t="s">
        <v>14491</v>
      </c>
      <c r="JDY120" s="63" t="s">
        <v>14491</v>
      </c>
      <c r="JDZ120" s="63" t="s">
        <v>14491</v>
      </c>
      <c r="JEA120" s="63" t="s">
        <v>14491</v>
      </c>
      <c r="JEB120" s="63" t="s">
        <v>14491</v>
      </c>
      <c r="JEC120" s="63" t="s">
        <v>14491</v>
      </c>
      <c r="JED120" s="63" t="s">
        <v>14491</v>
      </c>
      <c r="JEE120" s="63" t="s">
        <v>14491</v>
      </c>
      <c r="JEF120" s="63" t="s">
        <v>14491</v>
      </c>
      <c r="JEG120" s="63" t="s">
        <v>14491</v>
      </c>
      <c r="JEH120" s="63" t="s">
        <v>14491</v>
      </c>
      <c r="JEI120" s="63" t="s">
        <v>14491</v>
      </c>
      <c r="JEJ120" s="63" t="s">
        <v>14491</v>
      </c>
      <c r="JEK120" s="63" t="s">
        <v>14491</v>
      </c>
      <c r="JEL120" s="63" t="s">
        <v>14491</v>
      </c>
      <c r="JEM120" s="63" t="s">
        <v>14491</v>
      </c>
      <c r="JEN120" s="63" t="s">
        <v>14491</v>
      </c>
      <c r="JEO120" s="63" t="s">
        <v>14491</v>
      </c>
      <c r="JEP120" s="63" t="s">
        <v>14491</v>
      </c>
      <c r="JEQ120" s="63" t="s">
        <v>14491</v>
      </c>
      <c r="JER120" s="63" t="s">
        <v>14491</v>
      </c>
      <c r="JES120" s="63" t="s">
        <v>14491</v>
      </c>
      <c r="JET120" s="63" t="s">
        <v>14491</v>
      </c>
      <c r="JEU120" s="63" t="s">
        <v>14491</v>
      </c>
      <c r="JEV120" s="63" t="s">
        <v>14491</v>
      </c>
      <c r="JEW120" s="63" t="s">
        <v>14491</v>
      </c>
      <c r="JEX120" s="63" t="s">
        <v>14491</v>
      </c>
      <c r="JEY120" s="63" t="s">
        <v>14491</v>
      </c>
      <c r="JEZ120" s="63" t="s">
        <v>14491</v>
      </c>
      <c r="JFA120" s="63" t="s">
        <v>14491</v>
      </c>
      <c r="JFB120" s="63" t="s">
        <v>14491</v>
      </c>
      <c r="JFC120" s="63" t="s">
        <v>14491</v>
      </c>
      <c r="JFD120" s="63" t="s">
        <v>14491</v>
      </c>
      <c r="JFE120" s="63" t="s">
        <v>14491</v>
      </c>
      <c r="JFF120" s="63" t="s">
        <v>14491</v>
      </c>
      <c r="JFG120" s="63" t="s">
        <v>14491</v>
      </c>
      <c r="JFH120" s="63" t="s">
        <v>14491</v>
      </c>
      <c r="JFI120" s="63" t="s">
        <v>14491</v>
      </c>
      <c r="JFJ120" s="63" t="s">
        <v>14491</v>
      </c>
      <c r="JFK120" s="63" t="s">
        <v>14491</v>
      </c>
      <c r="JFL120" s="63" t="s">
        <v>14491</v>
      </c>
      <c r="JFM120" s="63" t="s">
        <v>14491</v>
      </c>
      <c r="JFN120" s="63" t="s">
        <v>14491</v>
      </c>
      <c r="JFO120" s="63" t="s">
        <v>14491</v>
      </c>
      <c r="JFP120" s="63" t="s">
        <v>14491</v>
      </c>
      <c r="JFQ120" s="63" t="s">
        <v>14491</v>
      </c>
      <c r="JFR120" s="63" t="s">
        <v>14491</v>
      </c>
      <c r="JFS120" s="63" t="s">
        <v>14491</v>
      </c>
      <c r="JFT120" s="63" t="s">
        <v>14491</v>
      </c>
      <c r="JFU120" s="63" t="s">
        <v>14491</v>
      </c>
      <c r="JFV120" s="63" t="s">
        <v>14491</v>
      </c>
      <c r="JFW120" s="63" t="s">
        <v>14491</v>
      </c>
      <c r="JFX120" s="63" t="s">
        <v>14491</v>
      </c>
      <c r="JFY120" s="63" t="s">
        <v>14491</v>
      </c>
      <c r="JFZ120" s="63" t="s">
        <v>14491</v>
      </c>
      <c r="JGA120" s="63" t="s">
        <v>14491</v>
      </c>
      <c r="JGB120" s="63" t="s">
        <v>14491</v>
      </c>
      <c r="JGC120" s="63" t="s">
        <v>14491</v>
      </c>
      <c r="JGD120" s="63" t="s">
        <v>14491</v>
      </c>
      <c r="JGE120" s="63" t="s">
        <v>14491</v>
      </c>
      <c r="JGF120" s="63" t="s">
        <v>14491</v>
      </c>
      <c r="JGG120" s="63" t="s">
        <v>14491</v>
      </c>
      <c r="JGH120" s="63" t="s">
        <v>14491</v>
      </c>
      <c r="JGI120" s="63" t="s">
        <v>14491</v>
      </c>
      <c r="JGJ120" s="63" t="s">
        <v>14491</v>
      </c>
      <c r="JGK120" s="63" t="s">
        <v>14491</v>
      </c>
      <c r="JGL120" s="63" t="s">
        <v>14491</v>
      </c>
      <c r="JGM120" s="63" t="s">
        <v>14491</v>
      </c>
      <c r="JGN120" s="63" t="s">
        <v>14491</v>
      </c>
      <c r="JGO120" s="63" t="s">
        <v>14491</v>
      </c>
      <c r="JGP120" s="63" t="s">
        <v>14491</v>
      </c>
      <c r="JGQ120" s="63" t="s">
        <v>14491</v>
      </c>
      <c r="JGR120" s="63" t="s">
        <v>14491</v>
      </c>
      <c r="JGS120" s="63" t="s">
        <v>14491</v>
      </c>
      <c r="JGT120" s="63" t="s">
        <v>14491</v>
      </c>
      <c r="JGU120" s="63" t="s">
        <v>14491</v>
      </c>
      <c r="JGV120" s="63" t="s">
        <v>14491</v>
      </c>
      <c r="JGW120" s="63" t="s">
        <v>14491</v>
      </c>
      <c r="JGX120" s="63" t="s">
        <v>14491</v>
      </c>
      <c r="JGY120" s="63" t="s">
        <v>14491</v>
      </c>
      <c r="JGZ120" s="63" t="s">
        <v>14491</v>
      </c>
      <c r="JHA120" s="63" t="s">
        <v>14491</v>
      </c>
      <c r="JHB120" s="63" t="s">
        <v>14491</v>
      </c>
      <c r="JHC120" s="63" t="s">
        <v>14491</v>
      </c>
      <c r="JHD120" s="63" t="s">
        <v>14491</v>
      </c>
      <c r="JHE120" s="63" t="s">
        <v>14491</v>
      </c>
      <c r="JHF120" s="63" t="s">
        <v>14491</v>
      </c>
      <c r="JHG120" s="63" t="s">
        <v>14491</v>
      </c>
      <c r="JHH120" s="63" t="s">
        <v>14491</v>
      </c>
      <c r="JHI120" s="63" t="s">
        <v>14491</v>
      </c>
      <c r="JHJ120" s="63" t="s">
        <v>14491</v>
      </c>
      <c r="JHK120" s="63" t="s">
        <v>14491</v>
      </c>
      <c r="JHL120" s="63" t="s">
        <v>14491</v>
      </c>
      <c r="JHM120" s="63" t="s">
        <v>14491</v>
      </c>
      <c r="JHN120" s="63" t="s">
        <v>14491</v>
      </c>
      <c r="JHO120" s="63" t="s">
        <v>14491</v>
      </c>
      <c r="JHP120" s="63" t="s">
        <v>14491</v>
      </c>
      <c r="JHQ120" s="63" t="s">
        <v>14491</v>
      </c>
      <c r="JHR120" s="63" t="s">
        <v>14491</v>
      </c>
      <c r="JHS120" s="63" t="s">
        <v>14491</v>
      </c>
      <c r="JHT120" s="63" t="s">
        <v>14491</v>
      </c>
      <c r="JHU120" s="63" t="s">
        <v>14491</v>
      </c>
      <c r="JHV120" s="63" t="s">
        <v>14491</v>
      </c>
      <c r="JHW120" s="63" t="s">
        <v>14491</v>
      </c>
      <c r="JHX120" s="63" t="s">
        <v>14491</v>
      </c>
      <c r="JHY120" s="63" t="s">
        <v>14491</v>
      </c>
      <c r="JHZ120" s="63" t="s">
        <v>14491</v>
      </c>
      <c r="JIA120" s="63" t="s">
        <v>14491</v>
      </c>
      <c r="JIB120" s="63" t="s">
        <v>14491</v>
      </c>
      <c r="JIC120" s="63" t="s">
        <v>14491</v>
      </c>
      <c r="JID120" s="63" t="s">
        <v>14491</v>
      </c>
      <c r="JIE120" s="63" t="s">
        <v>14491</v>
      </c>
      <c r="JIF120" s="63" t="s">
        <v>14491</v>
      </c>
      <c r="JIG120" s="63" t="s">
        <v>14491</v>
      </c>
      <c r="JIH120" s="63" t="s">
        <v>14491</v>
      </c>
      <c r="JII120" s="63" t="s">
        <v>14491</v>
      </c>
      <c r="JIJ120" s="63" t="s">
        <v>14491</v>
      </c>
      <c r="JIK120" s="63" t="s">
        <v>14491</v>
      </c>
      <c r="JIL120" s="63" t="s">
        <v>14491</v>
      </c>
      <c r="JIM120" s="63" t="s">
        <v>14491</v>
      </c>
      <c r="JIN120" s="63" t="s">
        <v>14491</v>
      </c>
      <c r="JIO120" s="63" t="s">
        <v>14491</v>
      </c>
      <c r="JIP120" s="63" t="s">
        <v>14491</v>
      </c>
      <c r="JIQ120" s="63" t="s">
        <v>14491</v>
      </c>
      <c r="JIR120" s="63" t="s">
        <v>14491</v>
      </c>
      <c r="JIS120" s="63" t="s">
        <v>14491</v>
      </c>
      <c r="JIT120" s="63" t="s">
        <v>14491</v>
      </c>
      <c r="JIU120" s="63" t="s">
        <v>14491</v>
      </c>
      <c r="JIV120" s="63" t="s">
        <v>14491</v>
      </c>
      <c r="JIW120" s="63" t="s">
        <v>14491</v>
      </c>
      <c r="JIX120" s="63" t="s">
        <v>14491</v>
      </c>
      <c r="JIY120" s="63" t="s">
        <v>14491</v>
      </c>
      <c r="JIZ120" s="63" t="s">
        <v>14491</v>
      </c>
      <c r="JJA120" s="63" t="s">
        <v>14491</v>
      </c>
      <c r="JJB120" s="63" t="s">
        <v>14491</v>
      </c>
      <c r="JJC120" s="63" t="s">
        <v>14491</v>
      </c>
      <c r="JJD120" s="63" t="s">
        <v>14491</v>
      </c>
      <c r="JJE120" s="63" t="s">
        <v>14491</v>
      </c>
      <c r="JJF120" s="63" t="s">
        <v>14491</v>
      </c>
      <c r="JJG120" s="63" t="s">
        <v>14491</v>
      </c>
      <c r="JJH120" s="63" t="s">
        <v>14491</v>
      </c>
      <c r="JJI120" s="63" t="s">
        <v>14491</v>
      </c>
      <c r="JJJ120" s="63" t="s">
        <v>14491</v>
      </c>
      <c r="JJK120" s="63" t="s">
        <v>14491</v>
      </c>
      <c r="JJL120" s="63" t="s">
        <v>14491</v>
      </c>
      <c r="JJM120" s="63" t="s">
        <v>14491</v>
      </c>
      <c r="JJN120" s="63" t="s">
        <v>14491</v>
      </c>
      <c r="JJO120" s="63" t="s">
        <v>14491</v>
      </c>
      <c r="JJP120" s="63" t="s">
        <v>14491</v>
      </c>
      <c r="JJQ120" s="63" t="s">
        <v>14491</v>
      </c>
      <c r="JJR120" s="63" t="s">
        <v>14491</v>
      </c>
      <c r="JJS120" s="63" t="s">
        <v>14491</v>
      </c>
      <c r="JJT120" s="63" t="s">
        <v>14491</v>
      </c>
      <c r="JJU120" s="63" t="s">
        <v>14491</v>
      </c>
      <c r="JJV120" s="63" t="s">
        <v>14491</v>
      </c>
      <c r="JJW120" s="63" t="s">
        <v>14491</v>
      </c>
      <c r="JJX120" s="63" t="s">
        <v>14491</v>
      </c>
      <c r="JJY120" s="63" t="s">
        <v>14491</v>
      </c>
      <c r="JJZ120" s="63" t="s">
        <v>14491</v>
      </c>
      <c r="JKA120" s="63" t="s">
        <v>14491</v>
      </c>
      <c r="JKB120" s="63" t="s">
        <v>14491</v>
      </c>
      <c r="JKC120" s="63" t="s">
        <v>14491</v>
      </c>
      <c r="JKD120" s="63" t="s">
        <v>14491</v>
      </c>
      <c r="JKE120" s="63" t="s">
        <v>14491</v>
      </c>
      <c r="JKF120" s="63" t="s">
        <v>14491</v>
      </c>
      <c r="JKG120" s="63" t="s">
        <v>14491</v>
      </c>
      <c r="JKH120" s="63" t="s">
        <v>14491</v>
      </c>
      <c r="JKI120" s="63" t="s">
        <v>14491</v>
      </c>
      <c r="JKJ120" s="63" t="s">
        <v>14491</v>
      </c>
      <c r="JKK120" s="63" t="s">
        <v>14491</v>
      </c>
      <c r="JKL120" s="63" t="s">
        <v>14491</v>
      </c>
      <c r="JKM120" s="63" t="s">
        <v>14491</v>
      </c>
      <c r="JKN120" s="63" t="s">
        <v>14491</v>
      </c>
      <c r="JKO120" s="63" t="s">
        <v>14491</v>
      </c>
      <c r="JKP120" s="63" t="s">
        <v>14491</v>
      </c>
      <c r="JKQ120" s="63" t="s">
        <v>14491</v>
      </c>
      <c r="JKR120" s="63" t="s">
        <v>14491</v>
      </c>
      <c r="JKS120" s="63" t="s">
        <v>14491</v>
      </c>
      <c r="JKT120" s="63" t="s">
        <v>14491</v>
      </c>
      <c r="JKU120" s="63" t="s">
        <v>14491</v>
      </c>
      <c r="JKV120" s="63" t="s">
        <v>14491</v>
      </c>
      <c r="JKW120" s="63" t="s">
        <v>14491</v>
      </c>
      <c r="JKX120" s="63" t="s">
        <v>14491</v>
      </c>
      <c r="JKY120" s="63" t="s">
        <v>14491</v>
      </c>
      <c r="JKZ120" s="63" t="s">
        <v>14491</v>
      </c>
      <c r="JLA120" s="63" t="s">
        <v>14491</v>
      </c>
      <c r="JLB120" s="63" t="s">
        <v>14491</v>
      </c>
      <c r="JLC120" s="63" t="s">
        <v>14491</v>
      </c>
      <c r="JLD120" s="63" t="s">
        <v>14491</v>
      </c>
      <c r="JLE120" s="63" t="s">
        <v>14491</v>
      </c>
      <c r="JLF120" s="63" t="s">
        <v>14491</v>
      </c>
      <c r="JLG120" s="63" t="s">
        <v>14491</v>
      </c>
      <c r="JLH120" s="63" t="s">
        <v>14491</v>
      </c>
      <c r="JLI120" s="63" t="s">
        <v>14491</v>
      </c>
      <c r="JLJ120" s="63" t="s">
        <v>14491</v>
      </c>
      <c r="JLK120" s="63" t="s">
        <v>14491</v>
      </c>
      <c r="JLL120" s="63" t="s">
        <v>14491</v>
      </c>
      <c r="JLM120" s="63" t="s">
        <v>14491</v>
      </c>
      <c r="JLN120" s="63" t="s">
        <v>14491</v>
      </c>
      <c r="JLO120" s="63" t="s">
        <v>14491</v>
      </c>
      <c r="JLP120" s="63" t="s">
        <v>14491</v>
      </c>
      <c r="JLQ120" s="63" t="s">
        <v>14491</v>
      </c>
      <c r="JLR120" s="63" t="s">
        <v>14491</v>
      </c>
      <c r="JLS120" s="63" t="s">
        <v>14491</v>
      </c>
      <c r="JLT120" s="63" t="s">
        <v>14491</v>
      </c>
      <c r="JLU120" s="63" t="s">
        <v>14491</v>
      </c>
      <c r="JLV120" s="63" t="s">
        <v>14491</v>
      </c>
      <c r="JLW120" s="63" t="s">
        <v>14491</v>
      </c>
      <c r="JLX120" s="63" t="s">
        <v>14491</v>
      </c>
      <c r="JLY120" s="63" t="s">
        <v>14491</v>
      </c>
      <c r="JLZ120" s="63" t="s">
        <v>14491</v>
      </c>
      <c r="JMA120" s="63" t="s">
        <v>14491</v>
      </c>
      <c r="JMB120" s="63" t="s">
        <v>14491</v>
      </c>
      <c r="JMC120" s="63" t="s">
        <v>14491</v>
      </c>
      <c r="JMD120" s="63" t="s">
        <v>14491</v>
      </c>
      <c r="JME120" s="63" t="s">
        <v>14491</v>
      </c>
      <c r="JMF120" s="63" t="s">
        <v>14491</v>
      </c>
      <c r="JMG120" s="63" t="s">
        <v>14491</v>
      </c>
      <c r="JMH120" s="63" t="s">
        <v>14491</v>
      </c>
      <c r="JMI120" s="63" t="s">
        <v>14491</v>
      </c>
      <c r="JMJ120" s="63" t="s">
        <v>14491</v>
      </c>
      <c r="JMK120" s="63" t="s">
        <v>14491</v>
      </c>
      <c r="JML120" s="63" t="s">
        <v>14491</v>
      </c>
      <c r="JMM120" s="63" t="s">
        <v>14491</v>
      </c>
      <c r="JMN120" s="63" t="s">
        <v>14491</v>
      </c>
      <c r="JMO120" s="63" t="s">
        <v>14491</v>
      </c>
      <c r="JMP120" s="63" t="s">
        <v>14491</v>
      </c>
      <c r="JMQ120" s="63" t="s">
        <v>14491</v>
      </c>
      <c r="JMR120" s="63" t="s">
        <v>14491</v>
      </c>
      <c r="JMS120" s="63" t="s">
        <v>14491</v>
      </c>
      <c r="JMT120" s="63" t="s">
        <v>14491</v>
      </c>
      <c r="JMU120" s="63" t="s">
        <v>14491</v>
      </c>
      <c r="JMV120" s="63" t="s">
        <v>14491</v>
      </c>
      <c r="JMW120" s="63" t="s">
        <v>14491</v>
      </c>
      <c r="JMX120" s="63" t="s">
        <v>14491</v>
      </c>
      <c r="JMY120" s="63" t="s">
        <v>14491</v>
      </c>
      <c r="JMZ120" s="63" t="s">
        <v>14491</v>
      </c>
      <c r="JNA120" s="63" t="s">
        <v>14491</v>
      </c>
      <c r="JNB120" s="63" t="s">
        <v>14491</v>
      </c>
      <c r="JNC120" s="63" t="s">
        <v>14491</v>
      </c>
      <c r="JND120" s="63" t="s">
        <v>14491</v>
      </c>
      <c r="JNE120" s="63" t="s">
        <v>14491</v>
      </c>
      <c r="JNF120" s="63" t="s">
        <v>14491</v>
      </c>
      <c r="JNG120" s="63" t="s">
        <v>14491</v>
      </c>
      <c r="JNH120" s="63" t="s">
        <v>14491</v>
      </c>
      <c r="JNI120" s="63" t="s">
        <v>14491</v>
      </c>
      <c r="JNJ120" s="63" t="s">
        <v>14491</v>
      </c>
      <c r="JNK120" s="63" t="s">
        <v>14491</v>
      </c>
      <c r="JNL120" s="63" t="s">
        <v>14491</v>
      </c>
      <c r="JNM120" s="63" t="s">
        <v>14491</v>
      </c>
      <c r="JNN120" s="63" t="s">
        <v>14491</v>
      </c>
      <c r="JNO120" s="63" t="s">
        <v>14491</v>
      </c>
      <c r="JNP120" s="63" t="s">
        <v>14491</v>
      </c>
      <c r="JNQ120" s="63" t="s">
        <v>14491</v>
      </c>
      <c r="JNR120" s="63" t="s">
        <v>14491</v>
      </c>
      <c r="JNS120" s="63" t="s">
        <v>14491</v>
      </c>
      <c r="JNT120" s="63" t="s">
        <v>14491</v>
      </c>
      <c r="JNU120" s="63" t="s">
        <v>14491</v>
      </c>
      <c r="JNV120" s="63" t="s">
        <v>14491</v>
      </c>
      <c r="JNW120" s="63" t="s">
        <v>14491</v>
      </c>
      <c r="JNX120" s="63" t="s">
        <v>14491</v>
      </c>
      <c r="JNY120" s="63" t="s">
        <v>14491</v>
      </c>
      <c r="JNZ120" s="63" t="s">
        <v>14491</v>
      </c>
      <c r="JOA120" s="63" t="s">
        <v>14491</v>
      </c>
      <c r="JOB120" s="63" t="s">
        <v>14491</v>
      </c>
      <c r="JOC120" s="63" t="s">
        <v>14491</v>
      </c>
      <c r="JOD120" s="63" t="s">
        <v>14491</v>
      </c>
      <c r="JOE120" s="63" t="s">
        <v>14491</v>
      </c>
      <c r="JOF120" s="63" t="s">
        <v>14491</v>
      </c>
      <c r="JOG120" s="63" t="s">
        <v>14491</v>
      </c>
      <c r="JOH120" s="63" t="s">
        <v>14491</v>
      </c>
      <c r="JOI120" s="63" t="s">
        <v>14491</v>
      </c>
      <c r="JOJ120" s="63" t="s">
        <v>14491</v>
      </c>
      <c r="JOK120" s="63" t="s">
        <v>14491</v>
      </c>
      <c r="JOL120" s="63" t="s">
        <v>14491</v>
      </c>
      <c r="JOM120" s="63" t="s">
        <v>14491</v>
      </c>
      <c r="JON120" s="63" t="s">
        <v>14491</v>
      </c>
      <c r="JOO120" s="63" t="s">
        <v>14491</v>
      </c>
      <c r="JOP120" s="63" t="s">
        <v>14491</v>
      </c>
      <c r="JOQ120" s="63" t="s">
        <v>14491</v>
      </c>
      <c r="JOR120" s="63" t="s">
        <v>14491</v>
      </c>
      <c r="JOS120" s="63" t="s">
        <v>14491</v>
      </c>
      <c r="JOT120" s="63" t="s">
        <v>14491</v>
      </c>
      <c r="JOU120" s="63" t="s">
        <v>14491</v>
      </c>
      <c r="JOV120" s="63" t="s">
        <v>14491</v>
      </c>
      <c r="JOW120" s="63" t="s">
        <v>14491</v>
      </c>
      <c r="JOX120" s="63" t="s">
        <v>14491</v>
      </c>
      <c r="JOY120" s="63" t="s">
        <v>14491</v>
      </c>
      <c r="JOZ120" s="63" t="s">
        <v>14491</v>
      </c>
      <c r="JPA120" s="63" t="s">
        <v>14491</v>
      </c>
      <c r="JPB120" s="63" t="s">
        <v>14491</v>
      </c>
      <c r="JPC120" s="63" t="s">
        <v>14491</v>
      </c>
      <c r="JPD120" s="63" t="s">
        <v>14491</v>
      </c>
      <c r="JPE120" s="63" t="s">
        <v>14491</v>
      </c>
      <c r="JPF120" s="63" t="s">
        <v>14491</v>
      </c>
      <c r="JPG120" s="63" t="s">
        <v>14491</v>
      </c>
      <c r="JPH120" s="63" t="s">
        <v>14491</v>
      </c>
      <c r="JPI120" s="63" t="s">
        <v>14491</v>
      </c>
      <c r="JPJ120" s="63" t="s">
        <v>14491</v>
      </c>
      <c r="JPK120" s="63" t="s">
        <v>14491</v>
      </c>
      <c r="JPL120" s="63" t="s">
        <v>14491</v>
      </c>
      <c r="JPM120" s="63" t="s">
        <v>14491</v>
      </c>
      <c r="JPN120" s="63" t="s">
        <v>14491</v>
      </c>
      <c r="JPO120" s="63" t="s">
        <v>14491</v>
      </c>
      <c r="JPP120" s="63" t="s">
        <v>14491</v>
      </c>
      <c r="JPQ120" s="63" t="s">
        <v>14491</v>
      </c>
      <c r="JPR120" s="63" t="s">
        <v>14491</v>
      </c>
      <c r="JPS120" s="63" t="s">
        <v>14491</v>
      </c>
      <c r="JPT120" s="63" t="s">
        <v>14491</v>
      </c>
      <c r="JPU120" s="63" t="s">
        <v>14491</v>
      </c>
      <c r="JPV120" s="63" t="s">
        <v>14491</v>
      </c>
      <c r="JPW120" s="63" t="s">
        <v>14491</v>
      </c>
      <c r="JPX120" s="63" t="s">
        <v>14491</v>
      </c>
      <c r="JPY120" s="63" t="s">
        <v>14491</v>
      </c>
      <c r="JPZ120" s="63" t="s">
        <v>14491</v>
      </c>
      <c r="JQA120" s="63" t="s">
        <v>14491</v>
      </c>
      <c r="JQB120" s="63" t="s">
        <v>14491</v>
      </c>
      <c r="JQC120" s="63" t="s">
        <v>14491</v>
      </c>
      <c r="JQD120" s="63" t="s">
        <v>14491</v>
      </c>
      <c r="JQE120" s="63" t="s">
        <v>14491</v>
      </c>
      <c r="JQF120" s="63" t="s">
        <v>14491</v>
      </c>
      <c r="JQG120" s="63" t="s">
        <v>14491</v>
      </c>
      <c r="JQH120" s="63" t="s">
        <v>14491</v>
      </c>
      <c r="JQI120" s="63" t="s">
        <v>14491</v>
      </c>
      <c r="JQJ120" s="63" t="s">
        <v>14491</v>
      </c>
      <c r="JQK120" s="63" t="s">
        <v>14491</v>
      </c>
      <c r="JQL120" s="63" t="s">
        <v>14491</v>
      </c>
      <c r="JQM120" s="63" t="s">
        <v>14491</v>
      </c>
      <c r="JQN120" s="63" t="s">
        <v>14491</v>
      </c>
      <c r="JQO120" s="63" t="s">
        <v>14491</v>
      </c>
      <c r="JQP120" s="63" t="s">
        <v>14491</v>
      </c>
      <c r="JQQ120" s="63" t="s">
        <v>14491</v>
      </c>
      <c r="JQR120" s="63" t="s">
        <v>14491</v>
      </c>
      <c r="JQS120" s="63" t="s">
        <v>14491</v>
      </c>
      <c r="JQT120" s="63" t="s">
        <v>14491</v>
      </c>
      <c r="JQU120" s="63" t="s">
        <v>14491</v>
      </c>
      <c r="JQV120" s="63" t="s">
        <v>14491</v>
      </c>
      <c r="JQW120" s="63" t="s">
        <v>14491</v>
      </c>
      <c r="JQX120" s="63" t="s">
        <v>14491</v>
      </c>
      <c r="JQY120" s="63" t="s">
        <v>14491</v>
      </c>
      <c r="JQZ120" s="63" t="s">
        <v>14491</v>
      </c>
      <c r="JRA120" s="63" t="s">
        <v>14491</v>
      </c>
      <c r="JRB120" s="63" t="s">
        <v>14491</v>
      </c>
      <c r="JRC120" s="63" t="s">
        <v>14491</v>
      </c>
      <c r="JRD120" s="63" t="s">
        <v>14491</v>
      </c>
      <c r="JRE120" s="63" t="s">
        <v>14491</v>
      </c>
      <c r="JRF120" s="63" t="s">
        <v>14491</v>
      </c>
      <c r="JRG120" s="63" t="s">
        <v>14491</v>
      </c>
      <c r="JRH120" s="63" t="s">
        <v>14491</v>
      </c>
      <c r="JRI120" s="63" t="s">
        <v>14491</v>
      </c>
      <c r="JRJ120" s="63" t="s">
        <v>14491</v>
      </c>
      <c r="JRK120" s="63" t="s">
        <v>14491</v>
      </c>
      <c r="JRL120" s="63" t="s">
        <v>14491</v>
      </c>
      <c r="JRM120" s="63" t="s">
        <v>14491</v>
      </c>
      <c r="JRN120" s="63" t="s">
        <v>14491</v>
      </c>
      <c r="JRO120" s="63" t="s">
        <v>14491</v>
      </c>
      <c r="JRP120" s="63" t="s">
        <v>14491</v>
      </c>
      <c r="JRQ120" s="63" t="s">
        <v>14491</v>
      </c>
      <c r="JRR120" s="63" t="s">
        <v>14491</v>
      </c>
      <c r="JRS120" s="63" t="s">
        <v>14491</v>
      </c>
      <c r="JRT120" s="63" t="s">
        <v>14491</v>
      </c>
      <c r="JRU120" s="63" t="s">
        <v>14491</v>
      </c>
      <c r="JRV120" s="63" t="s">
        <v>14491</v>
      </c>
      <c r="JRW120" s="63" t="s">
        <v>14491</v>
      </c>
      <c r="JRX120" s="63" t="s">
        <v>14491</v>
      </c>
      <c r="JRY120" s="63" t="s">
        <v>14491</v>
      </c>
      <c r="JRZ120" s="63" t="s">
        <v>14491</v>
      </c>
      <c r="JSA120" s="63" t="s">
        <v>14491</v>
      </c>
      <c r="JSB120" s="63" t="s">
        <v>14491</v>
      </c>
      <c r="JSC120" s="63" t="s">
        <v>14491</v>
      </c>
      <c r="JSD120" s="63" t="s">
        <v>14491</v>
      </c>
      <c r="JSE120" s="63" t="s">
        <v>14491</v>
      </c>
      <c r="JSF120" s="63" t="s">
        <v>14491</v>
      </c>
      <c r="JSG120" s="63" t="s">
        <v>14491</v>
      </c>
      <c r="JSH120" s="63" t="s">
        <v>14491</v>
      </c>
      <c r="JSI120" s="63" t="s">
        <v>14491</v>
      </c>
      <c r="JSJ120" s="63" t="s">
        <v>14491</v>
      </c>
      <c r="JSK120" s="63" t="s">
        <v>14491</v>
      </c>
      <c r="JSL120" s="63" t="s">
        <v>14491</v>
      </c>
      <c r="JSM120" s="63" t="s">
        <v>14491</v>
      </c>
      <c r="JSN120" s="63" t="s">
        <v>14491</v>
      </c>
      <c r="JSO120" s="63" t="s">
        <v>14491</v>
      </c>
      <c r="JSP120" s="63" t="s">
        <v>14491</v>
      </c>
      <c r="JSQ120" s="63" t="s">
        <v>14491</v>
      </c>
      <c r="JSR120" s="63" t="s">
        <v>14491</v>
      </c>
      <c r="JSS120" s="63" t="s">
        <v>14491</v>
      </c>
      <c r="JST120" s="63" t="s">
        <v>14491</v>
      </c>
      <c r="JSU120" s="63" t="s">
        <v>14491</v>
      </c>
      <c r="JSV120" s="63" t="s">
        <v>14491</v>
      </c>
      <c r="JSW120" s="63" t="s">
        <v>14491</v>
      </c>
      <c r="JSX120" s="63" t="s">
        <v>14491</v>
      </c>
      <c r="JSY120" s="63" t="s">
        <v>14491</v>
      </c>
      <c r="JSZ120" s="63" t="s">
        <v>14491</v>
      </c>
      <c r="JTA120" s="63" t="s">
        <v>14491</v>
      </c>
      <c r="JTB120" s="63" t="s">
        <v>14491</v>
      </c>
      <c r="JTC120" s="63" t="s">
        <v>14491</v>
      </c>
      <c r="JTD120" s="63" t="s">
        <v>14491</v>
      </c>
      <c r="JTE120" s="63" t="s">
        <v>14491</v>
      </c>
      <c r="JTF120" s="63" t="s">
        <v>14491</v>
      </c>
      <c r="JTG120" s="63" t="s">
        <v>14491</v>
      </c>
      <c r="JTH120" s="63" t="s">
        <v>14491</v>
      </c>
      <c r="JTI120" s="63" t="s">
        <v>14491</v>
      </c>
      <c r="JTJ120" s="63" t="s">
        <v>14491</v>
      </c>
      <c r="JTK120" s="63" t="s">
        <v>14491</v>
      </c>
      <c r="JTL120" s="63" t="s">
        <v>14491</v>
      </c>
      <c r="JTM120" s="63" t="s">
        <v>14491</v>
      </c>
      <c r="JTN120" s="63" t="s">
        <v>14491</v>
      </c>
      <c r="JTO120" s="63" t="s">
        <v>14491</v>
      </c>
      <c r="JTP120" s="63" t="s">
        <v>14491</v>
      </c>
      <c r="JTQ120" s="63" t="s">
        <v>14491</v>
      </c>
      <c r="JTR120" s="63" t="s">
        <v>14491</v>
      </c>
      <c r="JTS120" s="63" t="s">
        <v>14491</v>
      </c>
      <c r="JTT120" s="63" t="s">
        <v>14491</v>
      </c>
      <c r="JTU120" s="63" t="s">
        <v>14491</v>
      </c>
      <c r="JTV120" s="63" t="s">
        <v>14491</v>
      </c>
      <c r="JTW120" s="63" t="s">
        <v>14491</v>
      </c>
      <c r="JTX120" s="63" t="s">
        <v>14491</v>
      </c>
      <c r="JTY120" s="63" t="s">
        <v>14491</v>
      </c>
      <c r="JTZ120" s="63" t="s">
        <v>14491</v>
      </c>
      <c r="JUA120" s="63" t="s">
        <v>14491</v>
      </c>
      <c r="JUB120" s="63" t="s">
        <v>14491</v>
      </c>
      <c r="JUC120" s="63" t="s">
        <v>14491</v>
      </c>
      <c r="JUD120" s="63" t="s">
        <v>14491</v>
      </c>
      <c r="JUE120" s="63" t="s">
        <v>14491</v>
      </c>
      <c r="JUF120" s="63" t="s">
        <v>14491</v>
      </c>
      <c r="JUG120" s="63" t="s">
        <v>14491</v>
      </c>
      <c r="JUH120" s="63" t="s">
        <v>14491</v>
      </c>
      <c r="JUI120" s="63" t="s">
        <v>14491</v>
      </c>
      <c r="JUJ120" s="63" t="s">
        <v>14491</v>
      </c>
      <c r="JUK120" s="63" t="s">
        <v>14491</v>
      </c>
      <c r="JUL120" s="63" t="s">
        <v>14491</v>
      </c>
      <c r="JUM120" s="63" t="s">
        <v>14491</v>
      </c>
      <c r="JUN120" s="63" t="s">
        <v>14491</v>
      </c>
      <c r="JUO120" s="63" t="s">
        <v>14491</v>
      </c>
      <c r="JUP120" s="63" t="s">
        <v>14491</v>
      </c>
      <c r="JUQ120" s="63" t="s">
        <v>14491</v>
      </c>
      <c r="JUR120" s="63" t="s">
        <v>14491</v>
      </c>
      <c r="JUS120" s="63" t="s">
        <v>14491</v>
      </c>
      <c r="JUT120" s="63" t="s">
        <v>14491</v>
      </c>
      <c r="JUU120" s="63" t="s">
        <v>14491</v>
      </c>
      <c r="JUV120" s="63" t="s">
        <v>14491</v>
      </c>
      <c r="JUW120" s="63" t="s">
        <v>14491</v>
      </c>
      <c r="JUX120" s="63" t="s">
        <v>14491</v>
      </c>
      <c r="JUY120" s="63" t="s">
        <v>14491</v>
      </c>
      <c r="JUZ120" s="63" t="s">
        <v>14491</v>
      </c>
      <c r="JVA120" s="63" t="s">
        <v>14491</v>
      </c>
      <c r="JVB120" s="63" t="s">
        <v>14491</v>
      </c>
      <c r="JVC120" s="63" t="s">
        <v>14491</v>
      </c>
      <c r="JVD120" s="63" t="s">
        <v>14491</v>
      </c>
      <c r="JVE120" s="63" t="s">
        <v>14491</v>
      </c>
      <c r="JVF120" s="63" t="s">
        <v>14491</v>
      </c>
      <c r="JVG120" s="63" t="s">
        <v>14491</v>
      </c>
      <c r="JVH120" s="63" t="s">
        <v>14491</v>
      </c>
      <c r="JVI120" s="63" t="s">
        <v>14491</v>
      </c>
      <c r="JVJ120" s="63" t="s">
        <v>14491</v>
      </c>
      <c r="JVK120" s="63" t="s">
        <v>14491</v>
      </c>
      <c r="JVL120" s="63" t="s">
        <v>14491</v>
      </c>
      <c r="JVM120" s="63" t="s">
        <v>14491</v>
      </c>
      <c r="JVN120" s="63" t="s">
        <v>14491</v>
      </c>
      <c r="JVO120" s="63" t="s">
        <v>14491</v>
      </c>
      <c r="JVP120" s="63" t="s">
        <v>14491</v>
      </c>
      <c r="JVQ120" s="63" t="s">
        <v>14491</v>
      </c>
      <c r="JVR120" s="63" t="s">
        <v>14491</v>
      </c>
      <c r="JVS120" s="63" t="s">
        <v>14491</v>
      </c>
      <c r="JVT120" s="63" t="s">
        <v>14491</v>
      </c>
      <c r="JVU120" s="63" t="s">
        <v>14491</v>
      </c>
      <c r="JVV120" s="63" t="s">
        <v>14491</v>
      </c>
      <c r="JVW120" s="63" t="s">
        <v>14491</v>
      </c>
      <c r="JVX120" s="63" t="s">
        <v>14491</v>
      </c>
      <c r="JVY120" s="63" t="s">
        <v>14491</v>
      </c>
      <c r="JVZ120" s="63" t="s">
        <v>14491</v>
      </c>
      <c r="JWA120" s="63" t="s">
        <v>14491</v>
      </c>
      <c r="JWB120" s="63" t="s">
        <v>14491</v>
      </c>
      <c r="JWC120" s="63" t="s">
        <v>14491</v>
      </c>
      <c r="JWD120" s="63" t="s">
        <v>14491</v>
      </c>
      <c r="JWE120" s="63" t="s">
        <v>14491</v>
      </c>
      <c r="JWF120" s="63" t="s">
        <v>14491</v>
      </c>
      <c r="JWG120" s="63" t="s">
        <v>14491</v>
      </c>
      <c r="JWH120" s="63" t="s">
        <v>14491</v>
      </c>
      <c r="JWI120" s="63" t="s">
        <v>14491</v>
      </c>
      <c r="JWJ120" s="63" t="s">
        <v>14491</v>
      </c>
      <c r="JWK120" s="63" t="s">
        <v>14491</v>
      </c>
      <c r="JWL120" s="63" t="s">
        <v>14491</v>
      </c>
      <c r="JWM120" s="63" t="s">
        <v>14491</v>
      </c>
      <c r="JWN120" s="63" t="s">
        <v>14491</v>
      </c>
      <c r="JWO120" s="63" t="s">
        <v>14491</v>
      </c>
      <c r="JWP120" s="63" t="s">
        <v>14491</v>
      </c>
      <c r="JWQ120" s="63" t="s">
        <v>14491</v>
      </c>
      <c r="JWR120" s="63" t="s">
        <v>14491</v>
      </c>
      <c r="JWS120" s="63" t="s">
        <v>14491</v>
      </c>
      <c r="JWT120" s="63" t="s">
        <v>14491</v>
      </c>
      <c r="JWU120" s="63" t="s">
        <v>14491</v>
      </c>
      <c r="JWV120" s="63" t="s">
        <v>14491</v>
      </c>
      <c r="JWW120" s="63" t="s">
        <v>14491</v>
      </c>
      <c r="JWX120" s="63" t="s">
        <v>14491</v>
      </c>
      <c r="JWY120" s="63" t="s">
        <v>14491</v>
      </c>
      <c r="JWZ120" s="63" t="s">
        <v>14491</v>
      </c>
      <c r="JXA120" s="63" t="s">
        <v>14491</v>
      </c>
      <c r="JXB120" s="63" t="s">
        <v>14491</v>
      </c>
      <c r="JXC120" s="63" t="s">
        <v>14491</v>
      </c>
      <c r="JXD120" s="63" t="s">
        <v>14491</v>
      </c>
      <c r="JXE120" s="63" t="s">
        <v>14491</v>
      </c>
      <c r="JXF120" s="63" t="s">
        <v>14491</v>
      </c>
      <c r="JXG120" s="63" t="s">
        <v>14491</v>
      </c>
      <c r="JXH120" s="63" t="s">
        <v>14491</v>
      </c>
      <c r="JXI120" s="63" t="s">
        <v>14491</v>
      </c>
      <c r="JXJ120" s="63" t="s">
        <v>14491</v>
      </c>
      <c r="JXK120" s="63" t="s">
        <v>14491</v>
      </c>
      <c r="JXL120" s="63" t="s">
        <v>14491</v>
      </c>
      <c r="JXM120" s="63" t="s">
        <v>14491</v>
      </c>
      <c r="JXN120" s="63" t="s">
        <v>14491</v>
      </c>
      <c r="JXO120" s="63" t="s">
        <v>14491</v>
      </c>
      <c r="JXP120" s="63" t="s">
        <v>14491</v>
      </c>
      <c r="JXQ120" s="63" t="s">
        <v>14491</v>
      </c>
      <c r="JXR120" s="63" t="s">
        <v>14491</v>
      </c>
      <c r="JXS120" s="63" t="s">
        <v>14491</v>
      </c>
      <c r="JXT120" s="63" t="s">
        <v>14491</v>
      </c>
      <c r="JXU120" s="63" t="s">
        <v>14491</v>
      </c>
      <c r="JXV120" s="63" t="s">
        <v>14491</v>
      </c>
      <c r="JXW120" s="63" t="s">
        <v>14491</v>
      </c>
      <c r="JXX120" s="63" t="s">
        <v>14491</v>
      </c>
      <c r="JXY120" s="63" t="s">
        <v>14491</v>
      </c>
      <c r="JXZ120" s="63" t="s">
        <v>14491</v>
      </c>
      <c r="JYA120" s="63" t="s">
        <v>14491</v>
      </c>
      <c r="JYB120" s="63" t="s">
        <v>14491</v>
      </c>
      <c r="JYC120" s="63" t="s">
        <v>14491</v>
      </c>
      <c r="JYD120" s="63" t="s">
        <v>14491</v>
      </c>
      <c r="JYE120" s="63" t="s">
        <v>14491</v>
      </c>
      <c r="JYF120" s="63" t="s">
        <v>14491</v>
      </c>
      <c r="JYG120" s="63" t="s">
        <v>14491</v>
      </c>
      <c r="JYH120" s="63" t="s">
        <v>14491</v>
      </c>
      <c r="JYI120" s="63" t="s">
        <v>14491</v>
      </c>
      <c r="JYJ120" s="63" t="s">
        <v>14491</v>
      </c>
      <c r="JYK120" s="63" t="s">
        <v>14491</v>
      </c>
      <c r="JYL120" s="63" t="s">
        <v>14491</v>
      </c>
      <c r="JYM120" s="63" t="s">
        <v>14491</v>
      </c>
      <c r="JYN120" s="63" t="s">
        <v>14491</v>
      </c>
      <c r="JYO120" s="63" t="s">
        <v>14491</v>
      </c>
      <c r="JYP120" s="63" t="s">
        <v>14491</v>
      </c>
      <c r="JYQ120" s="63" t="s">
        <v>14491</v>
      </c>
      <c r="JYR120" s="63" t="s">
        <v>14491</v>
      </c>
      <c r="JYS120" s="63" t="s">
        <v>14491</v>
      </c>
      <c r="JYT120" s="63" t="s">
        <v>14491</v>
      </c>
      <c r="JYU120" s="63" t="s">
        <v>14491</v>
      </c>
      <c r="JYV120" s="63" t="s">
        <v>14491</v>
      </c>
      <c r="JYW120" s="63" t="s">
        <v>14491</v>
      </c>
      <c r="JYX120" s="63" t="s">
        <v>14491</v>
      </c>
      <c r="JYY120" s="63" t="s">
        <v>14491</v>
      </c>
      <c r="JYZ120" s="63" t="s">
        <v>14491</v>
      </c>
      <c r="JZA120" s="63" t="s">
        <v>14491</v>
      </c>
      <c r="JZB120" s="63" t="s">
        <v>14491</v>
      </c>
      <c r="JZC120" s="63" t="s">
        <v>14491</v>
      </c>
      <c r="JZD120" s="63" t="s">
        <v>14491</v>
      </c>
      <c r="JZE120" s="63" t="s">
        <v>14491</v>
      </c>
      <c r="JZF120" s="63" t="s">
        <v>14491</v>
      </c>
      <c r="JZG120" s="63" t="s">
        <v>14491</v>
      </c>
      <c r="JZH120" s="63" t="s">
        <v>14491</v>
      </c>
      <c r="JZI120" s="63" t="s">
        <v>14491</v>
      </c>
      <c r="JZJ120" s="63" t="s">
        <v>14491</v>
      </c>
      <c r="JZK120" s="63" t="s">
        <v>14491</v>
      </c>
      <c r="JZL120" s="63" t="s">
        <v>14491</v>
      </c>
      <c r="JZM120" s="63" t="s">
        <v>14491</v>
      </c>
      <c r="JZN120" s="63" t="s">
        <v>14491</v>
      </c>
      <c r="JZO120" s="63" t="s">
        <v>14491</v>
      </c>
      <c r="JZP120" s="63" t="s">
        <v>14491</v>
      </c>
      <c r="JZQ120" s="63" t="s">
        <v>14491</v>
      </c>
      <c r="JZR120" s="63" t="s">
        <v>14491</v>
      </c>
      <c r="JZS120" s="63" t="s">
        <v>14491</v>
      </c>
      <c r="JZT120" s="63" t="s">
        <v>14491</v>
      </c>
      <c r="JZU120" s="63" t="s">
        <v>14491</v>
      </c>
      <c r="JZV120" s="63" t="s">
        <v>14491</v>
      </c>
      <c r="JZW120" s="63" t="s">
        <v>14491</v>
      </c>
      <c r="JZX120" s="63" t="s">
        <v>14491</v>
      </c>
      <c r="JZY120" s="63" t="s">
        <v>14491</v>
      </c>
      <c r="JZZ120" s="63" t="s">
        <v>14491</v>
      </c>
      <c r="KAA120" s="63" t="s">
        <v>14491</v>
      </c>
      <c r="KAB120" s="63" t="s">
        <v>14491</v>
      </c>
      <c r="KAC120" s="63" t="s">
        <v>14491</v>
      </c>
      <c r="KAD120" s="63" t="s">
        <v>14491</v>
      </c>
      <c r="KAE120" s="63" t="s">
        <v>14491</v>
      </c>
      <c r="KAF120" s="63" t="s">
        <v>14491</v>
      </c>
      <c r="KAG120" s="63" t="s">
        <v>14491</v>
      </c>
      <c r="KAH120" s="63" t="s">
        <v>14491</v>
      </c>
      <c r="KAI120" s="63" t="s">
        <v>14491</v>
      </c>
      <c r="KAJ120" s="63" t="s">
        <v>14491</v>
      </c>
      <c r="KAK120" s="63" t="s">
        <v>14491</v>
      </c>
      <c r="KAL120" s="63" t="s">
        <v>14491</v>
      </c>
      <c r="KAM120" s="63" t="s">
        <v>14491</v>
      </c>
      <c r="KAN120" s="63" t="s">
        <v>14491</v>
      </c>
      <c r="KAO120" s="63" t="s">
        <v>14491</v>
      </c>
      <c r="KAP120" s="63" t="s">
        <v>14491</v>
      </c>
      <c r="KAQ120" s="63" t="s">
        <v>14491</v>
      </c>
      <c r="KAR120" s="63" t="s">
        <v>14491</v>
      </c>
      <c r="KAS120" s="63" t="s">
        <v>14491</v>
      </c>
      <c r="KAT120" s="63" t="s">
        <v>14491</v>
      </c>
      <c r="KAU120" s="63" t="s">
        <v>14491</v>
      </c>
      <c r="KAV120" s="63" t="s">
        <v>14491</v>
      </c>
      <c r="KAW120" s="63" t="s">
        <v>14491</v>
      </c>
      <c r="KAX120" s="63" t="s">
        <v>14491</v>
      </c>
      <c r="KAY120" s="63" t="s">
        <v>14491</v>
      </c>
      <c r="KAZ120" s="63" t="s">
        <v>14491</v>
      </c>
      <c r="KBA120" s="63" t="s">
        <v>14491</v>
      </c>
      <c r="KBB120" s="63" t="s">
        <v>14491</v>
      </c>
      <c r="KBC120" s="63" t="s">
        <v>14491</v>
      </c>
      <c r="KBD120" s="63" t="s">
        <v>14491</v>
      </c>
      <c r="KBE120" s="63" t="s">
        <v>14491</v>
      </c>
      <c r="KBF120" s="63" t="s">
        <v>14491</v>
      </c>
      <c r="KBG120" s="63" t="s">
        <v>14491</v>
      </c>
      <c r="KBH120" s="63" t="s">
        <v>14491</v>
      </c>
      <c r="KBI120" s="63" t="s">
        <v>14491</v>
      </c>
      <c r="KBJ120" s="63" t="s">
        <v>14491</v>
      </c>
      <c r="KBK120" s="63" t="s">
        <v>14491</v>
      </c>
      <c r="KBL120" s="63" t="s">
        <v>14491</v>
      </c>
      <c r="KBM120" s="63" t="s">
        <v>14491</v>
      </c>
      <c r="KBN120" s="63" t="s">
        <v>14491</v>
      </c>
      <c r="KBO120" s="63" t="s">
        <v>14491</v>
      </c>
      <c r="KBP120" s="63" t="s">
        <v>14491</v>
      </c>
      <c r="KBQ120" s="63" t="s">
        <v>14491</v>
      </c>
      <c r="KBR120" s="63" t="s">
        <v>14491</v>
      </c>
      <c r="KBS120" s="63" t="s">
        <v>14491</v>
      </c>
      <c r="KBT120" s="63" t="s">
        <v>14491</v>
      </c>
      <c r="KBU120" s="63" t="s">
        <v>14491</v>
      </c>
      <c r="KBV120" s="63" t="s">
        <v>14491</v>
      </c>
      <c r="KBW120" s="63" t="s">
        <v>14491</v>
      </c>
      <c r="KBX120" s="63" t="s">
        <v>14491</v>
      </c>
      <c r="KBY120" s="63" t="s">
        <v>14491</v>
      </c>
      <c r="KBZ120" s="63" t="s">
        <v>14491</v>
      </c>
      <c r="KCA120" s="63" t="s">
        <v>14491</v>
      </c>
      <c r="KCB120" s="63" t="s">
        <v>14491</v>
      </c>
      <c r="KCC120" s="63" t="s">
        <v>14491</v>
      </c>
      <c r="KCD120" s="63" t="s">
        <v>14491</v>
      </c>
      <c r="KCE120" s="63" t="s">
        <v>14491</v>
      </c>
      <c r="KCF120" s="63" t="s">
        <v>14491</v>
      </c>
      <c r="KCG120" s="63" t="s">
        <v>14491</v>
      </c>
      <c r="KCH120" s="63" t="s">
        <v>14491</v>
      </c>
      <c r="KCI120" s="63" t="s">
        <v>14491</v>
      </c>
      <c r="KCJ120" s="63" t="s">
        <v>14491</v>
      </c>
      <c r="KCK120" s="63" t="s">
        <v>14491</v>
      </c>
      <c r="KCL120" s="63" t="s">
        <v>14491</v>
      </c>
      <c r="KCM120" s="63" t="s">
        <v>14491</v>
      </c>
      <c r="KCN120" s="63" t="s">
        <v>14491</v>
      </c>
      <c r="KCO120" s="63" t="s">
        <v>14491</v>
      </c>
      <c r="KCP120" s="63" t="s">
        <v>14491</v>
      </c>
      <c r="KCQ120" s="63" t="s">
        <v>14491</v>
      </c>
      <c r="KCR120" s="63" t="s">
        <v>14491</v>
      </c>
      <c r="KCS120" s="63" t="s">
        <v>14491</v>
      </c>
      <c r="KCT120" s="63" t="s">
        <v>14491</v>
      </c>
      <c r="KCU120" s="63" t="s">
        <v>14491</v>
      </c>
      <c r="KCV120" s="63" t="s">
        <v>14491</v>
      </c>
      <c r="KCW120" s="63" t="s">
        <v>14491</v>
      </c>
      <c r="KCX120" s="63" t="s">
        <v>14491</v>
      </c>
      <c r="KCY120" s="63" t="s">
        <v>14491</v>
      </c>
      <c r="KCZ120" s="63" t="s">
        <v>14491</v>
      </c>
      <c r="KDA120" s="63" t="s">
        <v>14491</v>
      </c>
      <c r="KDB120" s="63" t="s">
        <v>14491</v>
      </c>
      <c r="KDC120" s="63" t="s">
        <v>14491</v>
      </c>
      <c r="KDD120" s="63" t="s">
        <v>14491</v>
      </c>
      <c r="KDE120" s="63" t="s">
        <v>14491</v>
      </c>
      <c r="KDF120" s="63" t="s">
        <v>14491</v>
      </c>
      <c r="KDG120" s="63" t="s">
        <v>14491</v>
      </c>
      <c r="KDH120" s="63" t="s">
        <v>14491</v>
      </c>
      <c r="KDI120" s="63" t="s">
        <v>14491</v>
      </c>
      <c r="KDJ120" s="63" t="s">
        <v>14491</v>
      </c>
      <c r="KDK120" s="63" t="s">
        <v>14491</v>
      </c>
      <c r="KDL120" s="63" t="s">
        <v>14491</v>
      </c>
      <c r="KDM120" s="63" t="s">
        <v>14491</v>
      </c>
      <c r="KDN120" s="63" t="s">
        <v>14491</v>
      </c>
      <c r="KDO120" s="63" t="s">
        <v>14491</v>
      </c>
      <c r="KDP120" s="63" t="s">
        <v>14491</v>
      </c>
      <c r="KDQ120" s="63" t="s">
        <v>14491</v>
      </c>
      <c r="KDR120" s="63" t="s">
        <v>14491</v>
      </c>
      <c r="KDS120" s="63" t="s">
        <v>14491</v>
      </c>
      <c r="KDT120" s="63" t="s">
        <v>14491</v>
      </c>
      <c r="KDU120" s="63" t="s">
        <v>14491</v>
      </c>
      <c r="KDV120" s="63" t="s">
        <v>14491</v>
      </c>
      <c r="KDW120" s="63" t="s">
        <v>14491</v>
      </c>
      <c r="KDX120" s="63" t="s">
        <v>14491</v>
      </c>
      <c r="KDY120" s="63" t="s">
        <v>14491</v>
      </c>
      <c r="KDZ120" s="63" t="s">
        <v>14491</v>
      </c>
      <c r="KEA120" s="63" t="s">
        <v>14491</v>
      </c>
      <c r="KEB120" s="63" t="s">
        <v>14491</v>
      </c>
      <c r="KEC120" s="63" t="s">
        <v>14491</v>
      </c>
      <c r="KED120" s="63" t="s">
        <v>14491</v>
      </c>
      <c r="KEE120" s="63" t="s">
        <v>14491</v>
      </c>
      <c r="KEF120" s="63" t="s">
        <v>14491</v>
      </c>
      <c r="KEG120" s="63" t="s">
        <v>14491</v>
      </c>
      <c r="KEH120" s="63" t="s">
        <v>14491</v>
      </c>
      <c r="KEI120" s="63" t="s">
        <v>14491</v>
      </c>
      <c r="KEJ120" s="63" t="s">
        <v>14491</v>
      </c>
      <c r="KEK120" s="63" t="s">
        <v>14491</v>
      </c>
      <c r="KEL120" s="63" t="s">
        <v>14491</v>
      </c>
      <c r="KEM120" s="63" t="s">
        <v>14491</v>
      </c>
      <c r="KEN120" s="63" t="s">
        <v>14491</v>
      </c>
      <c r="KEO120" s="63" t="s">
        <v>14491</v>
      </c>
      <c r="KEP120" s="63" t="s">
        <v>14491</v>
      </c>
      <c r="KEQ120" s="63" t="s">
        <v>14491</v>
      </c>
      <c r="KER120" s="63" t="s">
        <v>14491</v>
      </c>
      <c r="KES120" s="63" t="s">
        <v>14491</v>
      </c>
      <c r="KET120" s="63" t="s">
        <v>14491</v>
      </c>
      <c r="KEU120" s="63" t="s">
        <v>14491</v>
      </c>
      <c r="KEV120" s="63" t="s">
        <v>14491</v>
      </c>
      <c r="KEW120" s="63" t="s">
        <v>14491</v>
      </c>
      <c r="KEX120" s="63" t="s">
        <v>14491</v>
      </c>
      <c r="KEY120" s="63" t="s">
        <v>14491</v>
      </c>
      <c r="KEZ120" s="63" t="s">
        <v>14491</v>
      </c>
      <c r="KFA120" s="63" t="s">
        <v>14491</v>
      </c>
      <c r="KFB120" s="63" t="s">
        <v>14491</v>
      </c>
      <c r="KFC120" s="63" t="s">
        <v>14491</v>
      </c>
      <c r="KFD120" s="63" t="s">
        <v>14491</v>
      </c>
      <c r="KFE120" s="63" t="s">
        <v>14491</v>
      </c>
      <c r="KFF120" s="63" t="s">
        <v>14491</v>
      </c>
      <c r="KFG120" s="63" t="s">
        <v>14491</v>
      </c>
      <c r="KFH120" s="63" t="s">
        <v>14491</v>
      </c>
      <c r="KFI120" s="63" t="s">
        <v>14491</v>
      </c>
      <c r="KFJ120" s="63" t="s">
        <v>14491</v>
      </c>
      <c r="KFK120" s="63" t="s">
        <v>14491</v>
      </c>
      <c r="KFL120" s="63" t="s">
        <v>14491</v>
      </c>
      <c r="KFM120" s="63" t="s">
        <v>14491</v>
      </c>
      <c r="KFN120" s="63" t="s">
        <v>14491</v>
      </c>
      <c r="KFO120" s="63" t="s">
        <v>14491</v>
      </c>
      <c r="KFP120" s="63" t="s">
        <v>14491</v>
      </c>
      <c r="KFQ120" s="63" t="s">
        <v>14491</v>
      </c>
      <c r="KFR120" s="63" t="s">
        <v>14491</v>
      </c>
      <c r="KFS120" s="63" t="s">
        <v>14491</v>
      </c>
      <c r="KFT120" s="63" t="s">
        <v>14491</v>
      </c>
      <c r="KFU120" s="63" t="s">
        <v>14491</v>
      </c>
      <c r="KFV120" s="63" t="s">
        <v>14491</v>
      </c>
      <c r="KFW120" s="63" t="s">
        <v>14491</v>
      </c>
      <c r="KFX120" s="63" t="s">
        <v>14491</v>
      </c>
      <c r="KFY120" s="63" t="s">
        <v>14491</v>
      </c>
      <c r="KFZ120" s="63" t="s">
        <v>14491</v>
      </c>
      <c r="KGA120" s="63" t="s">
        <v>14491</v>
      </c>
      <c r="KGB120" s="63" t="s">
        <v>14491</v>
      </c>
      <c r="KGC120" s="63" t="s">
        <v>14491</v>
      </c>
      <c r="KGD120" s="63" t="s">
        <v>14491</v>
      </c>
      <c r="KGE120" s="63" t="s">
        <v>14491</v>
      </c>
      <c r="KGF120" s="63" t="s">
        <v>14491</v>
      </c>
      <c r="KGG120" s="63" t="s">
        <v>14491</v>
      </c>
      <c r="KGH120" s="63" t="s">
        <v>14491</v>
      </c>
      <c r="KGI120" s="63" t="s">
        <v>14491</v>
      </c>
      <c r="KGJ120" s="63" t="s">
        <v>14491</v>
      </c>
      <c r="KGK120" s="63" t="s">
        <v>14491</v>
      </c>
      <c r="KGL120" s="63" t="s">
        <v>14491</v>
      </c>
      <c r="KGM120" s="63" t="s">
        <v>14491</v>
      </c>
      <c r="KGN120" s="63" t="s">
        <v>14491</v>
      </c>
      <c r="KGO120" s="63" t="s">
        <v>14491</v>
      </c>
      <c r="KGP120" s="63" t="s">
        <v>14491</v>
      </c>
      <c r="KGQ120" s="63" t="s">
        <v>14491</v>
      </c>
      <c r="KGR120" s="63" t="s">
        <v>14491</v>
      </c>
      <c r="KGS120" s="63" t="s">
        <v>14491</v>
      </c>
      <c r="KGT120" s="63" t="s">
        <v>14491</v>
      </c>
      <c r="KGU120" s="63" t="s">
        <v>14491</v>
      </c>
      <c r="KGV120" s="63" t="s">
        <v>14491</v>
      </c>
      <c r="KGW120" s="63" t="s">
        <v>14491</v>
      </c>
      <c r="KGX120" s="63" t="s">
        <v>14491</v>
      </c>
      <c r="KGY120" s="63" t="s">
        <v>14491</v>
      </c>
      <c r="KGZ120" s="63" t="s">
        <v>14491</v>
      </c>
      <c r="KHA120" s="63" t="s">
        <v>14491</v>
      </c>
      <c r="KHB120" s="63" t="s">
        <v>14491</v>
      </c>
      <c r="KHC120" s="63" t="s">
        <v>14491</v>
      </c>
      <c r="KHD120" s="63" t="s">
        <v>14491</v>
      </c>
      <c r="KHE120" s="63" t="s">
        <v>14491</v>
      </c>
      <c r="KHF120" s="63" t="s">
        <v>14491</v>
      </c>
      <c r="KHG120" s="63" t="s">
        <v>14491</v>
      </c>
      <c r="KHH120" s="63" t="s">
        <v>14491</v>
      </c>
      <c r="KHI120" s="63" t="s">
        <v>14491</v>
      </c>
      <c r="KHJ120" s="63" t="s">
        <v>14491</v>
      </c>
      <c r="KHK120" s="63" t="s">
        <v>14491</v>
      </c>
      <c r="KHL120" s="63" t="s">
        <v>14491</v>
      </c>
      <c r="KHM120" s="63" t="s">
        <v>14491</v>
      </c>
      <c r="KHN120" s="63" t="s">
        <v>14491</v>
      </c>
      <c r="KHO120" s="63" t="s">
        <v>14491</v>
      </c>
      <c r="KHP120" s="63" t="s">
        <v>14491</v>
      </c>
      <c r="KHQ120" s="63" t="s">
        <v>14491</v>
      </c>
      <c r="KHR120" s="63" t="s">
        <v>14491</v>
      </c>
      <c r="KHS120" s="63" t="s">
        <v>14491</v>
      </c>
      <c r="KHT120" s="63" t="s">
        <v>14491</v>
      </c>
      <c r="KHU120" s="63" t="s">
        <v>14491</v>
      </c>
      <c r="KHV120" s="63" t="s">
        <v>14491</v>
      </c>
      <c r="KHW120" s="63" t="s">
        <v>14491</v>
      </c>
      <c r="KHX120" s="63" t="s">
        <v>14491</v>
      </c>
      <c r="KHY120" s="63" t="s">
        <v>14491</v>
      </c>
      <c r="KHZ120" s="63" t="s">
        <v>14491</v>
      </c>
      <c r="KIA120" s="63" t="s">
        <v>14491</v>
      </c>
      <c r="KIB120" s="63" t="s">
        <v>14491</v>
      </c>
      <c r="KIC120" s="63" t="s">
        <v>14491</v>
      </c>
      <c r="KID120" s="63" t="s">
        <v>14491</v>
      </c>
      <c r="KIE120" s="63" t="s">
        <v>14491</v>
      </c>
      <c r="KIF120" s="63" t="s">
        <v>14491</v>
      </c>
      <c r="KIG120" s="63" t="s">
        <v>14491</v>
      </c>
      <c r="KIH120" s="63" t="s">
        <v>14491</v>
      </c>
      <c r="KII120" s="63" t="s">
        <v>14491</v>
      </c>
      <c r="KIJ120" s="63" t="s">
        <v>14491</v>
      </c>
      <c r="KIK120" s="63" t="s">
        <v>14491</v>
      </c>
      <c r="KIL120" s="63" t="s">
        <v>14491</v>
      </c>
      <c r="KIM120" s="63" t="s">
        <v>14491</v>
      </c>
      <c r="KIN120" s="63" t="s">
        <v>14491</v>
      </c>
      <c r="KIO120" s="63" t="s">
        <v>14491</v>
      </c>
      <c r="KIP120" s="63" t="s">
        <v>14491</v>
      </c>
      <c r="KIQ120" s="63" t="s">
        <v>14491</v>
      </c>
      <c r="KIR120" s="63" t="s">
        <v>14491</v>
      </c>
      <c r="KIS120" s="63" t="s">
        <v>14491</v>
      </c>
      <c r="KIT120" s="63" t="s">
        <v>14491</v>
      </c>
      <c r="KIU120" s="63" t="s">
        <v>14491</v>
      </c>
      <c r="KIV120" s="63" t="s">
        <v>14491</v>
      </c>
      <c r="KIW120" s="63" t="s">
        <v>14491</v>
      </c>
      <c r="KIX120" s="63" t="s">
        <v>14491</v>
      </c>
      <c r="KIY120" s="63" t="s">
        <v>14491</v>
      </c>
      <c r="KIZ120" s="63" t="s">
        <v>14491</v>
      </c>
      <c r="KJA120" s="63" t="s">
        <v>14491</v>
      </c>
      <c r="KJB120" s="63" t="s">
        <v>14491</v>
      </c>
      <c r="KJC120" s="63" t="s">
        <v>14491</v>
      </c>
      <c r="KJD120" s="63" t="s">
        <v>14491</v>
      </c>
      <c r="KJE120" s="63" t="s">
        <v>14491</v>
      </c>
      <c r="KJF120" s="63" t="s">
        <v>14491</v>
      </c>
      <c r="KJG120" s="63" t="s">
        <v>14491</v>
      </c>
      <c r="KJH120" s="63" t="s">
        <v>14491</v>
      </c>
      <c r="KJI120" s="63" t="s">
        <v>14491</v>
      </c>
      <c r="KJJ120" s="63" t="s">
        <v>14491</v>
      </c>
      <c r="KJK120" s="63" t="s">
        <v>14491</v>
      </c>
      <c r="KJL120" s="63" t="s">
        <v>14491</v>
      </c>
      <c r="KJM120" s="63" t="s">
        <v>14491</v>
      </c>
      <c r="KJN120" s="63" t="s">
        <v>14491</v>
      </c>
      <c r="KJO120" s="63" t="s">
        <v>14491</v>
      </c>
      <c r="KJP120" s="63" t="s">
        <v>14491</v>
      </c>
      <c r="KJQ120" s="63" t="s">
        <v>14491</v>
      </c>
      <c r="KJR120" s="63" t="s">
        <v>14491</v>
      </c>
      <c r="KJS120" s="63" t="s">
        <v>14491</v>
      </c>
      <c r="KJT120" s="63" t="s">
        <v>14491</v>
      </c>
      <c r="KJU120" s="63" t="s">
        <v>14491</v>
      </c>
      <c r="KJV120" s="63" t="s">
        <v>14491</v>
      </c>
      <c r="KJW120" s="63" t="s">
        <v>14491</v>
      </c>
      <c r="KJX120" s="63" t="s">
        <v>14491</v>
      </c>
      <c r="KJY120" s="63" t="s">
        <v>14491</v>
      </c>
      <c r="KJZ120" s="63" t="s">
        <v>14491</v>
      </c>
      <c r="KKA120" s="63" t="s">
        <v>14491</v>
      </c>
      <c r="KKB120" s="63" t="s">
        <v>14491</v>
      </c>
      <c r="KKC120" s="63" t="s">
        <v>14491</v>
      </c>
      <c r="KKD120" s="63" t="s">
        <v>14491</v>
      </c>
      <c r="KKE120" s="63" t="s">
        <v>14491</v>
      </c>
      <c r="KKF120" s="63" t="s">
        <v>14491</v>
      </c>
      <c r="KKG120" s="63" t="s">
        <v>14491</v>
      </c>
      <c r="KKH120" s="63" t="s">
        <v>14491</v>
      </c>
      <c r="KKI120" s="63" t="s">
        <v>14491</v>
      </c>
      <c r="KKJ120" s="63" t="s">
        <v>14491</v>
      </c>
      <c r="KKK120" s="63" t="s">
        <v>14491</v>
      </c>
      <c r="KKL120" s="63" t="s">
        <v>14491</v>
      </c>
      <c r="KKM120" s="63" t="s">
        <v>14491</v>
      </c>
      <c r="KKN120" s="63" t="s">
        <v>14491</v>
      </c>
      <c r="KKO120" s="63" t="s">
        <v>14491</v>
      </c>
      <c r="KKP120" s="63" t="s">
        <v>14491</v>
      </c>
      <c r="KKQ120" s="63" t="s">
        <v>14491</v>
      </c>
      <c r="KKR120" s="63" t="s">
        <v>14491</v>
      </c>
      <c r="KKS120" s="63" t="s">
        <v>14491</v>
      </c>
      <c r="KKT120" s="63" t="s">
        <v>14491</v>
      </c>
      <c r="KKU120" s="63" t="s">
        <v>14491</v>
      </c>
      <c r="KKV120" s="63" t="s">
        <v>14491</v>
      </c>
      <c r="KKW120" s="63" t="s">
        <v>14491</v>
      </c>
      <c r="KKX120" s="63" t="s">
        <v>14491</v>
      </c>
      <c r="KKY120" s="63" t="s">
        <v>14491</v>
      </c>
      <c r="KKZ120" s="63" t="s">
        <v>14491</v>
      </c>
      <c r="KLA120" s="63" t="s">
        <v>14491</v>
      </c>
      <c r="KLB120" s="63" t="s">
        <v>14491</v>
      </c>
      <c r="KLC120" s="63" t="s">
        <v>14491</v>
      </c>
      <c r="KLD120" s="63" t="s">
        <v>14491</v>
      </c>
      <c r="KLE120" s="63" t="s">
        <v>14491</v>
      </c>
      <c r="KLF120" s="63" t="s">
        <v>14491</v>
      </c>
      <c r="KLG120" s="63" t="s">
        <v>14491</v>
      </c>
      <c r="KLH120" s="63" t="s">
        <v>14491</v>
      </c>
      <c r="KLI120" s="63" t="s">
        <v>14491</v>
      </c>
      <c r="KLJ120" s="63" t="s">
        <v>14491</v>
      </c>
      <c r="KLK120" s="63" t="s">
        <v>14491</v>
      </c>
      <c r="KLL120" s="63" t="s">
        <v>14491</v>
      </c>
      <c r="KLM120" s="63" t="s">
        <v>14491</v>
      </c>
      <c r="KLN120" s="63" t="s">
        <v>14491</v>
      </c>
      <c r="KLO120" s="63" t="s">
        <v>14491</v>
      </c>
      <c r="KLP120" s="63" t="s">
        <v>14491</v>
      </c>
      <c r="KLQ120" s="63" t="s">
        <v>14491</v>
      </c>
      <c r="KLR120" s="63" t="s">
        <v>14491</v>
      </c>
      <c r="KLS120" s="63" t="s">
        <v>14491</v>
      </c>
      <c r="KLT120" s="63" t="s">
        <v>14491</v>
      </c>
      <c r="KLU120" s="63" t="s">
        <v>14491</v>
      </c>
      <c r="KLV120" s="63" t="s">
        <v>14491</v>
      </c>
      <c r="KLW120" s="63" t="s">
        <v>14491</v>
      </c>
      <c r="KLX120" s="63" t="s">
        <v>14491</v>
      </c>
      <c r="KLY120" s="63" t="s">
        <v>14491</v>
      </c>
      <c r="KLZ120" s="63" t="s">
        <v>14491</v>
      </c>
      <c r="KMA120" s="63" t="s">
        <v>14491</v>
      </c>
      <c r="KMB120" s="63" t="s">
        <v>14491</v>
      </c>
      <c r="KMC120" s="63" t="s">
        <v>14491</v>
      </c>
      <c r="KMD120" s="63" t="s">
        <v>14491</v>
      </c>
      <c r="KME120" s="63" t="s">
        <v>14491</v>
      </c>
      <c r="KMF120" s="63" t="s">
        <v>14491</v>
      </c>
      <c r="KMG120" s="63" t="s">
        <v>14491</v>
      </c>
      <c r="KMH120" s="63" t="s">
        <v>14491</v>
      </c>
      <c r="KMI120" s="63" t="s">
        <v>14491</v>
      </c>
      <c r="KMJ120" s="63" t="s">
        <v>14491</v>
      </c>
      <c r="KMK120" s="63" t="s">
        <v>14491</v>
      </c>
      <c r="KML120" s="63" t="s">
        <v>14491</v>
      </c>
      <c r="KMM120" s="63" t="s">
        <v>14491</v>
      </c>
      <c r="KMN120" s="63" t="s">
        <v>14491</v>
      </c>
      <c r="KMO120" s="63" t="s">
        <v>14491</v>
      </c>
      <c r="KMP120" s="63" t="s">
        <v>14491</v>
      </c>
      <c r="KMQ120" s="63" t="s">
        <v>14491</v>
      </c>
      <c r="KMR120" s="63" t="s">
        <v>14491</v>
      </c>
      <c r="KMS120" s="63" t="s">
        <v>14491</v>
      </c>
      <c r="KMT120" s="63" t="s">
        <v>14491</v>
      </c>
      <c r="KMU120" s="63" t="s">
        <v>14491</v>
      </c>
      <c r="KMV120" s="63" t="s">
        <v>14491</v>
      </c>
      <c r="KMW120" s="63" t="s">
        <v>14491</v>
      </c>
      <c r="KMX120" s="63" t="s">
        <v>14491</v>
      </c>
      <c r="KMY120" s="63" t="s">
        <v>14491</v>
      </c>
      <c r="KMZ120" s="63" t="s">
        <v>14491</v>
      </c>
      <c r="KNA120" s="63" t="s">
        <v>14491</v>
      </c>
      <c r="KNB120" s="63" t="s">
        <v>14491</v>
      </c>
      <c r="KNC120" s="63" t="s">
        <v>14491</v>
      </c>
      <c r="KND120" s="63" t="s">
        <v>14491</v>
      </c>
      <c r="KNE120" s="63" t="s">
        <v>14491</v>
      </c>
      <c r="KNF120" s="63" t="s">
        <v>14491</v>
      </c>
      <c r="KNG120" s="63" t="s">
        <v>14491</v>
      </c>
      <c r="KNH120" s="63" t="s">
        <v>14491</v>
      </c>
      <c r="KNI120" s="63" t="s">
        <v>14491</v>
      </c>
      <c r="KNJ120" s="63" t="s">
        <v>14491</v>
      </c>
      <c r="KNK120" s="63" t="s">
        <v>14491</v>
      </c>
      <c r="KNL120" s="63" t="s">
        <v>14491</v>
      </c>
      <c r="KNM120" s="63" t="s">
        <v>14491</v>
      </c>
      <c r="KNN120" s="63" t="s">
        <v>14491</v>
      </c>
      <c r="KNO120" s="63" t="s">
        <v>14491</v>
      </c>
      <c r="KNP120" s="63" t="s">
        <v>14491</v>
      </c>
      <c r="KNQ120" s="63" t="s">
        <v>14491</v>
      </c>
      <c r="KNR120" s="63" t="s">
        <v>14491</v>
      </c>
      <c r="KNS120" s="63" t="s">
        <v>14491</v>
      </c>
      <c r="KNT120" s="63" t="s">
        <v>14491</v>
      </c>
      <c r="KNU120" s="63" t="s">
        <v>14491</v>
      </c>
      <c r="KNV120" s="63" t="s">
        <v>14491</v>
      </c>
      <c r="KNW120" s="63" t="s">
        <v>14491</v>
      </c>
      <c r="KNX120" s="63" t="s">
        <v>14491</v>
      </c>
      <c r="KNY120" s="63" t="s">
        <v>14491</v>
      </c>
      <c r="KNZ120" s="63" t="s">
        <v>14491</v>
      </c>
      <c r="KOA120" s="63" t="s">
        <v>14491</v>
      </c>
      <c r="KOB120" s="63" t="s">
        <v>14491</v>
      </c>
      <c r="KOC120" s="63" t="s">
        <v>14491</v>
      </c>
      <c r="KOD120" s="63" t="s">
        <v>14491</v>
      </c>
      <c r="KOE120" s="63" t="s">
        <v>14491</v>
      </c>
      <c r="KOF120" s="63" t="s">
        <v>14491</v>
      </c>
      <c r="KOG120" s="63" t="s">
        <v>14491</v>
      </c>
      <c r="KOH120" s="63" t="s">
        <v>14491</v>
      </c>
      <c r="KOI120" s="63" t="s">
        <v>14491</v>
      </c>
      <c r="KOJ120" s="63" t="s">
        <v>14491</v>
      </c>
      <c r="KOK120" s="63" t="s">
        <v>14491</v>
      </c>
      <c r="KOL120" s="63" t="s">
        <v>14491</v>
      </c>
      <c r="KOM120" s="63" t="s">
        <v>14491</v>
      </c>
      <c r="KON120" s="63" t="s">
        <v>14491</v>
      </c>
      <c r="KOO120" s="63" t="s">
        <v>14491</v>
      </c>
      <c r="KOP120" s="63" t="s">
        <v>14491</v>
      </c>
      <c r="KOQ120" s="63" t="s">
        <v>14491</v>
      </c>
      <c r="KOR120" s="63" t="s">
        <v>14491</v>
      </c>
      <c r="KOS120" s="63" t="s">
        <v>14491</v>
      </c>
      <c r="KOT120" s="63" t="s">
        <v>14491</v>
      </c>
      <c r="KOU120" s="63" t="s">
        <v>14491</v>
      </c>
      <c r="KOV120" s="63" t="s">
        <v>14491</v>
      </c>
      <c r="KOW120" s="63" t="s">
        <v>14491</v>
      </c>
      <c r="KOX120" s="63" t="s">
        <v>14491</v>
      </c>
      <c r="KOY120" s="63" t="s">
        <v>14491</v>
      </c>
      <c r="KOZ120" s="63" t="s">
        <v>14491</v>
      </c>
      <c r="KPA120" s="63" t="s">
        <v>14491</v>
      </c>
      <c r="KPB120" s="63" t="s">
        <v>14491</v>
      </c>
      <c r="KPC120" s="63" t="s">
        <v>14491</v>
      </c>
      <c r="KPD120" s="63" t="s">
        <v>14491</v>
      </c>
      <c r="KPE120" s="63" t="s">
        <v>14491</v>
      </c>
      <c r="KPF120" s="63" t="s">
        <v>14491</v>
      </c>
      <c r="KPG120" s="63" t="s">
        <v>14491</v>
      </c>
      <c r="KPH120" s="63" t="s">
        <v>14491</v>
      </c>
      <c r="KPI120" s="63" t="s">
        <v>14491</v>
      </c>
      <c r="KPJ120" s="63" t="s">
        <v>14491</v>
      </c>
      <c r="KPK120" s="63" t="s">
        <v>14491</v>
      </c>
      <c r="KPL120" s="63" t="s">
        <v>14491</v>
      </c>
      <c r="KPM120" s="63" t="s">
        <v>14491</v>
      </c>
      <c r="KPN120" s="63" t="s">
        <v>14491</v>
      </c>
      <c r="KPO120" s="63" t="s">
        <v>14491</v>
      </c>
      <c r="KPP120" s="63" t="s">
        <v>14491</v>
      </c>
      <c r="KPQ120" s="63" t="s">
        <v>14491</v>
      </c>
      <c r="KPR120" s="63" t="s">
        <v>14491</v>
      </c>
      <c r="KPS120" s="63" t="s">
        <v>14491</v>
      </c>
      <c r="KPT120" s="63" t="s">
        <v>14491</v>
      </c>
      <c r="KPU120" s="63" t="s">
        <v>14491</v>
      </c>
      <c r="KPV120" s="63" t="s">
        <v>14491</v>
      </c>
      <c r="KPW120" s="63" t="s">
        <v>14491</v>
      </c>
      <c r="KPX120" s="63" t="s">
        <v>14491</v>
      </c>
      <c r="KPY120" s="63" t="s">
        <v>14491</v>
      </c>
      <c r="KPZ120" s="63" t="s">
        <v>14491</v>
      </c>
      <c r="KQA120" s="63" t="s">
        <v>14491</v>
      </c>
      <c r="KQB120" s="63" t="s">
        <v>14491</v>
      </c>
      <c r="KQC120" s="63" t="s">
        <v>14491</v>
      </c>
      <c r="KQD120" s="63" t="s">
        <v>14491</v>
      </c>
      <c r="KQE120" s="63" t="s">
        <v>14491</v>
      </c>
      <c r="KQF120" s="63" t="s">
        <v>14491</v>
      </c>
      <c r="KQG120" s="63" t="s">
        <v>14491</v>
      </c>
      <c r="KQH120" s="63" t="s">
        <v>14491</v>
      </c>
      <c r="KQI120" s="63" t="s">
        <v>14491</v>
      </c>
      <c r="KQJ120" s="63" t="s">
        <v>14491</v>
      </c>
      <c r="KQK120" s="63" t="s">
        <v>14491</v>
      </c>
      <c r="KQL120" s="63" t="s">
        <v>14491</v>
      </c>
      <c r="KQM120" s="63" t="s">
        <v>14491</v>
      </c>
      <c r="KQN120" s="63" t="s">
        <v>14491</v>
      </c>
      <c r="KQO120" s="63" t="s">
        <v>14491</v>
      </c>
      <c r="KQP120" s="63" t="s">
        <v>14491</v>
      </c>
      <c r="KQQ120" s="63" t="s">
        <v>14491</v>
      </c>
      <c r="KQR120" s="63" t="s">
        <v>14491</v>
      </c>
      <c r="KQS120" s="63" t="s">
        <v>14491</v>
      </c>
      <c r="KQT120" s="63" t="s">
        <v>14491</v>
      </c>
      <c r="KQU120" s="63" t="s">
        <v>14491</v>
      </c>
      <c r="KQV120" s="63" t="s">
        <v>14491</v>
      </c>
      <c r="KQW120" s="63" t="s">
        <v>14491</v>
      </c>
      <c r="KQX120" s="63" t="s">
        <v>14491</v>
      </c>
      <c r="KQY120" s="63" t="s">
        <v>14491</v>
      </c>
      <c r="KQZ120" s="63" t="s">
        <v>14491</v>
      </c>
      <c r="KRA120" s="63" t="s">
        <v>14491</v>
      </c>
      <c r="KRB120" s="63" t="s">
        <v>14491</v>
      </c>
      <c r="KRC120" s="63" t="s">
        <v>14491</v>
      </c>
      <c r="KRD120" s="63" t="s">
        <v>14491</v>
      </c>
      <c r="KRE120" s="63" t="s">
        <v>14491</v>
      </c>
      <c r="KRF120" s="63" t="s">
        <v>14491</v>
      </c>
      <c r="KRG120" s="63" t="s">
        <v>14491</v>
      </c>
      <c r="KRH120" s="63" t="s">
        <v>14491</v>
      </c>
      <c r="KRI120" s="63" t="s">
        <v>14491</v>
      </c>
      <c r="KRJ120" s="63" t="s">
        <v>14491</v>
      </c>
      <c r="KRK120" s="63" t="s">
        <v>14491</v>
      </c>
      <c r="KRL120" s="63" t="s">
        <v>14491</v>
      </c>
      <c r="KRM120" s="63" t="s">
        <v>14491</v>
      </c>
      <c r="KRN120" s="63" t="s">
        <v>14491</v>
      </c>
      <c r="KRO120" s="63" t="s">
        <v>14491</v>
      </c>
      <c r="KRP120" s="63" t="s">
        <v>14491</v>
      </c>
      <c r="KRQ120" s="63" t="s">
        <v>14491</v>
      </c>
      <c r="KRR120" s="63" t="s">
        <v>14491</v>
      </c>
      <c r="KRS120" s="63" t="s">
        <v>14491</v>
      </c>
      <c r="KRT120" s="63" t="s">
        <v>14491</v>
      </c>
      <c r="KRU120" s="63" t="s">
        <v>14491</v>
      </c>
      <c r="KRV120" s="63" t="s">
        <v>14491</v>
      </c>
      <c r="KRW120" s="63" t="s">
        <v>14491</v>
      </c>
      <c r="KRX120" s="63" t="s">
        <v>14491</v>
      </c>
      <c r="KRY120" s="63" t="s">
        <v>14491</v>
      </c>
      <c r="KRZ120" s="63" t="s">
        <v>14491</v>
      </c>
      <c r="KSA120" s="63" t="s">
        <v>14491</v>
      </c>
      <c r="KSB120" s="63" t="s">
        <v>14491</v>
      </c>
      <c r="KSC120" s="63" t="s">
        <v>14491</v>
      </c>
      <c r="KSD120" s="63" t="s">
        <v>14491</v>
      </c>
      <c r="KSE120" s="63" t="s">
        <v>14491</v>
      </c>
      <c r="KSF120" s="63" t="s">
        <v>14491</v>
      </c>
      <c r="KSG120" s="63" t="s">
        <v>14491</v>
      </c>
      <c r="KSH120" s="63" t="s">
        <v>14491</v>
      </c>
      <c r="KSI120" s="63" t="s">
        <v>14491</v>
      </c>
      <c r="KSJ120" s="63" t="s">
        <v>14491</v>
      </c>
      <c r="KSK120" s="63" t="s">
        <v>14491</v>
      </c>
      <c r="KSL120" s="63" t="s">
        <v>14491</v>
      </c>
      <c r="KSM120" s="63" t="s">
        <v>14491</v>
      </c>
      <c r="KSN120" s="63" t="s">
        <v>14491</v>
      </c>
      <c r="KSO120" s="63" t="s">
        <v>14491</v>
      </c>
      <c r="KSP120" s="63" t="s">
        <v>14491</v>
      </c>
      <c r="KSQ120" s="63" t="s">
        <v>14491</v>
      </c>
      <c r="KSR120" s="63" t="s">
        <v>14491</v>
      </c>
      <c r="KSS120" s="63" t="s">
        <v>14491</v>
      </c>
      <c r="KST120" s="63" t="s">
        <v>14491</v>
      </c>
      <c r="KSU120" s="63" t="s">
        <v>14491</v>
      </c>
      <c r="KSV120" s="63" t="s">
        <v>14491</v>
      </c>
      <c r="KSW120" s="63" t="s">
        <v>14491</v>
      </c>
      <c r="KSX120" s="63" t="s">
        <v>14491</v>
      </c>
      <c r="KSY120" s="63" t="s">
        <v>14491</v>
      </c>
      <c r="KSZ120" s="63" t="s">
        <v>14491</v>
      </c>
      <c r="KTA120" s="63" t="s">
        <v>14491</v>
      </c>
      <c r="KTB120" s="63" t="s">
        <v>14491</v>
      </c>
      <c r="KTC120" s="63" t="s">
        <v>14491</v>
      </c>
      <c r="KTD120" s="63" t="s">
        <v>14491</v>
      </c>
      <c r="KTE120" s="63" t="s">
        <v>14491</v>
      </c>
      <c r="KTF120" s="63" t="s">
        <v>14491</v>
      </c>
      <c r="KTG120" s="63" t="s">
        <v>14491</v>
      </c>
      <c r="KTH120" s="63" t="s">
        <v>14491</v>
      </c>
      <c r="KTI120" s="63" t="s">
        <v>14491</v>
      </c>
      <c r="KTJ120" s="63" t="s">
        <v>14491</v>
      </c>
      <c r="KTK120" s="63" t="s">
        <v>14491</v>
      </c>
      <c r="KTL120" s="63" t="s">
        <v>14491</v>
      </c>
      <c r="KTM120" s="63" t="s">
        <v>14491</v>
      </c>
      <c r="KTN120" s="63" t="s">
        <v>14491</v>
      </c>
      <c r="KTO120" s="63" t="s">
        <v>14491</v>
      </c>
      <c r="KTP120" s="63" t="s">
        <v>14491</v>
      </c>
      <c r="KTQ120" s="63" t="s">
        <v>14491</v>
      </c>
      <c r="KTR120" s="63" t="s">
        <v>14491</v>
      </c>
      <c r="KTS120" s="63" t="s">
        <v>14491</v>
      </c>
      <c r="KTT120" s="63" t="s">
        <v>14491</v>
      </c>
      <c r="KTU120" s="63" t="s">
        <v>14491</v>
      </c>
      <c r="KTV120" s="63" t="s">
        <v>14491</v>
      </c>
      <c r="KTW120" s="63" t="s">
        <v>14491</v>
      </c>
      <c r="KTX120" s="63" t="s">
        <v>14491</v>
      </c>
      <c r="KTY120" s="63" t="s">
        <v>14491</v>
      </c>
      <c r="KTZ120" s="63" t="s">
        <v>14491</v>
      </c>
      <c r="KUA120" s="63" t="s">
        <v>14491</v>
      </c>
      <c r="KUB120" s="63" t="s">
        <v>14491</v>
      </c>
      <c r="KUC120" s="63" t="s">
        <v>14491</v>
      </c>
      <c r="KUD120" s="63" t="s">
        <v>14491</v>
      </c>
      <c r="KUE120" s="63" t="s">
        <v>14491</v>
      </c>
      <c r="KUF120" s="63" t="s">
        <v>14491</v>
      </c>
      <c r="KUG120" s="63" t="s">
        <v>14491</v>
      </c>
      <c r="KUH120" s="63" t="s">
        <v>14491</v>
      </c>
      <c r="KUI120" s="63" t="s">
        <v>14491</v>
      </c>
      <c r="KUJ120" s="63" t="s">
        <v>14491</v>
      </c>
      <c r="KUK120" s="63" t="s">
        <v>14491</v>
      </c>
      <c r="KUL120" s="63" t="s">
        <v>14491</v>
      </c>
      <c r="KUM120" s="63" t="s">
        <v>14491</v>
      </c>
      <c r="KUN120" s="63" t="s">
        <v>14491</v>
      </c>
      <c r="KUO120" s="63" t="s">
        <v>14491</v>
      </c>
      <c r="KUP120" s="63" t="s">
        <v>14491</v>
      </c>
      <c r="KUQ120" s="63" t="s">
        <v>14491</v>
      </c>
      <c r="KUR120" s="63" t="s">
        <v>14491</v>
      </c>
      <c r="KUS120" s="63" t="s">
        <v>14491</v>
      </c>
      <c r="KUT120" s="63" t="s">
        <v>14491</v>
      </c>
      <c r="KUU120" s="63" t="s">
        <v>14491</v>
      </c>
      <c r="KUV120" s="63" t="s">
        <v>14491</v>
      </c>
      <c r="KUW120" s="63" t="s">
        <v>14491</v>
      </c>
      <c r="KUX120" s="63" t="s">
        <v>14491</v>
      </c>
      <c r="KUY120" s="63" t="s">
        <v>14491</v>
      </c>
      <c r="KUZ120" s="63" t="s">
        <v>14491</v>
      </c>
      <c r="KVA120" s="63" t="s">
        <v>14491</v>
      </c>
      <c r="KVB120" s="63" t="s">
        <v>14491</v>
      </c>
      <c r="KVC120" s="63" t="s">
        <v>14491</v>
      </c>
      <c r="KVD120" s="63" t="s">
        <v>14491</v>
      </c>
      <c r="KVE120" s="63" t="s">
        <v>14491</v>
      </c>
      <c r="KVF120" s="63" t="s">
        <v>14491</v>
      </c>
      <c r="KVG120" s="63" t="s">
        <v>14491</v>
      </c>
      <c r="KVH120" s="63" t="s">
        <v>14491</v>
      </c>
      <c r="KVI120" s="63" t="s">
        <v>14491</v>
      </c>
      <c r="KVJ120" s="63" t="s">
        <v>14491</v>
      </c>
      <c r="KVK120" s="63" t="s">
        <v>14491</v>
      </c>
      <c r="KVL120" s="63" t="s">
        <v>14491</v>
      </c>
      <c r="KVM120" s="63" t="s">
        <v>14491</v>
      </c>
      <c r="KVN120" s="63" t="s">
        <v>14491</v>
      </c>
      <c r="KVO120" s="63" t="s">
        <v>14491</v>
      </c>
      <c r="KVP120" s="63" t="s">
        <v>14491</v>
      </c>
      <c r="KVQ120" s="63" t="s">
        <v>14491</v>
      </c>
      <c r="KVR120" s="63" t="s">
        <v>14491</v>
      </c>
      <c r="KVS120" s="63" t="s">
        <v>14491</v>
      </c>
      <c r="KVT120" s="63" t="s">
        <v>14491</v>
      </c>
      <c r="KVU120" s="63" t="s">
        <v>14491</v>
      </c>
      <c r="KVV120" s="63" t="s">
        <v>14491</v>
      </c>
      <c r="KVW120" s="63" t="s">
        <v>14491</v>
      </c>
      <c r="KVX120" s="63" t="s">
        <v>14491</v>
      </c>
      <c r="KVY120" s="63" t="s">
        <v>14491</v>
      </c>
      <c r="KVZ120" s="63" t="s">
        <v>14491</v>
      </c>
      <c r="KWA120" s="63" t="s">
        <v>14491</v>
      </c>
      <c r="KWB120" s="63" t="s">
        <v>14491</v>
      </c>
      <c r="KWC120" s="63" t="s">
        <v>14491</v>
      </c>
      <c r="KWD120" s="63" t="s">
        <v>14491</v>
      </c>
      <c r="KWE120" s="63" t="s">
        <v>14491</v>
      </c>
      <c r="KWF120" s="63" t="s">
        <v>14491</v>
      </c>
      <c r="KWG120" s="63" t="s">
        <v>14491</v>
      </c>
      <c r="KWH120" s="63" t="s">
        <v>14491</v>
      </c>
      <c r="KWI120" s="63" t="s">
        <v>14491</v>
      </c>
      <c r="KWJ120" s="63" t="s">
        <v>14491</v>
      </c>
      <c r="KWK120" s="63" t="s">
        <v>14491</v>
      </c>
      <c r="KWL120" s="63" t="s">
        <v>14491</v>
      </c>
      <c r="KWM120" s="63" t="s">
        <v>14491</v>
      </c>
      <c r="KWN120" s="63" t="s">
        <v>14491</v>
      </c>
      <c r="KWO120" s="63" t="s">
        <v>14491</v>
      </c>
      <c r="KWP120" s="63" t="s">
        <v>14491</v>
      </c>
      <c r="KWQ120" s="63" t="s">
        <v>14491</v>
      </c>
      <c r="KWR120" s="63" t="s">
        <v>14491</v>
      </c>
      <c r="KWS120" s="63" t="s">
        <v>14491</v>
      </c>
      <c r="KWT120" s="63" t="s">
        <v>14491</v>
      </c>
      <c r="KWU120" s="63" t="s">
        <v>14491</v>
      </c>
      <c r="KWV120" s="63" t="s">
        <v>14491</v>
      </c>
      <c r="KWW120" s="63" t="s">
        <v>14491</v>
      </c>
      <c r="KWX120" s="63" t="s">
        <v>14491</v>
      </c>
      <c r="KWY120" s="63" t="s">
        <v>14491</v>
      </c>
      <c r="KWZ120" s="63" t="s">
        <v>14491</v>
      </c>
      <c r="KXA120" s="63" t="s">
        <v>14491</v>
      </c>
      <c r="KXB120" s="63" t="s">
        <v>14491</v>
      </c>
      <c r="KXC120" s="63" t="s">
        <v>14491</v>
      </c>
      <c r="KXD120" s="63" t="s">
        <v>14491</v>
      </c>
      <c r="KXE120" s="63" t="s">
        <v>14491</v>
      </c>
      <c r="KXF120" s="63" t="s">
        <v>14491</v>
      </c>
      <c r="KXG120" s="63" t="s">
        <v>14491</v>
      </c>
      <c r="KXH120" s="63" t="s">
        <v>14491</v>
      </c>
      <c r="KXI120" s="63" t="s">
        <v>14491</v>
      </c>
      <c r="KXJ120" s="63" t="s">
        <v>14491</v>
      </c>
      <c r="KXK120" s="63" t="s">
        <v>14491</v>
      </c>
      <c r="KXL120" s="63" t="s">
        <v>14491</v>
      </c>
      <c r="KXM120" s="63" t="s">
        <v>14491</v>
      </c>
      <c r="KXN120" s="63" t="s">
        <v>14491</v>
      </c>
      <c r="KXO120" s="63" t="s">
        <v>14491</v>
      </c>
      <c r="KXP120" s="63" t="s">
        <v>14491</v>
      </c>
      <c r="KXQ120" s="63" t="s">
        <v>14491</v>
      </c>
      <c r="KXR120" s="63" t="s">
        <v>14491</v>
      </c>
      <c r="KXS120" s="63" t="s">
        <v>14491</v>
      </c>
      <c r="KXT120" s="63" t="s">
        <v>14491</v>
      </c>
      <c r="KXU120" s="63" t="s">
        <v>14491</v>
      </c>
      <c r="KXV120" s="63" t="s">
        <v>14491</v>
      </c>
      <c r="KXW120" s="63" t="s">
        <v>14491</v>
      </c>
      <c r="KXX120" s="63" t="s">
        <v>14491</v>
      </c>
      <c r="KXY120" s="63" t="s">
        <v>14491</v>
      </c>
      <c r="KXZ120" s="63" t="s">
        <v>14491</v>
      </c>
      <c r="KYA120" s="63" t="s">
        <v>14491</v>
      </c>
      <c r="KYB120" s="63" t="s">
        <v>14491</v>
      </c>
      <c r="KYC120" s="63" t="s">
        <v>14491</v>
      </c>
      <c r="KYD120" s="63" t="s">
        <v>14491</v>
      </c>
      <c r="KYE120" s="63" t="s">
        <v>14491</v>
      </c>
      <c r="KYF120" s="63" t="s">
        <v>14491</v>
      </c>
      <c r="KYG120" s="63" t="s">
        <v>14491</v>
      </c>
      <c r="KYH120" s="63" t="s">
        <v>14491</v>
      </c>
      <c r="KYI120" s="63" t="s">
        <v>14491</v>
      </c>
      <c r="KYJ120" s="63" t="s">
        <v>14491</v>
      </c>
      <c r="KYK120" s="63" t="s">
        <v>14491</v>
      </c>
      <c r="KYL120" s="63" t="s">
        <v>14491</v>
      </c>
      <c r="KYM120" s="63" t="s">
        <v>14491</v>
      </c>
      <c r="KYN120" s="63" t="s">
        <v>14491</v>
      </c>
      <c r="KYO120" s="63" t="s">
        <v>14491</v>
      </c>
      <c r="KYP120" s="63" t="s">
        <v>14491</v>
      </c>
      <c r="KYQ120" s="63" t="s">
        <v>14491</v>
      </c>
      <c r="KYR120" s="63" t="s">
        <v>14491</v>
      </c>
      <c r="KYS120" s="63" t="s">
        <v>14491</v>
      </c>
      <c r="KYT120" s="63" t="s">
        <v>14491</v>
      </c>
      <c r="KYU120" s="63" t="s">
        <v>14491</v>
      </c>
      <c r="KYV120" s="63" t="s">
        <v>14491</v>
      </c>
      <c r="KYW120" s="63" t="s">
        <v>14491</v>
      </c>
      <c r="KYX120" s="63" t="s">
        <v>14491</v>
      </c>
      <c r="KYY120" s="63" t="s">
        <v>14491</v>
      </c>
      <c r="KYZ120" s="63" t="s">
        <v>14491</v>
      </c>
      <c r="KZA120" s="63" t="s">
        <v>14491</v>
      </c>
      <c r="KZB120" s="63" t="s">
        <v>14491</v>
      </c>
      <c r="KZC120" s="63" t="s">
        <v>14491</v>
      </c>
      <c r="KZD120" s="63" t="s">
        <v>14491</v>
      </c>
      <c r="KZE120" s="63" t="s">
        <v>14491</v>
      </c>
      <c r="KZF120" s="63" t="s">
        <v>14491</v>
      </c>
      <c r="KZG120" s="63" t="s">
        <v>14491</v>
      </c>
      <c r="KZH120" s="63" t="s">
        <v>14491</v>
      </c>
      <c r="KZI120" s="63" t="s">
        <v>14491</v>
      </c>
      <c r="KZJ120" s="63" t="s">
        <v>14491</v>
      </c>
      <c r="KZK120" s="63" t="s">
        <v>14491</v>
      </c>
      <c r="KZL120" s="63" t="s">
        <v>14491</v>
      </c>
      <c r="KZM120" s="63" t="s">
        <v>14491</v>
      </c>
      <c r="KZN120" s="63" t="s">
        <v>14491</v>
      </c>
      <c r="KZO120" s="63" t="s">
        <v>14491</v>
      </c>
      <c r="KZP120" s="63" t="s">
        <v>14491</v>
      </c>
      <c r="KZQ120" s="63" t="s">
        <v>14491</v>
      </c>
      <c r="KZR120" s="63" t="s">
        <v>14491</v>
      </c>
      <c r="KZS120" s="63" t="s">
        <v>14491</v>
      </c>
      <c r="KZT120" s="63" t="s">
        <v>14491</v>
      </c>
      <c r="KZU120" s="63" t="s">
        <v>14491</v>
      </c>
      <c r="KZV120" s="63" t="s">
        <v>14491</v>
      </c>
      <c r="KZW120" s="63" t="s">
        <v>14491</v>
      </c>
      <c r="KZX120" s="63" t="s">
        <v>14491</v>
      </c>
      <c r="KZY120" s="63" t="s">
        <v>14491</v>
      </c>
      <c r="KZZ120" s="63" t="s">
        <v>14491</v>
      </c>
      <c r="LAA120" s="63" t="s">
        <v>14491</v>
      </c>
      <c r="LAB120" s="63" t="s">
        <v>14491</v>
      </c>
      <c r="LAC120" s="63" t="s">
        <v>14491</v>
      </c>
      <c r="LAD120" s="63" t="s">
        <v>14491</v>
      </c>
      <c r="LAE120" s="63" t="s">
        <v>14491</v>
      </c>
      <c r="LAF120" s="63" t="s">
        <v>14491</v>
      </c>
      <c r="LAG120" s="63" t="s">
        <v>14491</v>
      </c>
      <c r="LAH120" s="63" t="s">
        <v>14491</v>
      </c>
      <c r="LAI120" s="63" t="s">
        <v>14491</v>
      </c>
      <c r="LAJ120" s="63" t="s">
        <v>14491</v>
      </c>
      <c r="LAK120" s="63" t="s">
        <v>14491</v>
      </c>
      <c r="LAL120" s="63" t="s">
        <v>14491</v>
      </c>
      <c r="LAM120" s="63" t="s">
        <v>14491</v>
      </c>
      <c r="LAN120" s="63" t="s">
        <v>14491</v>
      </c>
      <c r="LAO120" s="63" t="s">
        <v>14491</v>
      </c>
      <c r="LAP120" s="63" t="s">
        <v>14491</v>
      </c>
      <c r="LAQ120" s="63" t="s">
        <v>14491</v>
      </c>
      <c r="LAR120" s="63" t="s">
        <v>14491</v>
      </c>
      <c r="LAS120" s="63" t="s">
        <v>14491</v>
      </c>
      <c r="LAT120" s="63" t="s">
        <v>14491</v>
      </c>
      <c r="LAU120" s="63" t="s">
        <v>14491</v>
      </c>
      <c r="LAV120" s="63" t="s">
        <v>14491</v>
      </c>
      <c r="LAW120" s="63" t="s">
        <v>14491</v>
      </c>
      <c r="LAX120" s="63" t="s">
        <v>14491</v>
      </c>
      <c r="LAY120" s="63" t="s">
        <v>14491</v>
      </c>
      <c r="LAZ120" s="63" t="s">
        <v>14491</v>
      </c>
      <c r="LBA120" s="63" t="s">
        <v>14491</v>
      </c>
      <c r="LBB120" s="63" t="s">
        <v>14491</v>
      </c>
      <c r="LBC120" s="63" t="s">
        <v>14491</v>
      </c>
      <c r="LBD120" s="63" t="s">
        <v>14491</v>
      </c>
      <c r="LBE120" s="63" t="s">
        <v>14491</v>
      </c>
      <c r="LBF120" s="63" t="s">
        <v>14491</v>
      </c>
      <c r="LBG120" s="63" t="s">
        <v>14491</v>
      </c>
      <c r="LBH120" s="63" t="s">
        <v>14491</v>
      </c>
      <c r="LBI120" s="63" t="s">
        <v>14491</v>
      </c>
      <c r="LBJ120" s="63" t="s">
        <v>14491</v>
      </c>
      <c r="LBK120" s="63" t="s">
        <v>14491</v>
      </c>
      <c r="LBL120" s="63" t="s">
        <v>14491</v>
      </c>
      <c r="LBM120" s="63" t="s">
        <v>14491</v>
      </c>
      <c r="LBN120" s="63" t="s">
        <v>14491</v>
      </c>
      <c r="LBO120" s="63" t="s">
        <v>14491</v>
      </c>
      <c r="LBP120" s="63" t="s">
        <v>14491</v>
      </c>
      <c r="LBQ120" s="63" t="s">
        <v>14491</v>
      </c>
      <c r="LBR120" s="63" t="s">
        <v>14491</v>
      </c>
      <c r="LBS120" s="63" t="s">
        <v>14491</v>
      </c>
      <c r="LBT120" s="63" t="s">
        <v>14491</v>
      </c>
      <c r="LBU120" s="63" t="s">
        <v>14491</v>
      </c>
      <c r="LBV120" s="63" t="s">
        <v>14491</v>
      </c>
      <c r="LBW120" s="63" t="s">
        <v>14491</v>
      </c>
      <c r="LBX120" s="63" t="s">
        <v>14491</v>
      </c>
      <c r="LBY120" s="63" t="s">
        <v>14491</v>
      </c>
      <c r="LBZ120" s="63" t="s">
        <v>14491</v>
      </c>
      <c r="LCA120" s="63" t="s">
        <v>14491</v>
      </c>
      <c r="LCB120" s="63" t="s">
        <v>14491</v>
      </c>
      <c r="LCC120" s="63" t="s">
        <v>14491</v>
      </c>
      <c r="LCD120" s="63" t="s">
        <v>14491</v>
      </c>
      <c r="LCE120" s="63" t="s">
        <v>14491</v>
      </c>
      <c r="LCF120" s="63" t="s">
        <v>14491</v>
      </c>
      <c r="LCG120" s="63" t="s">
        <v>14491</v>
      </c>
      <c r="LCH120" s="63" t="s">
        <v>14491</v>
      </c>
      <c r="LCI120" s="63" t="s">
        <v>14491</v>
      </c>
      <c r="LCJ120" s="63" t="s">
        <v>14491</v>
      </c>
      <c r="LCK120" s="63" t="s">
        <v>14491</v>
      </c>
      <c r="LCL120" s="63" t="s">
        <v>14491</v>
      </c>
      <c r="LCM120" s="63" t="s">
        <v>14491</v>
      </c>
      <c r="LCN120" s="63" t="s">
        <v>14491</v>
      </c>
      <c r="LCO120" s="63" t="s">
        <v>14491</v>
      </c>
      <c r="LCP120" s="63" t="s">
        <v>14491</v>
      </c>
      <c r="LCQ120" s="63" t="s">
        <v>14491</v>
      </c>
      <c r="LCR120" s="63" t="s">
        <v>14491</v>
      </c>
      <c r="LCS120" s="63" t="s">
        <v>14491</v>
      </c>
      <c r="LCT120" s="63" t="s">
        <v>14491</v>
      </c>
      <c r="LCU120" s="63" t="s">
        <v>14491</v>
      </c>
      <c r="LCV120" s="63" t="s">
        <v>14491</v>
      </c>
      <c r="LCW120" s="63" t="s">
        <v>14491</v>
      </c>
      <c r="LCX120" s="63" t="s">
        <v>14491</v>
      </c>
      <c r="LCY120" s="63" t="s">
        <v>14491</v>
      </c>
      <c r="LCZ120" s="63" t="s">
        <v>14491</v>
      </c>
      <c r="LDA120" s="63" t="s">
        <v>14491</v>
      </c>
      <c r="LDB120" s="63" t="s">
        <v>14491</v>
      </c>
      <c r="LDC120" s="63" t="s">
        <v>14491</v>
      </c>
      <c r="LDD120" s="63" t="s">
        <v>14491</v>
      </c>
      <c r="LDE120" s="63" t="s">
        <v>14491</v>
      </c>
      <c r="LDF120" s="63" t="s">
        <v>14491</v>
      </c>
      <c r="LDG120" s="63" t="s">
        <v>14491</v>
      </c>
      <c r="LDH120" s="63" t="s">
        <v>14491</v>
      </c>
      <c r="LDI120" s="63" t="s">
        <v>14491</v>
      </c>
      <c r="LDJ120" s="63" t="s">
        <v>14491</v>
      </c>
      <c r="LDK120" s="63" t="s">
        <v>14491</v>
      </c>
      <c r="LDL120" s="63" t="s">
        <v>14491</v>
      </c>
      <c r="LDM120" s="63" t="s">
        <v>14491</v>
      </c>
      <c r="LDN120" s="63" t="s">
        <v>14491</v>
      </c>
      <c r="LDO120" s="63" t="s">
        <v>14491</v>
      </c>
      <c r="LDP120" s="63" t="s">
        <v>14491</v>
      </c>
      <c r="LDQ120" s="63" t="s">
        <v>14491</v>
      </c>
      <c r="LDR120" s="63" t="s">
        <v>14491</v>
      </c>
      <c r="LDS120" s="63" t="s">
        <v>14491</v>
      </c>
      <c r="LDT120" s="63" t="s">
        <v>14491</v>
      </c>
      <c r="LDU120" s="63" t="s">
        <v>14491</v>
      </c>
      <c r="LDV120" s="63" t="s">
        <v>14491</v>
      </c>
      <c r="LDW120" s="63" t="s">
        <v>14491</v>
      </c>
      <c r="LDX120" s="63" t="s">
        <v>14491</v>
      </c>
      <c r="LDY120" s="63" t="s">
        <v>14491</v>
      </c>
      <c r="LDZ120" s="63" t="s">
        <v>14491</v>
      </c>
      <c r="LEA120" s="63" t="s">
        <v>14491</v>
      </c>
      <c r="LEB120" s="63" t="s">
        <v>14491</v>
      </c>
      <c r="LEC120" s="63" t="s">
        <v>14491</v>
      </c>
      <c r="LED120" s="63" t="s">
        <v>14491</v>
      </c>
      <c r="LEE120" s="63" t="s">
        <v>14491</v>
      </c>
      <c r="LEF120" s="63" t="s">
        <v>14491</v>
      </c>
      <c r="LEG120" s="63" t="s">
        <v>14491</v>
      </c>
      <c r="LEH120" s="63" t="s">
        <v>14491</v>
      </c>
      <c r="LEI120" s="63" t="s">
        <v>14491</v>
      </c>
      <c r="LEJ120" s="63" t="s">
        <v>14491</v>
      </c>
      <c r="LEK120" s="63" t="s">
        <v>14491</v>
      </c>
      <c r="LEL120" s="63" t="s">
        <v>14491</v>
      </c>
      <c r="LEM120" s="63" t="s">
        <v>14491</v>
      </c>
      <c r="LEN120" s="63" t="s">
        <v>14491</v>
      </c>
      <c r="LEO120" s="63" t="s">
        <v>14491</v>
      </c>
      <c r="LEP120" s="63" t="s">
        <v>14491</v>
      </c>
      <c r="LEQ120" s="63" t="s">
        <v>14491</v>
      </c>
      <c r="LER120" s="63" t="s">
        <v>14491</v>
      </c>
      <c r="LES120" s="63" t="s">
        <v>14491</v>
      </c>
      <c r="LET120" s="63" t="s">
        <v>14491</v>
      </c>
      <c r="LEU120" s="63" t="s">
        <v>14491</v>
      </c>
      <c r="LEV120" s="63" t="s">
        <v>14491</v>
      </c>
      <c r="LEW120" s="63" t="s">
        <v>14491</v>
      </c>
      <c r="LEX120" s="63" t="s">
        <v>14491</v>
      </c>
      <c r="LEY120" s="63" t="s">
        <v>14491</v>
      </c>
      <c r="LEZ120" s="63" t="s">
        <v>14491</v>
      </c>
      <c r="LFA120" s="63" t="s">
        <v>14491</v>
      </c>
      <c r="LFB120" s="63" t="s">
        <v>14491</v>
      </c>
      <c r="LFC120" s="63" t="s">
        <v>14491</v>
      </c>
      <c r="LFD120" s="63" t="s">
        <v>14491</v>
      </c>
      <c r="LFE120" s="63" t="s">
        <v>14491</v>
      </c>
      <c r="LFF120" s="63" t="s">
        <v>14491</v>
      </c>
      <c r="LFG120" s="63" t="s">
        <v>14491</v>
      </c>
      <c r="LFH120" s="63" t="s">
        <v>14491</v>
      </c>
      <c r="LFI120" s="63" t="s">
        <v>14491</v>
      </c>
      <c r="LFJ120" s="63" t="s">
        <v>14491</v>
      </c>
      <c r="LFK120" s="63" t="s">
        <v>14491</v>
      </c>
      <c r="LFL120" s="63" t="s">
        <v>14491</v>
      </c>
      <c r="LFM120" s="63" t="s">
        <v>14491</v>
      </c>
      <c r="LFN120" s="63" t="s">
        <v>14491</v>
      </c>
      <c r="LFO120" s="63" t="s">
        <v>14491</v>
      </c>
      <c r="LFP120" s="63" t="s">
        <v>14491</v>
      </c>
      <c r="LFQ120" s="63" t="s">
        <v>14491</v>
      </c>
      <c r="LFR120" s="63" t="s">
        <v>14491</v>
      </c>
      <c r="LFS120" s="63" t="s">
        <v>14491</v>
      </c>
      <c r="LFT120" s="63" t="s">
        <v>14491</v>
      </c>
      <c r="LFU120" s="63" t="s">
        <v>14491</v>
      </c>
      <c r="LFV120" s="63" t="s">
        <v>14491</v>
      </c>
      <c r="LFW120" s="63" t="s">
        <v>14491</v>
      </c>
      <c r="LFX120" s="63" t="s">
        <v>14491</v>
      </c>
      <c r="LFY120" s="63" t="s">
        <v>14491</v>
      </c>
      <c r="LFZ120" s="63" t="s">
        <v>14491</v>
      </c>
      <c r="LGA120" s="63" t="s">
        <v>14491</v>
      </c>
      <c r="LGB120" s="63" t="s">
        <v>14491</v>
      </c>
      <c r="LGC120" s="63" t="s">
        <v>14491</v>
      </c>
      <c r="LGD120" s="63" t="s">
        <v>14491</v>
      </c>
      <c r="LGE120" s="63" t="s">
        <v>14491</v>
      </c>
      <c r="LGF120" s="63" t="s">
        <v>14491</v>
      </c>
      <c r="LGG120" s="63" t="s">
        <v>14491</v>
      </c>
      <c r="LGH120" s="63" t="s">
        <v>14491</v>
      </c>
      <c r="LGI120" s="63" t="s">
        <v>14491</v>
      </c>
      <c r="LGJ120" s="63" t="s">
        <v>14491</v>
      </c>
      <c r="LGK120" s="63" t="s">
        <v>14491</v>
      </c>
      <c r="LGL120" s="63" t="s">
        <v>14491</v>
      </c>
      <c r="LGM120" s="63" t="s">
        <v>14491</v>
      </c>
      <c r="LGN120" s="63" t="s">
        <v>14491</v>
      </c>
      <c r="LGO120" s="63" t="s">
        <v>14491</v>
      </c>
      <c r="LGP120" s="63" t="s">
        <v>14491</v>
      </c>
      <c r="LGQ120" s="63" t="s">
        <v>14491</v>
      </c>
      <c r="LGR120" s="63" t="s">
        <v>14491</v>
      </c>
      <c r="LGS120" s="63" t="s">
        <v>14491</v>
      </c>
      <c r="LGT120" s="63" t="s">
        <v>14491</v>
      </c>
      <c r="LGU120" s="63" t="s">
        <v>14491</v>
      </c>
      <c r="LGV120" s="63" t="s">
        <v>14491</v>
      </c>
      <c r="LGW120" s="63" t="s">
        <v>14491</v>
      </c>
      <c r="LGX120" s="63" t="s">
        <v>14491</v>
      </c>
      <c r="LGY120" s="63" t="s">
        <v>14491</v>
      </c>
      <c r="LGZ120" s="63" t="s">
        <v>14491</v>
      </c>
      <c r="LHA120" s="63" t="s">
        <v>14491</v>
      </c>
      <c r="LHB120" s="63" t="s">
        <v>14491</v>
      </c>
      <c r="LHC120" s="63" t="s">
        <v>14491</v>
      </c>
      <c r="LHD120" s="63" t="s">
        <v>14491</v>
      </c>
      <c r="LHE120" s="63" t="s">
        <v>14491</v>
      </c>
      <c r="LHF120" s="63" t="s">
        <v>14491</v>
      </c>
      <c r="LHG120" s="63" t="s">
        <v>14491</v>
      </c>
      <c r="LHH120" s="63" t="s">
        <v>14491</v>
      </c>
      <c r="LHI120" s="63" t="s">
        <v>14491</v>
      </c>
      <c r="LHJ120" s="63" t="s">
        <v>14491</v>
      </c>
      <c r="LHK120" s="63" t="s">
        <v>14491</v>
      </c>
      <c r="LHL120" s="63" t="s">
        <v>14491</v>
      </c>
      <c r="LHM120" s="63" t="s">
        <v>14491</v>
      </c>
      <c r="LHN120" s="63" t="s">
        <v>14491</v>
      </c>
      <c r="LHO120" s="63" t="s">
        <v>14491</v>
      </c>
      <c r="LHP120" s="63" t="s">
        <v>14491</v>
      </c>
      <c r="LHQ120" s="63" t="s">
        <v>14491</v>
      </c>
      <c r="LHR120" s="63" t="s">
        <v>14491</v>
      </c>
      <c r="LHS120" s="63" t="s">
        <v>14491</v>
      </c>
      <c r="LHT120" s="63" t="s">
        <v>14491</v>
      </c>
      <c r="LHU120" s="63" t="s">
        <v>14491</v>
      </c>
      <c r="LHV120" s="63" t="s">
        <v>14491</v>
      </c>
      <c r="LHW120" s="63" t="s">
        <v>14491</v>
      </c>
      <c r="LHX120" s="63" t="s">
        <v>14491</v>
      </c>
      <c r="LHY120" s="63" t="s">
        <v>14491</v>
      </c>
      <c r="LHZ120" s="63" t="s">
        <v>14491</v>
      </c>
      <c r="LIA120" s="63" t="s">
        <v>14491</v>
      </c>
      <c r="LIB120" s="63" t="s">
        <v>14491</v>
      </c>
      <c r="LIC120" s="63" t="s">
        <v>14491</v>
      </c>
      <c r="LID120" s="63" t="s">
        <v>14491</v>
      </c>
      <c r="LIE120" s="63" t="s">
        <v>14491</v>
      </c>
      <c r="LIF120" s="63" t="s">
        <v>14491</v>
      </c>
      <c r="LIG120" s="63" t="s">
        <v>14491</v>
      </c>
      <c r="LIH120" s="63" t="s">
        <v>14491</v>
      </c>
      <c r="LII120" s="63" t="s">
        <v>14491</v>
      </c>
      <c r="LIJ120" s="63" t="s">
        <v>14491</v>
      </c>
      <c r="LIK120" s="63" t="s">
        <v>14491</v>
      </c>
      <c r="LIL120" s="63" t="s">
        <v>14491</v>
      </c>
      <c r="LIM120" s="63" t="s">
        <v>14491</v>
      </c>
      <c r="LIN120" s="63" t="s">
        <v>14491</v>
      </c>
      <c r="LIO120" s="63" t="s">
        <v>14491</v>
      </c>
      <c r="LIP120" s="63" t="s">
        <v>14491</v>
      </c>
      <c r="LIQ120" s="63" t="s">
        <v>14491</v>
      </c>
      <c r="LIR120" s="63" t="s">
        <v>14491</v>
      </c>
      <c r="LIS120" s="63" t="s">
        <v>14491</v>
      </c>
      <c r="LIT120" s="63" t="s">
        <v>14491</v>
      </c>
      <c r="LIU120" s="63" t="s">
        <v>14491</v>
      </c>
      <c r="LIV120" s="63" t="s">
        <v>14491</v>
      </c>
      <c r="LIW120" s="63" t="s">
        <v>14491</v>
      </c>
      <c r="LIX120" s="63" t="s">
        <v>14491</v>
      </c>
      <c r="LIY120" s="63" t="s">
        <v>14491</v>
      </c>
      <c r="LIZ120" s="63" t="s">
        <v>14491</v>
      </c>
      <c r="LJA120" s="63" t="s">
        <v>14491</v>
      </c>
      <c r="LJB120" s="63" t="s">
        <v>14491</v>
      </c>
      <c r="LJC120" s="63" t="s">
        <v>14491</v>
      </c>
      <c r="LJD120" s="63" t="s">
        <v>14491</v>
      </c>
      <c r="LJE120" s="63" t="s">
        <v>14491</v>
      </c>
      <c r="LJF120" s="63" t="s">
        <v>14491</v>
      </c>
      <c r="LJG120" s="63" t="s">
        <v>14491</v>
      </c>
      <c r="LJH120" s="63" t="s">
        <v>14491</v>
      </c>
      <c r="LJI120" s="63" t="s">
        <v>14491</v>
      </c>
      <c r="LJJ120" s="63" t="s">
        <v>14491</v>
      </c>
      <c r="LJK120" s="63" t="s">
        <v>14491</v>
      </c>
      <c r="LJL120" s="63" t="s">
        <v>14491</v>
      </c>
      <c r="LJM120" s="63" t="s">
        <v>14491</v>
      </c>
      <c r="LJN120" s="63" t="s">
        <v>14491</v>
      </c>
      <c r="LJO120" s="63" t="s">
        <v>14491</v>
      </c>
      <c r="LJP120" s="63" t="s">
        <v>14491</v>
      </c>
      <c r="LJQ120" s="63" t="s">
        <v>14491</v>
      </c>
      <c r="LJR120" s="63" t="s">
        <v>14491</v>
      </c>
      <c r="LJS120" s="63" t="s">
        <v>14491</v>
      </c>
      <c r="LJT120" s="63" t="s">
        <v>14491</v>
      </c>
      <c r="LJU120" s="63" t="s">
        <v>14491</v>
      </c>
      <c r="LJV120" s="63" t="s">
        <v>14491</v>
      </c>
      <c r="LJW120" s="63" t="s">
        <v>14491</v>
      </c>
      <c r="LJX120" s="63" t="s">
        <v>14491</v>
      </c>
      <c r="LJY120" s="63" t="s">
        <v>14491</v>
      </c>
      <c r="LJZ120" s="63" t="s">
        <v>14491</v>
      </c>
      <c r="LKA120" s="63" t="s">
        <v>14491</v>
      </c>
      <c r="LKB120" s="63" t="s">
        <v>14491</v>
      </c>
      <c r="LKC120" s="63" t="s">
        <v>14491</v>
      </c>
      <c r="LKD120" s="63" t="s">
        <v>14491</v>
      </c>
      <c r="LKE120" s="63" t="s">
        <v>14491</v>
      </c>
      <c r="LKF120" s="63" t="s">
        <v>14491</v>
      </c>
      <c r="LKG120" s="63" t="s">
        <v>14491</v>
      </c>
      <c r="LKH120" s="63" t="s">
        <v>14491</v>
      </c>
      <c r="LKI120" s="63" t="s">
        <v>14491</v>
      </c>
      <c r="LKJ120" s="63" t="s">
        <v>14491</v>
      </c>
      <c r="LKK120" s="63" t="s">
        <v>14491</v>
      </c>
      <c r="LKL120" s="63" t="s">
        <v>14491</v>
      </c>
      <c r="LKM120" s="63" t="s">
        <v>14491</v>
      </c>
      <c r="LKN120" s="63" t="s">
        <v>14491</v>
      </c>
      <c r="LKO120" s="63" t="s">
        <v>14491</v>
      </c>
      <c r="LKP120" s="63" t="s">
        <v>14491</v>
      </c>
      <c r="LKQ120" s="63" t="s">
        <v>14491</v>
      </c>
      <c r="LKR120" s="63" t="s">
        <v>14491</v>
      </c>
      <c r="LKS120" s="63" t="s">
        <v>14491</v>
      </c>
      <c r="LKT120" s="63" t="s">
        <v>14491</v>
      </c>
      <c r="LKU120" s="63" t="s">
        <v>14491</v>
      </c>
      <c r="LKV120" s="63" t="s">
        <v>14491</v>
      </c>
      <c r="LKW120" s="63" t="s">
        <v>14491</v>
      </c>
      <c r="LKX120" s="63" t="s">
        <v>14491</v>
      </c>
      <c r="LKY120" s="63" t="s">
        <v>14491</v>
      </c>
      <c r="LKZ120" s="63" t="s">
        <v>14491</v>
      </c>
      <c r="LLA120" s="63" t="s">
        <v>14491</v>
      </c>
      <c r="LLB120" s="63" t="s">
        <v>14491</v>
      </c>
      <c r="LLC120" s="63" t="s">
        <v>14491</v>
      </c>
      <c r="LLD120" s="63" t="s">
        <v>14491</v>
      </c>
      <c r="LLE120" s="63" t="s">
        <v>14491</v>
      </c>
      <c r="LLF120" s="63" t="s">
        <v>14491</v>
      </c>
      <c r="LLG120" s="63" t="s">
        <v>14491</v>
      </c>
      <c r="LLH120" s="63" t="s">
        <v>14491</v>
      </c>
      <c r="LLI120" s="63" t="s">
        <v>14491</v>
      </c>
      <c r="LLJ120" s="63" t="s">
        <v>14491</v>
      </c>
      <c r="LLK120" s="63" t="s">
        <v>14491</v>
      </c>
      <c r="LLL120" s="63" t="s">
        <v>14491</v>
      </c>
      <c r="LLM120" s="63" t="s">
        <v>14491</v>
      </c>
      <c r="LLN120" s="63" t="s">
        <v>14491</v>
      </c>
      <c r="LLO120" s="63" t="s">
        <v>14491</v>
      </c>
      <c r="LLP120" s="63" t="s">
        <v>14491</v>
      </c>
      <c r="LLQ120" s="63" t="s">
        <v>14491</v>
      </c>
      <c r="LLR120" s="63" t="s">
        <v>14491</v>
      </c>
      <c r="LLS120" s="63" t="s">
        <v>14491</v>
      </c>
      <c r="LLT120" s="63" t="s">
        <v>14491</v>
      </c>
      <c r="LLU120" s="63" t="s">
        <v>14491</v>
      </c>
      <c r="LLV120" s="63" t="s">
        <v>14491</v>
      </c>
      <c r="LLW120" s="63" t="s">
        <v>14491</v>
      </c>
      <c r="LLX120" s="63" t="s">
        <v>14491</v>
      </c>
      <c r="LLY120" s="63" t="s">
        <v>14491</v>
      </c>
      <c r="LLZ120" s="63" t="s">
        <v>14491</v>
      </c>
      <c r="LMA120" s="63" t="s">
        <v>14491</v>
      </c>
      <c r="LMB120" s="63" t="s">
        <v>14491</v>
      </c>
      <c r="LMC120" s="63" t="s">
        <v>14491</v>
      </c>
      <c r="LMD120" s="63" t="s">
        <v>14491</v>
      </c>
      <c r="LME120" s="63" t="s">
        <v>14491</v>
      </c>
      <c r="LMF120" s="63" t="s">
        <v>14491</v>
      </c>
      <c r="LMG120" s="63" t="s">
        <v>14491</v>
      </c>
      <c r="LMH120" s="63" t="s">
        <v>14491</v>
      </c>
      <c r="LMI120" s="63" t="s">
        <v>14491</v>
      </c>
      <c r="LMJ120" s="63" t="s">
        <v>14491</v>
      </c>
      <c r="LMK120" s="63" t="s">
        <v>14491</v>
      </c>
      <c r="LML120" s="63" t="s">
        <v>14491</v>
      </c>
      <c r="LMM120" s="63" t="s">
        <v>14491</v>
      </c>
      <c r="LMN120" s="63" t="s">
        <v>14491</v>
      </c>
      <c r="LMO120" s="63" t="s">
        <v>14491</v>
      </c>
      <c r="LMP120" s="63" t="s">
        <v>14491</v>
      </c>
      <c r="LMQ120" s="63" t="s">
        <v>14491</v>
      </c>
      <c r="LMR120" s="63" t="s">
        <v>14491</v>
      </c>
      <c r="LMS120" s="63" t="s">
        <v>14491</v>
      </c>
      <c r="LMT120" s="63" t="s">
        <v>14491</v>
      </c>
      <c r="LMU120" s="63" t="s">
        <v>14491</v>
      </c>
      <c r="LMV120" s="63" t="s">
        <v>14491</v>
      </c>
      <c r="LMW120" s="63" t="s">
        <v>14491</v>
      </c>
      <c r="LMX120" s="63" t="s">
        <v>14491</v>
      </c>
      <c r="LMY120" s="63" t="s">
        <v>14491</v>
      </c>
      <c r="LMZ120" s="63" t="s">
        <v>14491</v>
      </c>
      <c r="LNA120" s="63" t="s">
        <v>14491</v>
      </c>
      <c r="LNB120" s="63" t="s">
        <v>14491</v>
      </c>
      <c r="LNC120" s="63" t="s">
        <v>14491</v>
      </c>
      <c r="LND120" s="63" t="s">
        <v>14491</v>
      </c>
      <c r="LNE120" s="63" t="s">
        <v>14491</v>
      </c>
      <c r="LNF120" s="63" t="s">
        <v>14491</v>
      </c>
      <c r="LNG120" s="63" t="s">
        <v>14491</v>
      </c>
      <c r="LNH120" s="63" t="s">
        <v>14491</v>
      </c>
      <c r="LNI120" s="63" t="s">
        <v>14491</v>
      </c>
      <c r="LNJ120" s="63" t="s">
        <v>14491</v>
      </c>
      <c r="LNK120" s="63" t="s">
        <v>14491</v>
      </c>
      <c r="LNL120" s="63" t="s">
        <v>14491</v>
      </c>
      <c r="LNM120" s="63" t="s">
        <v>14491</v>
      </c>
      <c r="LNN120" s="63" t="s">
        <v>14491</v>
      </c>
      <c r="LNO120" s="63" t="s">
        <v>14491</v>
      </c>
      <c r="LNP120" s="63" t="s">
        <v>14491</v>
      </c>
      <c r="LNQ120" s="63" t="s">
        <v>14491</v>
      </c>
      <c r="LNR120" s="63" t="s">
        <v>14491</v>
      </c>
      <c r="LNS120" s="63" t="s">
        <v>14491</v>
      </c>
      <c r="LNT120" s="63" t="s">
        <v>14491</v>
      </c>
      <c r="LNU120" s="63" t="s">
        <v>14491</v>
      </c>
      <c r="LNV120" s="63" t="s">
        <v>14491</v>
      </c>
      <c r="LNW120" s="63" t="s">
        <v>14491</v>
      </c>
      <c r="LNX120" s="63" t="s">
        <v>14491</v>
      </c>
      <c r="LNY120" s="63" t="s">
        <v>14491</v>
      </c>
      <c r="LNZ120" s="63" t="s">
        <v>14491</v>
      </c>
      <c r="LOA120" s="63" t="s">
        <v>14491</v>
      </c>
      <c r="LOB120" s="63" t="s">
        <v>14491</v>
      </c>
      <c r="LOC120" s="63" t="s">
        <v>14491</v>
      </c>
      <c r="LOD120" s="63" t="s">
        <v>14491</v>
      </c>
      <c r="LOE120" s="63" t="s">
        <v>14491</v>
      </c>
      <c r="LOF120" s="63" t="s">
        <v>14491</v>
      </c>
      <c r="LOG120" s="63" t="s">
        <v>14491</v>
      </c>
      <c r="LOH120" s="63" t="s">
        <v>14491</v>
      </c>
      <c r="LOI120" s="63" t="s">
        <v>14491</v>
      </c>
      <c r="LOJ120" s="63" t="s">
        <v>14491</v>
      </c>
      <c r="LOK120" s="63" t="s">
        <v>14491</v>
      </c>
      <c r="LOL120" s="63" t="s">
        <v>14491</v>
      </c>
      <c r="LOM120" s="63" t="s">
        <v>14491</v>
      </c>
      <c r="LON120" s="63" t="s">
        <v>14491</v>
      </c>
      <c r="LOO120" s="63" t="s">
        <v>14491</v>
      </c>
      <c r="LOP120" s="63" t="s">
        <v>14491</v>
      </c>
      <c r="LOQ120" s="63" t="s">
        <v>14491</v>
      </c>
      <c r="LOR120" s="63" t="s">
        <v>14491</v>
      </c>
      <c r="LOS120" s="63" t="s">
        <v>14491</v>
      </c>
      <c r="LOT120" s="63" t="s">
        <v>14491</v>
      </c>
      <c r="LOU120" s="63" t="s">
        <v>14491</v>
      </c>
      <c r="LOV120" s="63" t="s">
        <v>14491</v>
      </c>
      <c r="LOW120" s="63" t="s">
        <v>14491</v>
      </c>
      <c r="LOX120" s="63" t="s">
        <v>14491</v>
      </c>
      <c r="LOY120" s="63" t="s">
        <v>14491</v>
      </c>
      <c r="LOZ120" s="63" t="s">
        <v>14491</v>
      </c>
      <c r="LPA120" s="63" t="s">
        <v>14491</v>
      </c>
      <c r="LPB120" s="63" t="s">
        <v>14491</v>
      </c>
      <c r="LPC120" s="63" t="s">
        <v>14491</v>
      </c>
      <c r="LPD120" s="63" t="s">
        <v>14491</v>
      </c>
      <c r="LPE120" s="63" t="s">
        <v>14491</v>
      </c>
      <c r="LPF120" s="63" t="s">
        <v>14491</v>
      </c>
      <c r="LPG120" s="63" t="s">
        <v>14491</v>
      </c>
      <c r="LPH120" s="63" t="s">
        <v>14491</v>
      </c>
      <c r="LPI120" s="63" t="s">
        <v>14491</v>
      </c>
      <c r="LPJ120" s="63" t="s">
        <v>14491</v>
      </c>
      <c r="LPK120" s="63" t="s">
        <v>14491</v>
      </c>
      <c r="LPL120" s="63" t="s">
        <v>14491</v>
      </c>
      <c r="LPM120" s="63" t="s">
        <v>14491</v>
      </c>
      <c r="LPN120" s="63" t="s">
        <v>14491</v>
      </c>
      <c r="LPO120" s="63" t="s">
        <v>14491</v>
      </c>
      <c r="LPP120" s="63" t="s">
        <v>14491</v>
      </c>
      <c r="LPQ120" s="63" t="s">
        <v>14491</v>
      </c>
      <c r="LPR120" s="63" t="s">
        <v>14491</v>
      </c>
      <c r="LPS120" s="63" t="s">
        <v>14491</v>
      </c>
      <c r="LPT120" s="63" t="s">
        <v>14491</v>
      </c>
      <c r="LPU120" s="63" t="s">
        <v>14491</v>
      </c>
      <c r="LPV120" s="63" t="s">
        <v>14491</v>
      </c>
      <c r="LPW120" s="63" t="s">
        <v>14491</v>
      </c>
      <c r="LPX120" s="63" t="s">
        <v>14491</v>
      </c>
      <c r="LPY120" s="63" t="s">
        <v>14491</v>
      </c>
      <c r="LPZ120" s="63" t="s">
        <v>14491</v>
      </c>
      <c r="LQA120" s="63" t="s">
        <v>14491</v>
      </c>
      <c r="LQB120" s="63" t="s">
        <v>14491</v>
      </c>
      <c r="LQC120" s="63" t="s">
        <v>14491</v>
      </c>
      <c r="LQD120" s="63" t="s">
        <v>14491</v>
      </c>
      <c r="LQE120" s="63" t="s">
        <v>14491</v>
      </c>
      <c r="LQF120" s="63" t="s">
        <v>14491</v>
      </c>
      <c r="LQG120" s="63" t="s">
        <v>14491</v>
      </c>
      <c r="LQH120" s="63" t="s">
        <v>14491</v>
      </c>
      <c r="LQI120" s="63" t="s">
        <v>14491</v>
      </c>
      <c r="LQJ120" s="63" t="s">
        <v>14491</v>
      </c>
      <c r="LQK120" s="63" t="s">
        <v>14491</v>
      </c>
      <c r="LQL120" s="63" t="s">
        <v>14491</v>
      </c>
      <c r="LQM120" s="63" t="s">
        <v>14491</v>
      </c>
      <c r="LQN120" s="63" t="s">
        <v>14491</v>
      </c>
      <c r="LQO120" s="63" t="s">
        <v>14491</v>
      </c>
      <c r="LQP120" s="63" t="s">
        <v>14491</v>
      </c>
      <c r="LQQ120" s="63" t="s">
        <v>14491</v>
      </c>
      <c r="LQR120" s="63" t="s">
        <v>14491</v>
      </c>
      <c r="LQS120" s="63" t="s">
        <v>14491</v>
      </c>
      <c r="LQT120" s="63" t="s">
        <v>14491</v>
      </c>
      <c r="LQU120" s="63" t="s">
        <v>14491</v>
      </c>
      <c r="LQV120" s="63" t="s">
        <v>14491</v>
      </c>
      <c r="LQW120" s="63" t="s">
        <v>14491</v>
      </c>
      <c r="LQX120" s="63" t="s">
        <v>14491</v>
      </c>
      <c r="LQY120" s="63" t="s">
        <v>14491</v>
      </c>
      <c r="LQZ120" s="63" t="s">
        <v>14491</v>
      </c>
      <c r="LRA120" s="63" t="s">
        <v>14491</v>
      </c>
      <c r="LRB120" s="63" t="s">
        <v>14491</v>
      </c>
      <c r="LRC120" s="63" t="s">
        <v>14491</v>
      </c>
      <c r="LRD120" s="63" t="s">
        <v>14491</v>
      </c>
      <c r="LRE120" s="63" t="s">
        <v>14491</v>
      </c>
      <c r="LRF120" s="63" t="s">
        <v>14491</v>
      </c>
      <c r="LRG120" s="63" t="s">
        <v>14491</v>
      </c>
      <c r="LRH120" s="63" t="s">
        <v>14491</v>
      </c>
      <c r="LRI120" s="63" t="s">
        <v>14491</v>
      </c>
      <c r="LRJ120" s="63" t="s">
        <v>14491</v>
      </c>
      <c r="LRK120" s="63" t="s">
        <v>14491</v>
      </c>
      <c r="LRL120" s="63" t="s">
        <v>14491</v>
      </c>
      <c r="LRM120" s="63" t="s">
        <v>14491</v>
      </c>
      <c r="LRN120" s="63" t="s">
        <v>14491</v>
      </c>
      <c r="LRO120" s="63" t="s">
        <v>14491</v>
      </c>
      <c r="LRP120" s="63" t="s">
        <v>14491</v>
      </c>
      <c r="LRQ120" s="63" t="s">
        <v>14491</v>
      </c>
      <c r="LRR120" s="63" t="s">
        <v>14491</v>
      </c>
      <c r="LRS120" s="63" t="s">
        <v>14491</v>
      </c>
      <c r="LRT120" s="63" t="s">
        <v>14491</v>
      </c>
      <c r="LRU120" s="63" t="s">
        <v>14491</v>
      </c>
      <c r="LRV120" s="63" t="s">
        <v>14491</v>
      </c>
      <c r="LRW120" s="63" t="s">
        <v>14491</v>
      </c>
      <c r="LRX120" s="63" t="s">
        <v>14491</v>
      </c>
      <c r="LRY120" s="63" t="s">
        <v>14491</v>
      </c>
      <c r="LRZ120" s="63" t="s">
        <v>14491</v>
      </c>
      <c r="LSA120" s="63" t="s">
        <v>14491</v>
      </c>
      <c r="LSB120" s="63" t="s">
        <v>14491</v>
      </c>
      <c r="LSC120" s="63" t="s">
        <v>14491</v>
      </c>
      <c r="LSD120" s="63" t="s">
        <v>14491</v>
      </c>
      <c r="LSE120" s="63" t="s">
        <v>14491</v>
      </c>
      <c r="LSF120" s="63" t="s">
        <v>14491</v>
      </c>
      <c r="LSG120" s="63" t="s">
        <v>14491</v>
      </c>
      <c r="LSH120" s="63" t="s">
        <v>14491</v>
      </c>
      <c r="LSI120" s="63" t="s">
        <v>14491</v>
      </c>
      <c r="LSJ120" s="63" t="s">
        <v>14491</v>
      </c>
      <c r="LSK120" s="63" t="s">
        <v>14491</v>
      </c>
      <c r="LSL120" s="63" t="s">
        <v>14491</v>
      </c>
      <c r="LSM120" s="63" t="s">
        <v>14491</v>
      </c>
      <c r="LSN120" s="63" t="s">
        <v>14491</v>
      </c>
      <c r="LSO120" s="63" t="s">
        <v>14491</v>
      </c>
      <c r="LSP120" s="63" t="s">
        <v>14491</v>
      </c>
      <c r="LSQ120" s="63" t="s">
        <v>14491</v>
      </c>
      <c r="LSR120" s="63" t="s">
        <v>14491</v>
      </c>
      <c r="LSS120" s="63" t="s">
        <v>14491</v>
      </c>
      <c r="LST120" s="63" t="s">
        <v>14491</v>
      </c>
      <c r="LSU120" s="63" t="s">
        <v>14491</v>
      </c>
      <c r="LSV120" s="63" t="s">
        <v>14491</v>
      </c>
      <c r="LSW120" s="63" t="s">
        <v>14491</v>
      </c>
      <c r="LSX120" s="63" t="s">
        <v>14491</v>
      </c>
      <c r="LSY120" s="63" t="s">
        <v>14491</v>
      </c>
      <c r="LSZ120" s="63" t="s">
        <v>14491</v>
      </c>
      <c r="LTA120" s="63" t="s">
        <v>14491</v>
      </c>
      <c r="LTB120" s="63" t="s">
        <v>14491</v>
      </c>
      <c r="LTC120" s="63" t="s">
        <v>14491</v>
      </c>
      <c r="LTD120" s="63" t="s">
        <v>14491</v>
      </c>
      <c r="LTE120" s="63" t="s">
        <v>14491</v>
      </c>
      <c r="LTF120" s="63" t="s">
        <v>14491</v>
      </c>
      <c r="LTG120" s="63" t="s">
        <v>14491</v>
      </c>
      <c r="LTH120" s="63" t="s">
        <v>14491</v>
      </c>
      <c r="LTI120" s="63" t="s">
        <v>14491</v>
      </c>
      <c r="LTJ120" s="63" t="s">
        <v>14491</v>
      </c>
      <c r="LTK120" s="63" t="s">
        <v>14491</v>
      </c>
      <c r="LTL120" s="63" t="s">
        <v>14491</v>
      </c>
      <c r="LTM120" s="63" t="s">
        <v>14491</v>
      </c>
      <c r="LTN120" s="63" t="s">
        <v>14491</v>
      </c>
      <c r="LTO120" s="63" t="s">
        <v>14491</v>
      </c>
      <c r="LTP120" s="63" t="s">
        <v>14491</v>
      </c>
      <c r="LTQ120" s="63" t="s">
        <v>14491</v>
      </c>
      <c r="LTR120" s="63" t="s">
        <v>14491</v>
      </c>
      <c r="LTS120" s="63" t="s">
        <v>14491</v>
      </c>
      <c r="LTT120" s="63" t="s">
        <v>14491</v>
      </c>
      <c r="LTU120" s="63" t="s">
        <v>14491</v>
      </c>
      <c r="LTV120" s="63" t="s">
        <v>14491</v>
      </c>
      <c r="LTW120" s="63" t="s">
        <v>14491</v>
      </c>
      <c r="LTX120" s="63" t="s">
        <v>14491</v>
      </c>
      <c r="LTY120" s="63" t="s">
        <v>14491</v>
      </c>
      <c r="LTZ120" s="63" t="s">
        <v>14491</v>
      </c>
      <c r="LUA120" s="63" t="s">
        <v>14491</v>
      </c>
      <c r="LUB120" s="63" t="s">
        <v>14491</v>
      </c>
      <c r="LUC120" s="63" t="s">
        <v>14491</v>
      </c>
      <c r="LUD120" s="63" t="s">
        <v>14491</v>
      </c>
      <c r="LUE120" s="63" t="s">
        <v>14491</v>
      </c>
      <c r="LUF120" s="63" t="s">
        <v>14491</v>
      </c>
      <c r="LUG120" s="63" t="s">
        <v>14491</v>
      </c>
      <c r="LUH120" s="63" t="s">
        <v>14491</v>
      </c>
      <c r="LUI120" s="63" t="s">
        <v>14491</v>
      </c>
      <c r="LUJ120" s="63" t="s">
        <v>14491</v>
      </c>
      <c r="LUK120" s="63" t="s">
        <v>14491</v>
      </c>
      <c r="LUL120" s="63" t="s">
        <v>14491</v>
      </c>
      <c r="LUM120" s="63" t="s">
        <v>14491</v>
      </c>
      <c r="LUN120" s="63" t="s">
        <v>14491</v>
      </c>
      <c r="LUO120" s="63" t="s">
        <v>14491</v>
      </c>
      <c r="LUP120" s="63" t="s">
        <v>14491</v>
      </c>
      <c r="LUQ120" s="63" t="s">
        <v>14491</v>
      </c>
      <c r="LUR120" s="63" t="s">
        <v>14491</v>
      </c>
      <c r="LUS120" s="63" t="s">
        <v>14491</v>
      </c>
      <c r="LUT120" s="63" t="s">
        <v>14491</v>
      </c>
      <c r="LUU120" s="63" t="s">
        <v>14491</v>
      </c>
      <c r="LUV120" s="63" t="s">
        <v>14491</v>
      </c>
      <c r="LUW120" s="63" t="s">
        <v>14491</v>
      </c>
      <c r="LUX120" s="63" t="s">
        <v>14491</v>
      </c>
      <c r="LUY120" s="63" t="s">
        <v>14491</v>
      </c>
      <c r="LUZ120" s="63" t="s">
        <v>14491</v>
      </c>
      <c r="LVA120" s="63" t="s">
        <v>14491</v>
      </c>
      <c r="LVB120" s="63" t="s">
        <v>14491</v>
      </c>
      <c r="LVC120" s="63" t="s">
        <v>14491</v>
      </c>
      <c r="LVD120" s="63" t="s">
        <v>14491</v>
      </c>
      <c r="LVE120" s="63" t="s">
        <v>14491</v>
      </c>
      <c r="LVF120" s="63" t="s">
        <v>14491</v>
      </c>
      <c r="LVG120" s="63" t="s">
        <v>14491</v>
      </c>
      <c r="LVH120" s="63" t="s">
        <v>14491</v>
      </c>
      <c r="LVI120" s="63" t="s">
        <v>14491</v>
      </c>
      <c r="LVJ120" s="63" t="s">
        <v>14491</v>
      </c>
      <c r="LVK120" s="63" t="s">
        <v>14491</v>
      </c>
      <c r="LVL120" s="63" t="s">
        <v>14491</v>
      </c>
      <c r="LVM120" s="63" t="s">
        <v>14491</v>
      </c>
      <c r="LVN120" s="63" t="s">
        <v>14491</v>
      </c>
      <c r="LVO120" s="63" t="s">
        <v>14491</v>
      </c>
      <c r="LVP120" s="63" t="s">
        <v>14491</v>
      </c>
      <c r="LVQ120" s="63" t="s">
        <v>14491</v>
      </c>
      <c r="LVR120" s="63" t="s">
        <v>14491</v>
      </c>
      <c r="LVS120" s="63" t="s">
        <v>14491</v>
      </c>
      <c r="LVT120" s="63" t="s">
        <v>14491</v>
      </c>
      <c r="LVU120" s="63" t="s">
        <v>14491</v>
      </c>
      <c r="LVV120" s="63" t="s">
        <v>14491</v>
      </c>
      <c r="LVW120" s="63" t="s">
        <v>14491</v>
      </c>
      <c r="LVX120" s="63" t="s">
        <v>14491</v>
      </c>
      <c r="LVY120" s="63" t="s">
        <v>14491</v>
      </c>
      <c r="LVZ120" s="63" t="s">
        <v>14491</v>
      </c>
      <c r="LWA120" s="63" t="s">
        <v>14491</v>
      </c>
      <c r="LWB120" s="63" t="s">
        <v>14491</v>
      </c>
      <c r="LWC120" s="63" t="s">
        <v>14491</v>
      </c>
      <c r="LWD120" s="63" t="s">
        <v>14491</v>
      </c>
      <c r="LWE120" s="63" t="s">
        <v>14491</v>
      </c>
      <c r="LWF120" s="63" t="s">
        <v>14491</v>
      </c>
      <c r="LWG120" s="63" t="s">
        <v>14491</v>
      </c>
      <c r="LWH120" s="63" t="s">
        <v>14491</v>
      </c>
      <c r="LWI120" s="63" t="s">
        <v>14491</v>
      </c>
      <c r="LWJ120" s="63" t="s">
        <v>14491</v>
      </c>
      <c r="LWK120" s="63" t="s">
        <v>14491</v>
      </c>
      <c r="LWL120" s="63" t="s">
        <v>14491</v>
      </c>
      <c r="LWM120" s="63" t="s">
        <v>14491</v>
      </c>
      <c r="LWN120" s="63" t="s">
        <v>14491</v>
      </c>
      <c r="LWO120" s="63" t="s">
        <v>14491</v>
      </c>
      <c r="LWP120" s="63" t="s">
        <v>14491</v>
      </c>
      <c r="LWQ120" s="63" t="s">
        <v>14491</v>
      </c>
      <c r="LWR120" s="63" t="s">
        <v>14491</v>
      </c>
      <c r="LWS120" s="63" t="s">
        <v>14491</v>
      </c>
      <c r="LWT120" s="63" t="s">
        <v>14491</v>
      </c>
      <c r="LWU120" s="63" t="s">
        <v>14491</v>
      </c>
      <c r="LWV120" s="63" t="s">
        <v>14491</v>
      </c>
      <c r="LWW120" s="63" t="s">
        <v>14491</v>
      </c>
      <c r="LWX120" s="63" t="s">
        <v>14491</v>
      </c>
      <c r="LWY120" s="63" t="s">
        <v>14491</v>
      </c>
      <c r="LWZ120" s="63" t="s">
        <v>14491</v>
      </c>
      <c r="LXA120" s="63" t="s">
        <v>14491</v>
      </c>
      <c r="LXB120" s="63" t="s">
        <v>14491</v>
      </c>
      <c r="LXC120" s="63" t="s">
        <v>14491</v>
      </c>
      <c r="LXD120" s="63" t="s">
        <v>14491</v>
      </c>
      <c r="LXE120" s="63" t="s">
        <v>14491</v>
      </c>
      <c r="LXF120" s="63" t="s">
        <v>14491</v>
      </c>
      <c r="LXG120" s="63" t="s">
        <v>14491</v>
      </c>
      <c r="LXH120" s="63" t="s">
        <v>14491</v>
      </c>
      <c r="LXI120" s="63" t="s">
        <v>14491</v>
      </c>
      <c r="LXJ120" s="63" t="s">
        <v>14491</v>
      </c>
      <c r="LXK120" s="63" t="s">
        <v>14491</v>
      </c>
      <c r="LXL120" s="63" t="s">
        <v>14491</v>
      </c>
      <c r="LXM120" s="63" t="s">
        <v>14491</v>
      </c>
      <c r="LXN120" s="63" t="s">
        <v>14491</v>
      </c>
      <c r="LXO120" s="63" t="s">
        <v>14491</v>
      </c>
      <c r="LXP120" s="63" t="s">
        <v>14491</v>
      </c>
      <c r="LXQ120" s="63" t="s">
        <v>14491</v>
      </c>
      <c r="LXR120" s="63" t="s">
        <v>14491</v>
      </c>
      <c r="LXS120" s="63" t="s">
        <v>14491</v>
      </c>
      <c r="LXT120" s="63" t="s">
        <v>14491</v>
      </c>
      <c r="LXU120" s="63" t="s">
        <v>14491</v>
      </c>
      <c r="LXV120" s="63" t="s">
        <v>14491</v>
      </c>
      <c r="LXW120" s="63" t="s">
        <v>14491</v>
      </c>
      <c r="LXX120" s="63" t="s">
        <v>14491</v>
      </c>
      <c r="LXY120" s="63" t="s">
        <v>14491</v>
      </c>
      <c r="LXZ120" s="63" t="s">
        <v>14491</v>
      </c>
      <c r="LYA120" s="63" t="s">
        <v>14491</v>
      </c>
      <c r="LYB120" s="63" t="s">
        <v>14491</v>
      </c>
      <c r="LYC120" s="63" t="s">
        <v>14491</v>
      </c>
      <c r="LYD120" s="63" t="s">
        <v>14491</v>
      </c>
      <c r="LYE120" s="63" t="s">
        <v>14491</v>
      </c>
      <c r="LYF120" s="63" t="s">
        <v>14491</v>
      </c>
      <c r="LYG120" s="63" t="s">
        <v>14491</v>
      </c>
      <c r="LYH120" s="63" t="s">
        <v>14491</v>
      </c>
      <c r="LYI120" s="63" t="s">
        <v>14491</v>
      </c>
      <c r="LYJ120" s="63" t="s">
        <v>14491</v>
      </c>
      <c r="LYK120" s="63" t="s">
        <v>14491</v>
      </c>
      <c r="LYL120" s="63" t="s">
        <v>14491</v>
      </c>
      <c r="LYM120" s="63" t="s">
        <v>14491</v>
      </c>
      <c r="LYN120" s="63" t="s">
        <v>14491</v>
      </c>
      <c r="LYO120" s="63" t="s">
        <v>14491</v>
      </c>
      <c r="LYP120" s="63" t="s">
        <v>14491</v>
      </c>
      <c r="LYQ120" s="63" t="s">
        <v>14491</v>
      </c>
      <c r="LYR120" s="63" t="s">
        <v>14491</v>
      </c>
      <c r="LYS120" s="63" t="s">
        <v>14491</v>
      </c>
      <c r="LYT120" s="63" t="s">
        <v>14491</v>
      </c>
      <c r="LYU120" s="63" t="s">
        <v>14491</v>
      </c>
      <c r="LYV120" s="63" t="s">
        <v>14491</v>
      </c>
      <c r="LYW120" s="63" t="s">
        <v>14491</v>
      </c>
      <c r="LYX120" s="63" t="s">
        <v>14491</v>
      </c>
      <c r="LYY120" s="63" t="s">
        <v>14491</v>
      </c>
      <c r="LYZ120" s="63" t="s">
        <v>14491</v>
      </c>
      <c r="LZA120" s="63" t="s">
        <v>14491</v>
      </c>
      <c r="LZB120" s="63" t="s">
        <v>14491</v>
      </c>
      <c r="LZC120" s="63" t="s">
        <v>14491</v>
      </c>
      <c r="LZD120" s="63" t="s">
        <v>14491</v>
      </c>
      <c r="LZE120" s="63" t="s">
        <v>14491</v>
      </c>
      <c r="LZF120" s="63" t="s">
        <v>14491</v>
      </c>
      <c r="LZG120" s="63" t="s">
        <v>14491</v>
      </c>
      <c r="LZH120" s="63" t="s">
        <v>14491</v>
      </c>
      <c r="LZI120" s="63" t="s">
        <v>14491</v>
      </c>
      <c r="LZJ120" s="63" t="s">
        <v>14491</v>
      </c>
      <c r="LZK120" s="63" t="s">
        <v>14491</v>
      </c>
      <c r="LZL120" s="63" t="s">
        <v>14491</v>
      </c>
      <c r="LZM120" s="63" t="s">
        <v>14491</v>
      </c>
      <c r="LZN120" s="63" t="s">
        <v>14491</v>
      </c>
      <c r="LZO120" s="63" t="s">
        <v>14491</v>
      </c>
      <c r="LZP120" s="63" t="s">
        <v>14491</v>
      </c>
      <c r="LZQ120" s="63" t="s">
        <v>14491</v>
      </c>
      <c r="LZR120" s="63" t="s">
        <v>14491</v>
      </c>
      <c r="LZS120" s="63" t="s">
        <v>14491</v>
      </c>
      <c r="LZT120" s="63" t="s">
        <v>14491</v>
      </c>
      <c r="LZU120" s="63" t="s">
        <v>14491</v>
      </c>
      <c r="LZV120" s="63" t="s">
        <v>14491</v>
      </c>
      <c r="LZW120" s="63" t="s">
        <v>14491</v>
      </c>
      <c r="LZX120" s="63" t="s">
        <v>14491</v>
      </c>
      <c r="LZY120" s="63" t="s">
        <v>14491</v>
      </c>
      <c r="LZZ120" s="63" t="s">
        <v>14491</v>
      </c>
      <c r="MAA120" s="63" t="s">
        <v>14491</v>
      </c>
      <c r="MAB120" s="63" t="s">
        <v>14491</v>
      </c>
      <c r="MAC120" s="63" t="s">
        <v>14491</v>
      </c>
      <c r="MAD120" s="63" t="s">
        <v>14491</v>
      </c>
      <c r="MAE120" s="63" t="s">
        <v>14491</v>
      </c>
      <c r="MAF120" s="63" t="s">
        <v>14491</v>
      </c>
      <c r="MAG120" s="63" t="s">
        <v>14491</v>
      </c>
      <c r="MAH120" s="63" t="s">
        <v>14491</v>
      </c>
      <c r="MAI120" s="63" t="s">
        <v>14491</v>
      </c>
      <c r="MAJ120" s="63" t="s">
        <v>14491</v>
      </c>
      <c r="MAK120" s="63" t="s">
        <v>14491</v>
      </c>
      <c r="MAL120" s="63" t="s">
        <v>14491</v>
      </c>
      <c r="MAM120" s="63" t="s">
        <v>14491</v>
      </c>
      <c r="MAN120" s="63" t="s">
        <v>14491</v>
      </c>
      <c r="MAO120" s="63" t="s">
        <v>14491</v>
      </c>
      <c r="MAP120" s="63" t="s">
        <v>14491</v>
      </c>
      <c r="MAQ120" s="63" t="s">
        <v>14491</v>
      </c>
      <c r="MAR120" s="63" t="s">
        <v>14491</v>
      </c>
      <c r="MAS120" s="63" t="s">
        <v>14491</v>
      </c>
      <c r="MAT120" s="63" t="s">
        <v>14491</v>
      </c>
      <c r="MAU120" s="63" t="s">
        <v>14491</v>
      </c>
      <c r="MAV120" s="63" t="s">
        <v>14491</v>
      </c>
      <c r="MAW120" s="63" t="s">
        <v>14491</v>
      </c>
      <c r="MAX120" s="63" t="s">
        <v>14491</v>
      </c>
      <c r="MAY120" s="63" t="s">
        <v>14491</v>
      </c>
      <c r="MAZ120" s="63" t="s">
        <v>14491</v>
      </c>
      <c r="MBA120" s="63" t="s">
        <v>14491</v>
      </c>
      <c r="MBB120" s="63" t="s">
        <v>14491</v>
      </c>
      <c r="MBC120" s="63" t="s">
        <v>14491</v>
      </c>
      <c r="MBD120" s="63" t="s">
        <v>14491</v>
      </c>
      <c r="MBE120" s="63" t="s">
        <v>14491</v>
      </c>
      <c r="MBF120" s="63" t="s">
        <v>14491</v>
      </c>
      <c r="MBG120" s="63" t="s">
        <v>14491</v>
      </c>
      <c r="MBH120" s="63" t="s">
        <v>14491</v>
      </c>
      <c r="MBI120" s="63" t="s">
        <v>14491</v>
      </c>
      <c r="MBJ120" s="63" t="s">
        <v>14491</v>
      </c>
      <c r="MBK120" s="63" t="s">
        <v>14491</v>
      </c>
      <c r="MBL120" s="63" t="s">
        <v>14491</v>
      </c>
      <c r="MBM120" s="63" t="s">
        <v>14491</v>
      </c>
      <c r="MBN120" s="63" t="s">
        <v>14491</v>
      </c>
      <c r="MBO120" s="63" t="s">
        <v>14491</v>
      </c>
      <c r="MBP120" s="63" t="s">
        <v>14491</v>
      </c>
      <c r="MBQ120" s="63" t="s">
        <v>14491</v>
      </c>
      <c r="MBR120" s="63" t="s">
        <v>14491</v>
      </c>
      <c r="MBS120" s="63" t="s">
        <v>14491</v>
      </c>
      <c r="MBT120" s="63" t="s">
        <v>14491</v>
      </c>
      <c r="MBU120" s="63" t="s">
        <v>14491</v>
      </c>
      <c r="MBV120" s="63" t="s">
        <v>14491</v>
      </c>
      <c r="MBW120" s="63" t="s">
        <v>14491</v>
      </c>
      <c r="MBX120" s="63" t="s">
        <v>14491</v>
      </c>
      <c r="MBY120" s="63" t="s">
        <v>14491</v>
      </c>
      <c r="MBZ120" s="63" t="s">
        <v>14491</v>
      </c>
      <c r="MCA120" s="63" t="s">
        <v>14491</v>
      </c>
      <c r="MCB120" s="63" t="s">
        <v>14491</v>
      </c>
      <c r="MCC120" s="63" t="s">
        <v>14491</v>
      </c>
      <c r="MCD120" s="63" t="s">
        <v>14491</v>
      </c>
      <c r="MCE120" s="63" t="s">
        <v>14491</v>
      </c>
      <c r="MCF120" s="63" t="s">
        <v>14491</v>
      </c>
      <c r="MCG120" s="63" t="s">
        <v>14491</v>
      </c>
      <c r="MCH120" s="63" t="s">
        <v>14491</v>
      </c>
      <c r="MCI120" s="63" t="s">
        <v>14491</v>
      </c>
      <c r="MCJ120" s="63" t="s">
        <v>14491</v>
      </c>
      <c r="MCK120" s="63" t="s">
        <v>14491</v>
      </c>
      <c r="MCL120" s="63" t="s">
        <v>14491</v>
      </c>
      <c r="MCM120" s="63" t="s">
        <v>14491</v>
      </c>
      <c r="MCN120" s="63" t="s">
        <v>14491</v>
      </c>
      <c r="MCO120" s="63" t="s">
        <v>14491</v>
      </c>
      <c r="MCP120" s="63" t="s">
        <v>14491</v>
      </c>
      <c r="MCQ120" s="63" t="s">
        <v>14491</v>
      </c>
      <c r="MCR120" s="63" t="s">
        <v>14491</v>
      </c>
      <c r="MCS120" s="63" t="s">
        <v>14491</v>
      </c>
      <c r="MCT120" s="63" t="s">
        <v>14491</v>
      </c>
      <c r="MCU120" s="63" t="s">
        <v>14491</v>
      </c>
      <c r="MCV120" s="63" t="s">
        <v>14491</v>
      </c>
      <c r="MCW120" s="63" t="s">
        <v>14491</v>
      </c>
      <c r="MCX120" s="63" t="s">
        <v>14491</v>
      </c>
      <c r="MCY120" s="63" t="s">
        <v>14491</v>
      </c>
      <c r="MCZ120" s="63" t="s">
        <v>14491</v>
      </c>
      <c r="MDA120" s="63" t="s">
        <v>14491</v>
      </c>
      <c r="MDB120" s="63" t="s">
        <v>14491</v>
      </c>
      <c r="MDC120" s="63" t="s">
        <v>14491</v>
      </c>
      <c r="MDD120" s="63" t="s">
        <v>14491</v>
      </c>
      <c r="MDE120" s="63" t="s">
        <v>14491</v>
      </c>
      <c r="MDF120" s="63" t="s">
        <v>14491</v>
      </c>
      <c r="MDG120" s="63" t="s">
        <v>14491</v>
      </c>
      <c r="MDH120" s="63" t="s">
        <v>14491</v>
      </c>
      <c r="MDI120" s="63" t="s">
        <v>14491</v>
      </c>
      <c r="MDJ120" s="63" t="s">
        <v>14491</v>
      </c>
      <c r="MDK120" s="63" t="s">
        <v>14491</v>
      </c>
      <c r="MDL120" s="63" t="s">
        <v>14491</v>
      </c>
      <c r="MDM120" s="63" t="s">
        <v>14491</v>
      </c>
      <c r="MDN120" s="63" t="s">
        <v>14491</v>
      </c>
      <c r="MDO120" s="63" t="s">
        <v>14491</v>
      </c>
      <c r="MDP120" s="63" t="s">
        <v>14491</v>
      </c>
      <c r="MDQ120" s="63" t="s">
        <v>14491</v>
      </c>
      <c r="MDR120" s="63" t="s">
        <v>14491</v>
      </c>
      <c r="MDS120" s="63" t="s">
        <v>14491</v>
      </c>
      <c r="MDT120" s="63" t="s">
        <v>14491</v>
      </c>
      <c r="MDU120" s="63" t="s">
        <v>14491</v>
      </c>
      <c r="MDV120" s="63" t="s">
        <v>14491</v>
      </c>
      <c r="MDW120" s="63" t="s">
        <v>14491</v>
      </c>
      <c r="MDX120" s="63" t="s">
        <v>14491</v>
      </c>
      <c r="MDY120" s="63" t="s">
        <v>14491</v>
      </c>
      <c r="MDZ120" s="63" t="s">
        <v>14491</v>
      </c>
      <c r="MEA120" s="63" t="s">
        <v>14491</v>
      </c>
      <c r="MEB120" s="63" t="s">
        <v>14491</v>
      </c>
      <c r="MEC120" s="63" t="s">
        <v>14491</v>
      </c>
      <c r="MED120" s="63" t="s">
        <v>14491</v>
      </c>
      <c r="MEE120" s="63" t="s">
        <v>14491</v>
      </c>
      <c r="MEF120" s="63" t="s">
        <v>14491</v>
      </c>
      <c r="MEG120" s="63" t="s">
        <v>14491</v>
      </c>
      <c r="MEH120" s="63" t="s">
        <v>14491</v>
      </c>
      <c r="MEI120" s="63" t="s">
        <v>14491</v>
      </c>
      <c r="MEJ120" s="63" t="s">
        <v>14491</v>
      </c>
      <c r="MEK120" s="63" t="s">
        <v>14491</v>
      </c>
      <c r="MEL120" s="63" t="s">
        <v>14491</v>
      </c>
      <c r="MEM120" s="63" t="s">
        <v>14491</v>
      </c>
      <c r="MEN120" s="63" t="s">
        <v>14491</v>
      </c>
      <c r="MEO120" s="63" t="s">
        <v>14491</v>
      </c>
      <c r="MEP120" s="63" t="s">
        <v>14491</v>
      </c>
      <c r="MEQ120" s="63" t="s">
        <v>14491</v>
      </c>
      <c r="MER120" s="63" t="s">
        <v>14491</v>
      </c>
      <c r="MES120" s="63" t="s">
        <v>14491</v>
      </c>
      <c r="MET120" s="63" t="s">
        <v>14491</v>
      </c>
      <c r="MEU120" s="63" t="s">
        <v>14491</v>
      </c>
      <c r="MEV120" s="63" t="s">
        <v>14491</v>
      </c>
      <c r="MEW120" s="63" t="s">
        <v>14491</v>
      </c>
      <c r="MEX120" s="63" t="s">
        <v>14491</v>
      </c>
      <c r="MEY120" s="63" t="s">
        <v>14491</v>
      </c>
      <c r="MEZ120" s="63" t="s">
        <v>14491</v>
      </c>
      <c r="MFA120" s="63" t="s">
        <v>14491</v>
      </c>
      <c r="MFB120" s="63" t="s">
        <v>14491</v>
      </c>
      <c r="MFC120" s="63" t="s">
        <v>14491</v>
      </c>
      <c r="MFD120" s="63" t="s">
        <v>14491</v>
      </c>
      <c r="MFE120" s="63" t="s">
        <v>14491</v>
      </c>
      <c r="MFF120" s="63" t="s">
        <v>14491</v>
      </c>
      <c r="MFG120" s="63" t="s">
        <v>14491</v>
      </c>
      <c r="MFH120" s="63" t="s">
        <v>14491</v>
      </c>
      <c r="MFI120" s="63" t="s">
        <v>14491</v>
      </c>
      <c r="MFJ120" s="63" t="s">
        <v>14491</v>
      </c>
      <c r="MFK120" s="63" t="s">
        <v>14491</v>
      </c>
      <c r="MFL120" s="63" t="s">
        <v>14491</v>
      </c>
      <c r="MFM120" s="63" t="s">
        <v>14491</v>
      </c>
      <c r="MFN120" s="63" t="s">
        <v>14491</v>
      </c>
      <c r="MFO120" s="63" t="s">
        <v>14491</v>
      </c>
      <c r="MFP120" s="63" t="s">
        <v>14491</v>
      </c>
      <c r="MFQ120" s="63" t="s">
        <v>14491</v>
      </c>
      <c r="MFR120" s="63" t="s">
        <v>14491</v>
      </c>
      <c r="MFS120" s="63" t="s">
        <v>14491</v>
      </c>
      <c r="MFT120" s="63" t="s">
        <v>14491</v>
      </c>
      <c r="MFU120" s="63" t="s">
        <v>14491</v>
      </c>
      <c r="MFV120" s="63" t="s">
        <v>14491</v>
      </c>
      <c r="MFW120" s="63" t="s">
        <v>14491</v>
      </c>
      <c r="MFX120" s="63" t="s">
        <v>14491</v>
      </c>
      <c r="MFY120" s="63" t="s">
        <v>14491</v>
      </c>
      <c r="MFZ120" s="63" t="s">
        <v>14491</v>
      </c>
      <c r="MGA120" s="63" t="s">
        <v>14491</v>
      </c>
      <c r="MGB120" s="63" t="s">
        <v>14491</v>
      </c>
      <c r="MGC120" s="63" t="s">
        <v>14491</v>
      </c>
      <c r="MGD120" s="63" t="s">
        <v>14491</v>
      </c>
      <c r="MGE120" s="63" t="s">
        <v>14491</v>
      </c>
      <c r="MGF120" s="63" t="s">
        <v>14491</v>
      </c>
      <c r="MGG120" s="63" t="s">
        <v>14491</v>
      </c>
      <c r="MGH120" s="63" t="s">
        <v>14491</v>
      </c>
      <c r="MGI120" s="63" t="s">
        <v>14491</v>
      </c>
      <c r="MGJ120" s="63" t="s">
        <v>14491</v>
      </c>
      <c r="MGK120" s="63" t="s">
        <v>14491</v>
      </c>
      <c r="MGL120" s="63" t="s">
        <v>14491</v>
      </c>
      <c r="MGM120" s="63" t="s">
        <v>14491</v>
      </c>
      <c r="MGN120" s="63" t="s">
        <v>14491</v>
      </c>
      <c r="MGO120" s="63" t="s">
        <v>14491</v>
      </c>
      <c r="MGP120" s="63" t="s">
        <v>14491</v>
      </c>
      <c r="MGQ120" s="63" t="s">
        <v>14491</v>
      </c>
      <c r="MGR120" s="63" t="s">
        <v>14491</v>
      </c>
      <c r="MGS120" s="63" t="s">
        <v>14491</v>
      </c>
      <c r="MGT120" s="63" t="s">
        <v>14491</v>
      </c>
      <c r="MGU120" s="63" t="s">
        <v>14491</v>
      </c>
      <c r="MGV120" s="63" t="s">
        <v>14491</v>
      </c>
      <c r="MGW120" s="63" t="s">
        <v>14491</v>
      </c>
      <c r="MGX120" s="63" t="s">
        <v>14491</v>
      </c>
      <c r="MGY120" s="63" t="s">
        <v>14491</v>
      </c>
      <c r="MGZ120" s="63" t="s">
        <v>14491</v>
      </c>
      <c r="MHA120" s="63" t="s">
        <v>14491</v>
      </c>
      <c r="MHB120" s="63" t="s">
        <v>14491</v>
      </c>
      <c r="MHC120" s="63" t="s">
        <v>14491</v>
      </c>
      <c r="MHD120" s="63" t="s">
        <v>14491</v>
      </c>
      <c r="MHE120" s="63" t="s">
        <v>14491</v>
      </c>
      <c r="MHF120" s="63" t="s">
        <v>14491</v>
      </c>
      <c r="MHG120" s="63" t="s">
        <v>14491</v>
      </c>
      <c r="MHH120" s="63" t="s">
        <v>14491</v>
      </c>
      <c r="MHI120" s="63" t="s">
        <v>14491</v>
      </c>
      <c r="MHJ120" s="63" t="s">
        <v>14491</v>
      </c>
      <c r="MHK120" s="63" t="s">
        <v>14491</v>
      </c>
      <c r="MHL120" s="63" t="s">
        <v>14491</v>
      </c>
      <c r="MHM120" s="63" t="s">
        <v>14491</v>
      </c>
      <c r="MHN120" s="63" t="s">
        <v>14491</v>
      </c>
      <c r="MHO120" s="63" t="s">
        <v>14491</v>
      </c>
      <c r="MHP120" s="63" t="s">
        <v>14491</v>
      </c>
      <c r="MHQ120" s="63" t="s">
        <v>14491</v>
      </c>
      <c r="MHR120" s="63" t="s">
        <v>14491</v>
      </c>
      <c r="MHS120" s="63" t="s">
        <v>14491</v>
      </c>
      <c r="MHT120" s="63" t="s">
        <v>14491</v>
      </c>
      <c r="MHU120" s="63" t="s">
        <v>14491</v>
      </c>
      <c r="MHV120" s="63" t="s">
        <v>14491</v>
      </c>
      <c r="MHW120" s="63" t="s">
        <v>14491</v>
      </c>
      <c r="MHX120" s="63" t="s">
        <v>14491</v>
      </c>
      <c r="MHY120" s="63" t="s">
        <v>14491</v>
      </c>
      <c r="MHZ120" s="63" t="s">
        <v>14491</v>
      </c>
      <c r="MIA120" s="63" t="s">
        <v>14491</v>
      </c>
      <c r="MIB120" s="63" t="s">
        <v>14491</v>
      </c>
      <c r="MIC120" s="63" t="s">
        <v>14491</v>
      </c>
      <c r="MID120" s="63" t="s">
        <v>14491</v>
      </c>
      <c r="MIE120" s="63" t="s">
        <v>14491</v>
      </c>
      <c r="MIF120" s="63" t="s">
        <v>14491</v>
      </c>
      <c r="MIG120" s="63" t="s">
        <v>14491</v>
      </c>
      <c r="MIH120" s="63" t="s">
        <v>14491</v>
      </c>
      <c r="MII120" s="63" t="s">
        <v>14491</v>
      </c>
      <c r="MIJ120" s="63" t="s">
        <v>14491</v>
      </c>
      <c r="MIK120" s="63" t="s">
        <v>14491</v>
      </c>
      <c r="MIL120" s="63" t="s">
        <v>14491</v>
      </c>
      <c r="MIM120" s="63" t="s">
        <v>14491</v>
      </c>
      <c r="MIN120" s="63" t="s">
        <v>14491</v>
      </c>
      <c r="MIO120" s="63" t="s">
        <v>14491</v>
      </c>
      <c r="MIP120" s="63" t="s">
        <v>14491</v>
      </c>
      <c r="MIQ120" s="63" t="s">
        <v>14491</v>
      </c>
      <c r="MIR120" s="63" t="s">
        <v>14491</v>
      </c>
      <c r="MIS120" s="63" t="s">
        <v>14491</v>
      </c>
      <c r="MIT120" s="63" t="s">
        <v>14491</v>
      </c>
      <c r="MIU120" s="63" t="s">
        <v>14491</v>
      </c>
      <c r="MIV120" s="63" t="s">
        <v>14491</v>
      </c>
      <c r="MIW120" s="63" t="s">
        <v>14491</v>
      </c>
      <c r="MIX120" s="63" t="s">
        <v>14491</v>
      </c>
      <c r="MIY120" s="63" t="s">
        <v>14491</v>
      </c>
      <c r="MIZ120" s="63" t="s">
        <v>14491</v>
      </c>
      <c r="MJA120" s="63" t="s">
        <v>14491</v>
      </c>
      <c r="MJB120" s="63" t="s">
        <v>14491</v>
      </c>
      <c r="MJC120" s="63" t="s">
        <v>14491</v>
      </c>
      <c r="MJD120" s="63" t="s">
        <v>14491</v>
      </c>
      <c r="MJE120" s="63" t="s">
        <v>14491</v>
      </c>
      <c r="MJF120" s="63" t="s">
        <v>14491</v>
      </c>
      <c r="MJG120" s="63" t="s">
        <v>14491</v>
      </c>
      <c r="MJH120" s="63" t="s">
        <v>14491</v>
      </c>
      <c r="MJI120" s="63" t="s">
        <v>14491</v>
      </c>
      <c r="MJJ120" s="63" t="s">
        <v>14491</v>
      </c>
      <c r="MJK120" s="63" t="s">
        <v>14491</v>
      </c>
      <c r="MJL120" s="63" t="s">
        <v>14491</v>
      </c>
      <c r="MJM120" s="63" t="s">
        <v>14491</v>
      </c>
      <c r="MJN120" s="63" t="s">
        <v>14491</v>
      </c>
      <c r="MJO120" s="63" t="s">
        <v>14491</v>
      </c>
      <c r="MJP120" s="63" t="s">
        <v>14491</v>
      </c>
      <c r="MJQ120" s="63" t="s">
        <v>14491</v>
      </c>
      <c r="MJR120" s="63" t="s">
        <v>14491</v>
      </c>
      <c r="MJS120" s="63" t="s">
        <v>14491</v>
      </c>
      <c r="MJT120" s="63" t="s">
        <v>14491</v>
      </c>
      <c r="MJU120" s="63" t="s">
        <v>14491</v>
      </c>
      <c r="MJV120" s="63" t="s">
        <v>14491</v>
      </c>
      <c r="MJW120" s="63" t="s">
        <v>14491</v>
      </c>
      <c r="MJX120" s="63" t="s">
        <v>14491</v>
      </c>
      <c r="MJY120" s="63" t="s">
        <v>14491</v>
      </c>
      <c r="MJZ120" s="63" t="s">
        <v>14491</v>
      </c>
      <c r="MKA120" s="63" t="s">
        <v>14491</v>
      </c>
      <c r="MKB120" s="63" t="s">
        <v>14491</v>
      </c>
      <c r="MKC120" s="63" t="s">
        <v>14491</v>
      </c>
      <c r="MKD120" s="63" t="s">
        <v>14491</v>
      </c>
      <c r="MKE120" s="63" t="s">
        <v>14491</v>
      </c>
      <c r="MKF120" s="63" t="s">
        <v>14491</v>
      </c>
      <c r="MKG120" s="63" t="s">
        <v>14491</v>
      </c>
      <c r="MKH120" s="63" t="s">
        <v>14491</v>
      </c>
      <c r="MKI120" s="63" t="s">
        <v>14491</v>
      </c>
      <c r="MKJ120" s="63" t="s">
        <v>14491</v>
      </c>
      <c r="MKK120" s="63" t="s">
        <v>14491</v>
      </c>
      <c r="MKL120" s="63" t="s">
        <v>14491</v>
      </c>
      <c r="MKM120" s="63" t="s">
        <v>14491</v>
      </c>
      <c r="MKN120" s="63" t="s">
        <v>14491</v>
      </c>
      <c r="MKO120" s="63" t="s">
        <v>14491</v>
      </c>
      <c r="MKP120" s="63" t="s">
        <v>14491</v>
      </c>
      <c r="MKQ120" s="63" t="s">
        <v>14491</v>
      </c>
      <c r="MKR120" s="63" t="s">
        <v>14491</v>
      </c>
      <c r="MKS120" s="63" t="s">
        <v>14491</v>
      </c>
      <c r="MKT120" s="63" t="s">
        <v>14491</v>
      </c>
      <c r="MKU120" s="63" t="s">
        <v>14491</v>
      </c>
      <c r="MKV120" s="63" t="s">
        <v>14491</v>
      </c>
      <c r="MKW120" s="63" t="s">
        <v>14491</v>
      </c>
      <c r="MKX120" s="63" t="s">
        <v>14491</v>
      </c>
      <c r="MKY120" s="63" t="s">
        <v>14491</v>
      </c>
      <c r="MKZ120" s="63" t="s">
        <v>14491</v>
      </c>
      <c r="MLA120" s="63" t="s">
        <v>14491</v>
      </c>
      <c r="MLB120" s="63" t="s">
        <v>14491</v>
      </c>
      <c r="MLC120" s="63" t="s">
        <v>14491</v>
      </c>
      <c r="MLD120" s="63" t="s">
        <v>14491</v>
      </c>
      <c r="MLE120" s="63" t="s">
        <v>14491</v>
      </c>
      <c r="MLF120" s="63" t="s">
        <v>14491</v>
      </c>
      <c r="MLG120" s="63" t="s">
        <v>14491</v>
      </c>
      <c r="MLH120" s="63" t="s">
        <v>14491</v>
      </c>
      <c r="MLI120" s="63" t="s">
        <v>14491</v>
      </c>
      <c r="MLJ120" s="63" t="s">
        <v>14491</v>
      </c>
      <c r="MLK120" s="63" t="s">
        <v>14491</v>
      </c>
      <c r="MLL120" s="63" t="s">
        <v>14491</v>
      </c>
      <c r="MLM120" s="63" t="s">
        <v>14491</v>
      </c>
      <c r="MLN120" s="63" t="s">
        <v>14491</v>
      </c>
      <c r="MLO120" s="63" t="s">
        <v>14491</v>
      </c>
      <c r="MLP120" s="63" t="s">
        <v>14491</v>
      </c>
      <c r="MLQ120" s="63" t="s">
        <v>14491</v>
      </c>
      <c r="MLR120" s="63" t="s">
        <v>14491</v>
      </c>
      <c r="MLS120" s="63" t="s">
        <v>14491</v>
      </c>
      <c r="MLT120" s="63" t="s">
        <v>14491</v>
      </c>
      <c r="MLU120" s="63" t="s">
        <v>14491</v>
      </c>
      <c r="MLV120" s="63" t="s">
        <v>14491</v>
      </c>
      <c r="MLW120" s="63" t="s">
        <v>14491</v>
      </c>
      <c r="MLX120" s="63" t="s">
        <v>14491</v>
      </c>
      <c r="MLY120" s="63" t="s">
        <v>14491</v>
      </c>
      <c r="MLZ120" s="63" t="s">
        <v>14491</v>
      </c>
      <c r="MMA120" s="63" t="s">
        <v>14491</v>
      </c>
      <c r="MMB120" s="63" t="s">
        <v>14491</v>
      </c>
      <c r="MMC120" s="63" t="s">
        <v>14491</v>
      </c>
      <c r="MMD120" s="63" t="s">
        <v>14491</v>
      </c>
      <c r="MME120" s="63" t="s">
        <v>14491</v>
      </c>
      <c r="MMF120" s="63" t="s">
        <v>14491</v>
      </c>
      <c r="MMG120" s="63" t="s">
        <v>14491</v>
      </c>
      <c r="MMH120" s="63" t="s">
        <v>14491</v>
      </c>
      <c r="MMI120" s="63" t="s">
        <v>14491</v>
      </c>
      <c r="MMJ120" s="63" t="s">
        <v>14491</v>
      </c>
      <c r="MMK120" s="63" t="s">
        <v>14491</v>
      </c>
      <c r="MML120" s="63" t="s">
        <v>14491</v>
      </c>
      <c r="MMM120" s="63" t="s">
        <v>14491</v>
      </c>
      <c r="MMN120" s="63" t="s">
        <v>14491</v>
      </c>
      <c r="MMO120" s="63" t="s">
        <v>14491</v>
      </c>
      <c r="MMP120" s="63" t="s">
        <v>14491</v>
      </c>
      <c r="MMQ120" s="63" t="s">
        <v>14491</v>
      </c>
      <c r="MMR120" s="63" t="s">
        <v>14491</v>
      </c>
      <c r="MMS120" s="63" t="s">
        <v>14491</v>
      </c>
      <c r="MMT120" s="63" t="s">
        <v>14491</v>
      </c>
      <c r="MMU120" s="63" t="s">
        <v>14491</v>
      </c>
      <c r="MMV120" s="63" t="s">
        <v>14491</v>
      </c>
      <c r="MMW120" s="63" t="s">
        <v>14491</v>
      </c>
      <c r="MMX120" s="63" t="s">
        <v>14491</v>
      </c>
      <c r="MMY120" s="63" t="s">
        <v>14491</v>
      </c>
      <c r="MMZ120" s="63" t="s">
        <v>14491</v>
      </c>
      <c r="MNA120" s="63" t="s">
        <v>14491</v>
      </c>
      <c r="MNB120" s="63" t="s">
        <v>14491</v>
      </c>
      <c r="MNC120" s="63" t="s">
        <v>14491</v>
      </c>
      <c r="MND120" s="63" t="s">
        <v>14491</v>
      </c>
      <c r="MNE120" s="63" t="s">
        <v>14491</v>
      </c>
      <c r="MNF120" s="63" t="s">
        <v>14491</v>
      </c>
      <c r="MNG120" s="63" t="s">
        <v>14491</v>
      </c>
      <c r="MNH120" s="63" t="s">
        <v>14491</v>
      </c>
      <c r="MNI120" s="63" t="s">
        <v>14491</v>
      </c>
      <c r="MNJ120" s="63" t="s">
        <v>14491</v>
      </c>
      <c r="MNK120" s="63" t="s">
        <v>14491</v>
      </c>
      <c r="MNL120" s="63" t="s">
        <v>14491</v>
      </c>
      <c r="MNM120" s="63" t="s">
        <v>14491</v>
      </c>
      <c r="MNN120" s="63" t="s">
        <v>14491</v>
      </c>
      <c r="MNO120" s="63" t="s">
        <v>14491</v>
      </c>
      <c r="MNP120" s="63" t="s">
        <v>14491</v>
      </c>
      <c r="MNQ120" s="63" t="s">
        <v>14491</v>
      </c>
      <c r="MNR120" s="63" t="s">
        <v>14491</v>
      </c>
      <c r="MNS120" s="63" t="s">
        <v>14491</v>
      </c>
      <c r="MNT120" s="63" t="s">
        <v>14491</v>
      </c>
      <c r="MNU120" s="63" t="s">
        <v>14491</v>
      </c>
      <c r="MNV120" s="63" t="s">
        <v>14491</v>
      </c>
      <c r="MNW120" s="63" t="s">
        <v>14491</v>
      </c>
      <c r="MNX120" s="63" t="s">
        <v>14491</v>
      </c>
      <c r="MNY120" s="63" t="s">
        <v>14491</v>
      </c>
      <c r="MNZ120" s="63" t="s">
        <v>14491</v>
      </c>
      <c r="MOA120" s="63" t="s">
        <v>14491</v>
      </c>
      <c r="MOB120" s="63" t="s">
        <v>14491</v>
      </c>
      <c r="MOC120" s="63" t="s">
        <v>14491</v>
      </c>
      <c r="MOD120" s="63" t="s">
        <v>14491</v>
      </c>
      <c r="MOE120" s="63" t="s">
        <v>14491</v>
      </c>
      <c r="MOF120" s="63" t="s">
        <v>14491</v>
      </c>
      <c r="MOG120" s="63" t="s">
        <v>14491</v>
      </c>
      <c r="MOH120" s="63" t="s">
        <v>14491</v>
      </c>
      <c r="MOI120" s="63" t="s">
        <v>14491</v>
      </c>
      <c r="MOJ120" s="63" t="s">
        <v>14491</v>
      </c>
      <c r="MOK120" s="63" t="s">
        <v>14491</v>
      </c>
      <c r="MOL120" s="63" t="s">
        <v>14491</v>
      </c>
      <c r="MOM120" s="63" t="s">
        <v>14491</v>
      </c>
      <c r="MON120" s="63" t="s">
        <v>14491</v>
      </c>
      <c r="MOO120" s="63" t="s">
        <v>14491</v>
      </c>
      <c r="MOP120" s="63" t="s">
        <v>14491</v>
      </c>
      <c r="MOQ120" s="63" t="s">
        <v>14491</v>
      </c>
      <c r="MOR120" s="63" t="s">
        <v>14491</v>
      </c>
      <c r="MOS120" s="63" t="s">
        <v>14491</v>
      </c>
      <c r="MOT120" s="63" t="s">
        <v>14491</v>
      </c>
      <c r="MOU120" s="63" t="s">
        <v>14491</v>
      </c>
      <c r="MOV120" s="63" t="s">
        <v>14491</v>
      </c>
      <c r="MOW120" s="63" t="s">
        <v>14491</v>
      </c>
      <c r="MOX120" s="63" t="s">
        <v>14491</v>
      </c>
      <c r="MOY120" s="63" t="s">
        <v>14491</v>
      </c>
      <c r="MOZ120" s="63" t="s">
        <v>14491</v>
      </c>
      <c r="MPA120" s="63" t="s">
        <v>14491</v>
      </c>
      <c r="MPB120" s="63" t="s">
        <v>14491</v>
      </c>
      <c r="MPC120" s="63" t="s">
        <v>14491</v>
      </c>
      <c r="MPD120" s="63" t="s">
        <v>14491</v>
      </c>
      <c r="MPE120" s="63" t="s">
        <v>14491</v>
      </c>
      <c r="MPF120" s="63" t="s">
        <v>14491</v>
      </c>
      <c r="MPG120" s="63" t="s">
        <v>14491</v>
      </c>
      <c r="MPH120" s="63" t="s">
        <v>14491</v>
      </c>
      <c r="MPI120" s="63" t="s">
        <v>14491</v>
      </c>
      <c r="MPJ120" s="63" t="s">
        <v>14491</v>
      </c>
      <c r="MPK120" s="63" t="s">
        <v>14491</v>
      </c>
      <c r="MPL120" s="63" t="s">
        <v>14491</v>
      </c>
      <c r="MPM120" s="63" t="s">
        <v>14491</v>
      </c>
      <c r="MPN120" s="63" t="s">
        <v>14491</v>
      </c>
      <c r="MPO120" s="63" t="s">
        <v>14491</v>
      </c>
      <c r="MPP120" s="63" t="s">
        <v>14491</v>
      </c>
      <c r="MPQ120" s="63" t="s">
        <v>14491</v>
      </c>
      <c r="MPR120" s="63" t="s">
        <v>14491</v>
      </c>
      <c r="MPS120" s="63" t="s">
        <v>14491</v>
      </c>
      <c r="MPT120" s="63" t="s">
        <v>14491</v>
      </c>
      <c r="MPU120" s="63" t="s">
        <v>14491</v>
      </c>
      <c r="MPV120" s="63" t="s">
        <v>14491</v>
      </c>
      <c r="MPW120" s="63" t="s">
        <v>14491</v>
      </c>
      <c r="MPX120" s="63" t="s">
        <v>14491</v>
      </c>
      <c r="MPY120" s="63" t="s">
        <v>14491</v>
      </c>
      <c r="MPZ120" s="63" t="s">
        <v>14491</v>
      </c>
      <c r="MQA120" s="63" t="s">
        <v>14491</v>
      </c>
      <c r="MQB120" s="63" t="s">
        <v>14491</v>
      </c>
      <c r="MQC120" s="63" t="s">
        <v>14491</v>
      </c>
      <c r="MQD120" s="63" t="s">
        <v>14491</v>
      </c>
      <c r="MQE120" s="63" t="s">
        <v>14491</v>
      </c>
      <c r="MQF120" s="63" t="s">
        <v>14491</v>
      </c>
      <c r="MQG120" s="63" t="s">
        <v>14491</v>
      </c>
      <c r="MQH120" s="63" t="s">
        <v>14491</v>
      </c>
      <c r="MQI120" s="63" t="s">
        <v>14491</v>
      </c>
      <c r="MQJ120" s="63" t="s">
        <v>14491</v>
      </c>
      <c r="MQK120" s="63" t="s">
        <v>14491</v>
      </c>
      <c r="MQL120" s="63" t="s">
        <v>14491</v>
      </c>
      <c r="MQM120" s="63" t="s">
        <v>14491</v>
      </c>
      <c r="MQN120" s="63" t="s">
        <v>14491</v>
      </c>
      <c r="MQO120" s="63" t="s">
        <v>14491</v>
      </c>
      <c r="MQP120" s="63" t="s">
        <v>14491</v>
      </c>
      <c r="MQQ120" s="63" t="s">
        <v>14491</v>
      </c>
      <c r="MQR120" s="63" t="s">
        <v>14491</v>
      </c>
      <c r="MQS120" s="63" t="s">
        <v>14491</v>
      </c>
      <c r="MQT120" s="63" t="s">
        <v>14491</v>
      </c>
      <c r="MQU120" s="63" t="s">
        <v>14491</v>
      </c>
      <c r="MQV120" s="63" t="s">
        <v>14491</v>
      </c>
      <c r="MQW120" s="63" t="s">
        <v>14491</v>
      </c>
      <c r="MQX120" s="63" t="s">
        <v>14491</v>
      </c>
      <c r="MQY120" s="63" t="s">
        <v>14491</v>
      </c>
      <c r="MQZ120" s="63" t="s">
        <v>14491</v>
      </c>
      <c r="MRA120" s="63" t="s">
        <v>14491</v>
      </c>
      <c r="MRB120" s="63" t="s">
        <v>14491</v>
      </c>
      <c r="MRC120" s="63" t="s">
        <v>14491</v>
      </c>
      <c r="MRD120" s="63" t="s">
        <v>14491</v>
      </c>
      <c r="MRE120" s="63" t="s">
        <v>14491</v>
      </c>
      <c r="MRF120" s="63" t="s">
        <v>14491</v>
      </c>
      <c r="MRG120" s="63" t="s">
        <v>14491</v>
      </c>
      <c r="MRH120" s="63" t="s">
        <v>14491</v>
      </c>
      <c r="MRI120" s="63" t="s">
        <v>14491</v>
      </c>
      <c r="MRJ120" s="63" t="s">
        <v>14491</v>
      </c>
      <c r="MRK120" s="63" t="s">
        <v>14491</v>
      </c>
      <c r="MRL120" s="63" t="s">
        <v>14491</v>
      </c>
      <c r="MRM120" s="63" t="s">
        <v>14491</v>
      </c>
      <c r="MRN120" s="63" t="s">
        <v>14491</v>
      </c>
      <c r="MRO120" s="63" t="s">
        <v>14491</v>
      </c>
      <c r="MRP120" s="63" t="s">
        <v>14491</v>
      </c>
      <c r="MRQ120" s="63" t="s">
        <v>14491</v>
      </c>
      <c r="MRR120" s="63" t="s">
        <v>14491</v>
      </c>
      <c r="MRS120" s="63" t="s">
        <v>14491</v>
      </c>
      <c r="MRT120" s="63" t="s">
        <v>14491</v>
      </c>
      <c r="MRU120" s="63" t="s">
        <v>14491</v>
      </c>
      <c r="MRV120" s="63" t="s">
        <v>14491</v>
      </c>
      <c r="MRW120" s="63" t="s">
        <v>14491</v>
      </c>
      <c r="MRX120" s="63" t="s">
        <v>14491</v>
      </c>
      <c r="MRY120" s="63" t="s">
        <v>14491</v>
      </c>
      <c r="MRZ120" s="63" t="s">
        <v>14491</v>
      </c>
      <c r="MSA120" s="63" t="s">
        <v>14491</v>
      </c>
      <c r="MSB120" s="63" t="s">
        <v>14491</v>
      </c>
      <c r="MSC120" s="63" t="s">
        <v>14491</v>
      </c>
      <c r="MSD120" s="63" t="s">
        <v>14491</v>
      </c>
      <c r="MSE120" s="63" t="s">
        <v>14491</v>
      </c>
      <c r="MSF120" s="63" t="s">
        <v>14491</v>
      </c>
      <c r="MSG120" s="63" t="s">
        <v>14491</v>
      </c>
      <c r="MSH120" s="63" t="s">
        <v>14491</v>
      </c>
      <c r="MSI120" s="63" t="s">
        <v>14491</v>
      </c>
      <c r="MSJ120" s="63" t="s">
        <v>14491</v>
      </c>
      <c r="MSK120" s="63" t="s">
        <v>14491</v>
      </c>
      <c r="MSL120" s="63" t="s">
        <v>14491</v>
      </c>
      <c r="MSM120" s="63" t="s">
        <v>14491</v>
      </c>
      <c r="MSN120" s="63" t="s">
        <v>14491</v>
      </c>
      <c r="MSO120" s="63" t="s">
        <v>14491</v>
      </c>
      <c r="MSP120" s="63" t="s">
        <v>14491</v>
      </c>
      <c r="MSQ120" s="63" t="s">
        <v>14491</v>
      </c>
      <c r="MSR120" s="63" t="s">
        <v>14491</v>
      </c>
      <c r="MSS120" s="63" t="s">
        <v>14491</v>
      </c>
      <c r="MST120" s="63" t="s">
        <v>14491</v>
      </c>
      <c r="MSU120" s="63" t="s">
        <v>14491</v>
      </c>
      <c r="MSV120" s="63" t="s">
        <v>14491</v>
      </c>
      <c r="MSW120" s="63" t="s">
        <v>14491</v>
      </c>
      <c r="MSX120" s="63" t="s">
        <v>14491</v>
      </c>
      <c r="MSY120" s="63" t="s">
        <v>14491</v>
      </c>
      <c r="MSZ120" s="63" t="s">
        <v>14491</v>
      </c>
      <c r="MTA120" s="63" t="s">
        <v>14491</v>
      </c>
      <c r="MTB120" s="63" t="s">
        <v>14491</v>
      </c>
      <c r="MTC120" s="63" t="s">
        <v>14491</v>
      </c>
      <c r="MTD120" s="63" t="s">
        <v>14491</v>
      </c>
      <c r="MTE120" s="63" t="s">
        <v>14491</v>
      </c>
      <c r="MTF120" s="63" t="s">
        <v>14491</v>
      </c>
      <c r="MTG120" s="63" t="s">
        <v>14491</v>
      </c>
      <c r="MTH120" s="63" t="s">
        <v>14491</v>
      </c>
      <c r="MTI120" s="63" t="s">
        <v>14491</v>
      </c>
      <c r="MTJ120" s="63" t="s">
        <v>14491</v>
      </c>
      <c r="MTK120" s="63" t="s">
        <v>14491</v>
      </c>
      <c r="MTL120" s="63" t="s">
        <v>14491</v>
      </c>
      <c r="MTM120" s="63" t="s">
        <v>14491</v>
      </c>
      <c r="MTN120" s="63" t="s">
        <v>14491</v>
      </c>
      <c r="MTO120" s="63" t="s">
        <v>14491</v>
      </c>
      <c r="MTP120" s="63" t="s">
        <v>14491</v>
      </c>
      <c r="MTQ120" s="63" t="s">
        <v>14491</v>
      </c>
      <c r="MTR120" s="63" t="s">
        <v>14491</v>
      </c>
      <c r="MTS120" s="63" t="s">
        <v>14491</v>
      </c>
      <c r="MTT120" s="63" t="s">
        <v>14491</v>
      </c>
      <c r="MTU120" s="63" t="s">
        <v>14491</v>
      </c>
      <c r="MTV120" s="63" t="s">
        <v>14491</v>
      </c>
      <c r="MTW120" s="63" t="s">
        <v>14491</v>
      </c>
      <c r="MTX120" s="63" t="s">
        <v>14491</v>
      </c>
      <c r="MTY120" s="63" t="s">
        <v>14491</v>
      </c>
      <c r="MTZ120" s="63" t="s">
        <v>14491</v>
      </c>
      <c r="MUA120" s="63" t="s">
        <v>14491</v>
      </c>
      <c r="MUB120" s="63" t="s">
        <v>14491</v>
      </c>
      <c r="MUC120" s="63" t="s">
        <v>14491</v>
      </c>
      <c r="MUD120" s="63" t="s">
        <v>14491</v>
      </c>
      <c r="MUE120" s="63" t="s">
        <v>14491</v>
      </c>
      <c r="MUF120" s="63" t="s">
        <v>14491</v>
      </c>
      <c r="MUG120" s="63" t="s">
        <v>14491</v>
      </c>
      <c r="MUH120" s="63" t="s">
        <v>14491</v>
      </c>
      <c r="MUI120" s="63" t="s">
        <v>14491</v>
      </c>
      <c r="MUJ120" s="63" t="s">
        <v>14491</v>
      </c>
      <c r="MUK120" s="63" t="s">
        <v>14491</v>
      </c>
      <c r="MUL120" s="63" t="s">
        <v>14491</v>
      </c>
      <c r="MUM120" s="63" t="s">
        <v>14491</v>
      </c>
      <c r="MUN120" s="63" t="s">
        <v>14491</v>
      </c>
      <c r="MUO120" s="63" t="s">
        <v>14491</v>
      </c>
      <c r="MUP120" s="63" t="s">
        <v>14491</v>
      </c>
      <c r="MUQ120" s="63" t="s">
        <v>14491</v>
      </c>
      <c r="MUR120" s="63" t="s">
        <v>14491</v>
      </c>
      <c r="MUS120" s="63" t="s">
        <v>14491</v>
      </c>
      <c r="MUT120" s="63" t="s">
        <v>14491</v>
      </c>
      <c r="MUU120" s="63" t="s">
        <v>14491</v>
      </c>
      <c r="MUV120" s="63" t="s">
        <v>14491</v>
      </c>
      <c r="MUW120" s="63" t="s">
        <v>14491</v>
      </c>
      <c r="MUX120" s="63" t="s">
        <v>14491</v>
      </c>
      <c r="MUY120" s="63" t="s">
        <v>14491</v>
      </c>
      <c r="MUZ120" s="63" t="s">
        <v>14491</v>
      </c>
      <c r="MVA120" s="63" t="s">
        <v>14491</v>
      </c>
      <c r="MVB120" s="63" t="s">
        <v>14491</v>
      </c>
      <c r="MVC120" s="63" t="s">
        <v>14491</v>
      </c>
      <c r="MVD120" s="63" t="s">
        <v>14491</v>
      </c>
      <c r="MVE120" s="63" t="s">
        <v>14491</v>
      </c>
      <c r="MVF120" s="63" t="s">
        <v>14491</v>
      </c>
      <c r="MVG120" s="63" t="s">
        <v>14491</v>
      </c>
      <c r="MVH120" s="63" t="s">
        <v>14491</v>
      </c>
      <c r="MVI120" s="63" t="s">
        <v>14491</v>
      </c>
      <c r="MVJ120" s="63" t="s">
        <v>14491</v>
      </c>
      <c r="MVK120" s="63" t="s">
        <v>14491</v>
      </c>
      <c r="MVL120" s="63" t="s">
        <v>14491</v>
      </c>
      <c r="MVM120" s="63" t="s">
        <v>14491</v>
      </c>
      <c r="MVN120" s="63" t="s">
        <v>14491</v>
      </c>
      <c r="MVO120" s="63" t="s">
        <v>14491</v>
      </c>
      <c r="MVP120" s="63" t="s">
        <v>14491</v>
      </c>
      <c r="MVQ120" s="63" t="s">
        <v>14491</v>
      </c>
      <c r="MVR120" s="63" t="s">
        <v>14491</v>
      </c>
      <c r="MVS120" s="63" t="s">
        <v>14491</v>
      </c>
      <c r="MVT120" s="63" t="s">
        <v>14491</v>
      </c>
      <c r="MVU120" s="63" t="s">
        <v>14491</v>
      </c>
      <c r="MVV120" s="63" t="s">
        <v>14491</v>
      </c>
      <c r="MVW120" s="63" t="s">
        <v>14491</v>
      </c>
      <c r="MVX120" s="63" t="s">
        <v>14491</v>
      </c>
      <c r="MVY120" s="63" t="s">
        <v>14491</v>
      </c>
      <c r="MVZ120" s="63" t="s">
        <v>14491</v>
      </c>
      <c r="MWA120" s="63" t="s">
        <v>14491</v>
      </c>
      <c r="MWB120" s="63" t="s">
        <v>14491</v>
      </c>
      <c r="MWC120" s="63" t="s">
        <v>14491</v>
      </c>
      <c r="MWD120" s="63" t="s">
        <v>14491</v>
      </c>
      <c r="MWE120" s="63" t="s">
        <v>14491</v>
      </c>
      <c r="MWF120" s="63" t="s">
        <v>14491</v>
      </c>
      <c r="MWG120" s="63" t="s">
        <v>14491</v>
      </c>
      <c r="MWH120" s="63" t="s">
        <v>14491</v>
      </c>
      <c r="MWI120" s="63" t="s">
        <v>14491</v>
      </c>
      <c r="MWJ120" s="63" t="s">
        <v>14491</v>
      </c>
      <c r="MWK120" s="63" t="s">
        <v>14491</v>
      </c>
      <c r="MWL120" s="63" t="s">
        <v>14491</v>
      </c>
      <c r="MWM120" s="63" t="s">
        <v>14491</v>
      </c>
      <c r="MWN120" s="63" t="s">
        <v>14491</v>
      </c>
      <c r="MWO120" s="63" t="s">
        <v>14491</v>
      </c>
      <c r="MWP120" s="63" t="s">
        <v>14491</v>
      </c>
      <c r="MWQ120" s="63" t="s">
        <v>14491</v>
      </c>
      <c r="MWR120" s="63" t="s">
        <v>14491</v>
      </c>
      <c r="MWS120" s="63" t="s">
        <v>14491</v>
      </c>
      <c r="MWT120" s="63" t="s">
        <v>14491</v>
      </c>
      <c r="MWU120" s="63" t="s">
        <v>14491</v>
      </c>
      <c r="MWV120" s="63" t="s">
        <v>14491</v>
      </c>
      <c r="MWW120" s="63" t="s">
        <v>14491</v>
      </c>
      <c r="MWX120" s="63" t="s">
        <v>14491</v>
      </c>
      <c r="MWY120" s="63" t="s">
        <v>14491</v>
      </c>
      <c r="MWZ120" s="63" t="s">
        <v>14491</v>
      </c>
      <c r="MXA120" s="63" t="s">
        <v>14491</v>
      </c>
      <c r="MXB120" s="63" t="s">
        <v>14491</v>
      </c>
      <c r="MXC120" s="63" t="s">
        <v>14491</v>
      </c>
      <c r="MXD120" s="63" t="s">
        <v>14491</v>
      </c>
      <c r="MXE120" s="63" t="s">
        <v>14491</v>
      </c>
      <c r="MXF120" s="63" t="s">
        <v>14491</v>
      </c>
      <c r="MXG120" s="63" t="s">
        <v>14491</v>
      </c>
      <c r="MXH120" s="63" t="s">
        <v>14491</v>
      </c>
      <c r="MXI120" s="63" t="s">
        <v>14491</v>
      </c>
      <c r="MXJ120" s="63" t="s">
        <v>14491</v>
      </c>
      <c r="MXK120" s="63" t="s">
        <v>14491</v>
      </c>
      <c r="MXL120" s="63" t="s">
        <v>14491</v>
      </c>
      <c r="MXM120" s="63" t="s">
        <v>14491</v>
      </c>
      <c r="MXN120" s="63" t="s">
        <v>14491</v>
      </c>
      <c r="MXO120" s="63" t="s">
        <v>14491</v>
      </c>
      <c r="MXP120" s="63" t="s">
        <v>14491</v>
      </c>
      <c r="MXQ120" s="63" t="s">
        <v>14491</v>
      </c>
      <c r="MXR120" s="63" t="s">
        <v>14491</v>
      </c>
      <c r="MXS120" s="63" t="s">
        <v>14491</v>
      </c>
      <c r="MXT120" s="63" t="s">
        <v>14491</v>
      </c>
      <c r="MXU120" s="63" t="s">
        <v>14491</v>
      </c>
      <c r="MXV120" s="63" t="s">
        <v>14491</v>
      </c>
      <c r="MXW120" s="63" t="s">
        <v>14491</v>
      </c>
      <c r="MXX120" s="63" t="s">
        <v>14491</v>
      </c>
      <c r="MXY120" s="63" t="s">
        <v>14491</v>
      </c>
      <c r="MXZ120" s="63" t="s">
        <v>14491</v>
      </c>
      <c r="MYA120" s="63" t="s">
        <v>14491</v>
      </c>
      <c r="MYB120" s="63" t="s">
        <v>14491</v>
      </c>
      <c r="MYC120" s="63" t="s">
        <v>14491</v>
      </c>
      <c r="MYD120" s="63" t="s">
        <v>14491</v>
      </c>
      <c r="MYE120" s="63" t="s">
        <v>14491</v>
      </c>
      <c r="MYF120" s="63" t="s">
        <v>14491</v>
      </c>
      <c r="MYG120" s="63" t="s">
        <v>14491</v>
      </c>
      <c r="MYH120" s="63" t="s">
        <v>14491</v>
      </c>
      <c r="MYI120" s="63" t="s">
        <v>14491</v>
      </c>
      <c r="MYJ120" s="63" t="s">
        <v>14491</v>
      </c>
      <c r="MYK120" s="63" t="s">
        <v>14491</v>
      </c>
      <c r="MYL120" s="63" t="s">
        <v>14491</v>
      </c>
      <c r="MYM120" s="63" t="s">
        <v>14491</v>
      </c>
      <c r="MYN120" s="63" t="s">
        <v>14491</v>
      </c>
      <c r="MYO120" s="63" t="s">
        <v>14491</v>
      </c>
      <c r="MYP120" s="63" t="s">
        <v>14491</v>
      </c>
      <c r="MYQ120" s="63" t="s">
        <v>14491</v>
      </c>
      <c r="MYR120" s="63" t="s">
        <v>14491</v>
      </c>
      <c r="MYS120" s="63" t="s">
        <v>14491</v>
      </c>
      <c r="MYT120" s="63" t="s">
        <v>14491</v>
      </c>
      <c r="MYU120" s="63" t="s">
        <v>14491</v>
      </c>
      <c r="MYV120" s="63" t="s">
        <v>14491</v>
      </c>
      <c r="MYW120" s="63" t="s">
        <v>14491</v>
      </c>
      <c r="MYX120" s="63" t="s">
        <v>14491</v>
      </c>
      <c r="MYY120" s="63" t="s">
        <v>14491</v>
      </c>
      <c r="MYZ120" s="63" t="s">
        <v>14491</v>
      </c>
      <c r="MZA120" s="63" t="s">
        <v>14491</v>
      </c>
      <c r="MZB120" s="63" t="s">
        <v>14491</v>
      </c>
      <c r="MZC120" s="63" t="s">
        <v>14491</v>
      </c>
      <c r="MZD120" s="63" t="s">
        <v>14491</v>
      </c>
      <c r="MZE120" s="63" t="s">
        <v>14491</v>
      </c>
      <c r="MZF120" s="63" t="s">
        <v>14491</v>
      </c>
      <c r="MZG120" s="63" t="s">
        <v>14491</v>
      </c>
      <c r="MZH120" s="63" t="s">
        <v>14491</v>
      </c>
      <c r="MZI120" s="63" t="s">
        <v>14491</v>
      </c>
      <c r="MZJ120" s="63" t="s">
        <v>14491</v>
      </c>
      <c r="MZK120" s="63" t="s">
        <v>14491</v>
      </c>
      <c r="MZL120" s="63" t="s">
        <v>14491</v>
      </c>
      <c r="MZM120" s="63" t="s">
        <v>14491</v>
      </c>
      <c r="MZN120" s="63" t="s">
        <v>14491</v>
      </c>
      <c r="MZO120" s="63" t="s">
        <v>14491</v>
      </c>
      <c r="MZP120" s="63" t="s">
        <v>14491</v>
      </c>
      <c r="MZQ120" s="63" t="s">
        <v>14491</v>
      </c>
      <c r="MZR120" s="63" t="s">
        <v>14491</v>
      </c>
      <c r="MZS120" s="63" t="s">
        <v>14491</v>
      </c>
      <c r="MZT120" s="63" t="s">
        <v>14491</v>
      </c>
      <c r="MZU120" s="63" t="s">
        <v>14491</v>
      </c>
      <c r="MZV120" s="63" t="s">
        <v>14491</v>
      </c>
      <c r="MZW120" s="63" t="s">
        <v>14491</v>
      </c>
      <c r="MZX120" s="63" t="s">
        <v>14491</v>
      </c>
      <c r="MZY120" s="63" t="s">
        <v>14491</v>
      </c>
      <c r="MZZ120" s="63" t="s">
        <v>14491</v>
      </c>
      <c r="NAA120" s="63" t="s">
        <v>14491</v>
      </c>
      <c r="NAB120" s="63" t="s">
        <v>14491</v>
      </c>
      <c r="NAC120" s="63" t="s">
        <v>14491</v>
      </c>
      <c r="NAD120" s="63" t="s">
        <v>14491</v>
      </c>
      <c r="NAE120" s="63" t="s">
        <v>14491</v>
      </c>
      <c r="NAF120" s="63" t="s">
        <v>14491</v>
      </c>
      <c r="NAG120" s="63" t="s">
        <v>14491</v>
      </c>
      <c r="NAH120" s="63" t="s">
        <v>14491</v>
      </c>
      <c r="NAI120" s="63" t="s">
        <v>14491</v>
      </c>
      <c r="NAJ120" s="63" t="s">
        <v>14491</v>
      </c>
      <c r="NAK120" s="63" t="s">
        <v>14491</v>
      </c>
      <c r="NAL120" s="63" t="s">
        <v>14491</v>
      </c>
      <c r="NAM120" s="63" t="s">
        <v>14491</v>
      </c>
      <c r="NAN120" s="63" t="s">
        <v>14491</v>
      </c>
      <c r="NAO120" s="63" t="s">
        <v>14491</v>
      </c>
      <c r="NAP120" s="63" t="s">
        <v>14491</v>
      </c>
      <c r="NAQ120" s="63" t="s">
        <v>14491</v>
      </c>
      <c r="NAR120" s="63" t="s">
        <v>14491</v>
      </c>
      <c r="NAS120" s="63" t="s">
        <v>14491</v>
      </c>
      <c r="NAT120" s="63" t="s">
        <v>14491</v>
      </c>
      <c r="NAU120" s="63" t="s">
        <v>14491</v>
      </c>
      <c r="NAV120" s="63" t="s">
        <v>14491</v>
      </c>
      <c r="NAW120" s="63" t="s">
        <v>14491</v>
      </c>
      <c r="NAX120" s="63" t="s">
        <v>14491</v>
      </c>
      <c r="NAY120" s="63" t="s">
        <v>14491</v>
      </c>
      <c r="NAZ120" s="63" t="s">
        <v>14491</v>
      </c>
      <c r="NBA120" s="63" t="s">
        <v>14491</v>
      </c>
      <c r="NBB120" s="63" t="s">
        <v>14491</v>
      </c>
      <c r="NBC120" s="63" t="s">
        <v>14491</v>
      </c>
      <c r="NBD120" s="63" t="s">
        <v>14491</v>
      </c>
      <c r="NBE120" s="63" t="s">
        <v>14491</v>
      </c>
      <c r="NBF120" s="63" t="s">
        <v>14491</v>
      </c>
      <c r="NBG120" s="63" t="s">
        <v>14491</v>
      </c>
      <c r="NBH120" s="63" t="s">
        <v>14491</v>
      </c>
      <c r="NBI120" s="63" t="s">
        <v>14491</v>
      </c>
      <c r="NBJ120" s="63" t="s">
        <v>14491</v>
      </c>
      <c r="NBK120" s="63" t="s">
        <v>14491</v>
      </c>
      <c r="NBL120" s="63" t="s">
        <v>14491</v>
      </c>
      <c r="NBM120" s="63" t="s">
        <v>14491</v>
      </c>
      <c r="NBN120" s="63" t="s">
        <v>14491</v>
      </c>
      <c r="NBO120" s="63" t="s">
        <v>14491</v>
      </c>
      <c r="NBP120" s="63" t="s">
        <v>14491</v>
      </c>
      <c r="NBQ120" s="63" t="s">
        <v>14491</v>
      </c>
      <c r="NBR120" s="63" t="s">
        <v>14491</v>
      </c>
      <c r="NBS120" s="63" t="s">
        <v>14491</v>
      </c>
      <c r="NBT120" s="63" t="s">
        <v>14491</v>
      </c>
      <c r="NBU120" s="63" t="s">
        <v>14491</v>
      </c>
      <c r="NBV120" s="63" t="s">
        <v>14491</v>
      </c>
      <c r="NBW120" s="63" t="s">
        <v>14491</v>
      </c>
      <c r="NBX120" s="63" t="s">
        <v>14491</v>
      </c>
      <c r="NBY120" s="63" t="s">
        <v>14491</v>
      </c>
      <c r="NBZ120" s="63" t="s">
        <v>14491</v>
      </c>
      <c r="NCA120" s="63" t="s">
        <v>14491</v>
      </c>
      <c r="NCB120" s="63" t="s">
        <v>14491</v>
      </c>
      <c r="NCC120" s="63" t="s">
        <v>14491</v>
      </c>
      <c r="NCD120" s="63" t="s">
        <v>14491</v>
      </c>
      <c r="NCE120" s="63" t="s">
        <v>14491</v>
      </c>
      <c r="NCF120" s="63" t="s">
        <v>14491</v>
      </c>
      <c r="NCG120" s="63" t="s">
        <v>14491</v>
      </c>
      <c r="NCH120" s="63" t="s">
        <v>14491</v>
      </c>
      <c r="NCI120" s="63" t="s">
        <v>14491</v>
      </c>
      <c r="NCJ120" s="63" t="s">
        <v>14491</v>
      </c>
      <c r="NCK120" s="63" t="s">
        <v>14491</v>
      </c>
      <c r="NCL120" s="63" t="s">
        <v>14491</v>
      </c>
      <c r="NCM120" s="63" t="s">
        <v>14491</v>
      </c>
      <c r="NCN120" s="63" t="s">
        <v>14491</v>
      </c>
      <c r="NCO120" s="63" t="s">
        <v>14491</v>
      </c>
      <c r="NCP120" s="63" t="s">
        <v>14491</v>
      </c>
      <c r="NCQ120" s="63" t="s">
        <v>14491</v>
      </c>
      <c r="NCR120" s="63" t="s">
        <v>14491</v>
      </c>
      <c r="NCS120" s="63" t="s">
        <v>14491</v>
      </c>
      <c r="NCT120" s="63" t="s">
        <v>14491</v>
      </c>
      <c r="NCU120" s="63" t="s">
        <v>14491</v>
      </c>
      <c r="NCV120" s="63" t="s">
        <v>14491</v>
      </c>
      <c r="NCW120" s="63" t="s">
        <v>14491</v>
      </c>
      <c r="NCX120" s="63" t="s">
        <v>14491</v>
      </c>
      <c r="NCY120" s="63" t="s">
        <v>14491</v>
      </c>
      <c r="NCZ120" s="63" t="s">
        <v>14491</v>
      </c>
      <c r="NDA120" s="63" t="s">
        <v>14491</v>
      </c>
      <c r="NDB120" s="63" t="s">
        <v>14491</v>
      </c>
      <c r="NDC120" s="63" t="s">
        <v>14491</v>
      </c>
      <c r="NDD120" s="63" t="s">
        <v>14491</v>
      </c>
      <c r="NDE120" s="63" t="s">
        <v>14491</v>
      </c>
      <c r="NDF120" s="63" t="s">
        <v>14491</v>
      </c>
      <c r="NDG120" s="63" t="s">
        <v>14491</v>
      </c>
      <c r="NDH120" s="63" t="s">
        <v>14491</v>
      </c>
      <c r="NDI120" s="63" t="s">
        <v>14491</v>
      </c>
      <c r="NDJ120" s="63" t="s">
        <v>14491</v>
      </c>
      <c r="NDK120" s="63" t="s">
        <v>14491</v>
      </c>
      <c r="NDL120" s="63" t="s">
        <v>14491</v>
      </c>
      <c r="NDM120" s="63" t="s">
        <v>14491</v>
      </c>
      <c r="NDN120" s="63" t="s">
        <v>14491</v>
      </c>
      <c r="NDO120" s="63" t="s">
        <v>14491</v>
      </c>
      <c r="NDP120" s="63" t="s">
        <v>14491</v>
      </c>
      <c r="NDQ120" s="63" t="s">
        <v>14491</v>
      </c>
      <c r="NDR120" s="63" t="s">
        <v>14491</v>
      </c>
      <c r="NDS120" s="63" t="s">
        <v>14491</v>
      </c>
      <c r="NDT120" s="63" t="s">
        <v>14491</v>
      </c>
      <c r="NDU120" s="63" t="s">
        <v>14491</v>
      </c>
      <c r="NDV120" s="63" t="s">
        <v>14491</v>
      </c>
      <c r="NDW120" s="63" t="s">
        <v>14491</v>
      </c>
      <c r="NDX120" s="63" t="s">
        <v>14491</v>
      </c>
      <c r="NDY120" s="63" t="s">
        <v>14491</v>
      </c>
      <c r="NDZ120" s="63" t="s">
        <v>14491</v>
      </c>
      <c r="NEA120" s="63" t="s">
        <v>14491</v>
      </c>
      <c r="NEB120" s="63" t="s">
        <v>14491</v>
      </c>
      <c r="NEC120" s="63" t="s">
        <v>14491</v>
      </c>
      <c r="NED120" s="63" t="s">
        <v>14491</v>
      </c>
      <c r="NEE120" s="63" t="s">
        <v>14491</v>
      </c>
      <c r="NEF120" s="63" t="s">
        <v>14491</v>
      </c>
      <c r="NEG120" s="63" t="s">
        <v>14491</v>
      </c>
      <c r="NEH120" s="63" t="s">
        <v>14491</v>
      </c>
      <c r="NEI120" s="63" t="s">
        <v>14491</v>
      </c>
      <c r="NEJ120" s="63" t="s">
        <v>14491</v>
      </c>
      <c r="NEK120" s="63" t="s">
        <v>14491</v>
      </c>
      <c r="NEL120" s="63" t="s">
        <v>14491</v>
      </c>
      <c r="NEM120" s="63" t="s">
        <v>14491</v>
      </c>
      <c r="NEN120" s="63" t="s">
        <v>14491</v>
      </c>
      <c r="NEO120" s="63" t="s">
        <v>14491</v>
      </c>
      <c r="NEP120" s="63" t="s">
        <v>14491</v>
      </c>
      <c r="NEQ120" s="63" t="s">
        <v>14491</v>
      </c>
      <c r="NER120" s="63" t="s">
        <v>14491</v>
      </c>
      <c r="NES120" s="63" t="s">
        <v>14491</v>
      </c>
      <c r="NET120" s="63" t="s">
        <v>14491</v>
      </c>
      <c r="NEU120" s="63" t="s">
        <v>14491</v>
      </c>
      <c r="NEV120" s="63" t="s">
        <v>14491</v>
      </c>
      <c r="NEW120" s="63" t="s">
        <v>14491</v>
      </c>
      <c r="NEX120" s="63" t="s">
        <v>14491</v>
      </c>
      <c r="NEY120" s="63" t="s">
        <v>14491</v>
      </c>
      <c r="NEZ120" s="63" t="s">
        <v>14491</v>
      </c>
      <c r="NFA120" s="63" t="s">
        <v>14491</v>
      </c>
      <c r="NFB120" s="63" t="s">
        <v>14491</v>
      </c>
      <c r="NFC120" s="63" t="s">
        <v>14491</v>
      </c>
      <c r="NFD120" s="63" t="s">
        <v>14491</v>
      </c>
      <c r="NFE120" s="63" t="s">
        <v>14491</v>
      </c>
      <c r="NFF120" s="63" t="s">
        <v>14491</v>
      </c>
      <c r="NFG120" s="63" t="s">
        <v>14491</v>
      </c>
      <c r="NFH120" s="63" t="s">
        <v>14491</v>
      </c>
      <c r="NFI120" s="63" t="s">
        <v>14491</v>
      </c>
      <c r="NFJ120" s="63" t="s">
        <v>14491</v>
      </c>
      <c r="NFK120" s="63" t="s">
        <v>14491</v>
      </c>
      <c r="NFL120" s="63" t="s">
        <v>14491</v>
      </c>
      <c r="NFM120" s="63" t="s">
        <v>14491</v>
      </c>
      <c r="NFN120" s="63" t="s">
        <v>14491</v>
      </c>
      <c r="NFO120" s="63" t="s">
        <v>14491</v>
      </c>
      <c r="NFP120" s="63" t="s">
        <v>14491</v>
      </c>
      <c r="NFQ120" s="63" t="s">
        <v>14491</v>
      </c>
      <c r="NFR120" s="63" t="s">
        <v>14491</v>
      </c>
      <c r="NFS120" s="63" t="s">
        <v>14491</v>
      </c>
      <c r="NFT120" s="63" t="s">
        <v>14491</v>
      </c>
      <c r="NFU120" s="63" t="s">
        <v>14491</v>
      </c>
      <c r="NFV120" s="63" t="s">
        <v>14491</v>
      </c>
      <c r="NFW120" s="63" t="s">
        <v>14491</v>
      </c>
      <c r="NFX120" s="63" t="s">
        <v>14491</v>
      </c>
      <c r="NFY120" s="63" t="s">
        <v>14491</v>
      </c>
      <c r="NFZ120" s="63" t="s">
        <v>14491</v>
      </c>
      <c r="NGA120" s="63" t="s">
        <v>14491</v>
      </c>
      <c r="NGB120" s="63" t="s">
        <v>14491</v>
      </c>
      <c r="NGC120" s="63" t="s">
        <v>14491</v>
      </c>
      <c r="NGD120" s="63" t="s">
        <v>14491</v>
      </c>
      <c r="NGE120" s="63" t="s">
        <v>14491</v>
      </c>
      <c r="NGF120" s="63" t="s">
        <v>14491</v>
      </c>
      <c r="NGG120" s="63" t="s">
        <v>14491</v>
      </c>
      <c r="NGH120" s="63" t="s">
        <v>14491</v>
      </c>
      <c r="NGI120" s="63" t="s">
        <v>14491</v>
      </c>
      <c r="NGJ120" s="63" t="s">
        <v>14491</v>
      </c>
      <c r="NGK120" s="63" t="s">
        <v>14491</v>
      </c>
      <c r="NGL120" s="63" t="s">
        <v>14491</v>
      </c>
      <c r="NGM120" s="63" t="s">
        <v>14491</v>
      </c>
      <c r="NGN120" s="63" t="s">
        <v>14491</v>
      </c>
      <c r="NGO120" s="63" t="s">
        <v>14491</v>
      </c>
      <c r="NGP120" s="63" t="s">
        <v>14491</v>
      </c>
      <c r="NGQ120" s="63" t="s">
        <v>14491</v>
      </c>
      <c r="NGR120" s="63" t="s">
        <v>14491</v>
      </c>
      <c r="NGS120" s="63" t="s">
        <v>14491</v>
      </c>
      <c r="NGT120" s="63" t="s">
        <v>14491</v>
      </c>
      <c r="NGU120" s="63" t="s">
        <v>14491</v>
      </c>
      <c r="NGV120" s="63" t="s">
        <v>14491</v>
      </c>
      <c r="NGW120" s="63" t="s">
        <v>14491</v>
      </c>
      <c r="NGX120" s="63" t="s">
        <v>14491</v>
      </c>
      <c r="NGY120" s="63" t="s">
        <v>14491</v>
      </c>
      <c r="NGZ120" s="63" t="s">
        <v>14491</v>
      </c>
      <c r="NHA120" s="63" t="s">
        <v>14491</v>
      </c>
      <c r="NHB120" s="63" t="s">
        <v>14491</v>
      </c>
      <c r="NHC120" s="63" t="s">
        <v>14491</v>
      </c>
      <c r="NHD120" s="63" t="s">
        <v>14491</v>
      </c>
      <c r="NHE120" s="63" t="s">
        <v>14491</v>
      </c>
      <c r="NHF120" s="63" t="s">
        <v>14491</v>
      </c>
      <c r="NHG120" s="63" t="s">
        <v>14491</v>
      </c>
      <c r="NHH120" s="63" t="s">
        <v>14491</v>
      </c>
      <c r="NHI120" s="63" t="s">
        <v>14491</v>
      </c>
      <c r="NHJ120" s="63" t="s">
        <v>14491</v>
      </c>
      <c r="NHK120" s="63" t="s">
        <v>14491</v>
      </c>
      <c r="NHL120" s="63" t="s">
        <v>14491</v>
      </c>
      <c r="NHM120" s="63" t="s">
        <v>14491</v>
      </c>
      <c r="NHN120" s="63" t="s">
        <v>14491</v>
      </c>
      <c r="NHO120" s="63" t="s">
        <v>14491</v>
      </c>
      <c r="NHP120" s="63" t="s">
        <v>14491</v>
      </c>
      <c r="NHQ120" s="63" t="s">
        <v>14491</v>
      </c>
      <c r="NHR120" s="63" t="s">
        <v>14491</v>
      </c>
      <c r="NHS120" s="63" t="s">
        <v>14491</v>
      </c>
      <c r="NHT120" s="63" t="s">
        <v>14491</v>
      </c>
      <c r="NHU120" s="63" t="s">
        <v>14491</v>
      </c>
      <c r="NHV120" s="63" t="s">
        <v>14491</v>
      </c>
      <c r="NHW120" s="63" t="s">
        <v>14491</v>
      </c>
      <c r="NHX120" s="63" t="s">
        <v>14491</v>
      </c>
      <c r="NHY120" s="63" t="s">
        <v>14491</v>
      </c>
      <c r="NHZ120" s="63" t="s">
        <v>14491</v>
      </c>
      <c r="NIA120" s="63" t="s">
        <v>14491</v>
      </c>
      <c r="NIB120" s="63" t="s">
        <v>14491</v>
      </c>
      <c r="NIC120" s="63" t="s">
        <v>14491</v>
      </c>
      <c r="NID120" s="63" t="s">
        <v>14491</v>
      </c>
      <c r="NIE120" s="63" t="s">
        <v>14491</v>
      </c>
      <c r="NIF120" s="63" t="s">
        <v>14491</v>
      </c>
      <c r="NIG120" s="63" t="s">
        <v>14491</v>
      </c>
      <c r="NIH120" s="63" t="s">
        <v>14491</v>
      </c>
      <c r="NII120" s="63" t="s">
        <v>14491</v>
      </c>
      <c r="NIJ120" s="63" t="s">
        <v>14491</v>
      </c>
      <c r="NIK120" s="63" t="s">
        <v>14491</v>
      </c>
      <c r="NIL120" s="63" t="s">
        <v>14491</v>
      </c>
      <c r="NIM120" s="63" t="s">
        <v>14491</v>
      </c>
      <c r="NIN120" s="63" t="s">
        <v>14491</v>
      </c>
      <c r="NIO120" s="63" t="s">
        <v>14491</v>
      </c>
      <c r="NIP120" s="63" t="s">
        <v>14491</v>
      </c>
      <c r="NIQ120" s="63" t="s">
        <v>14491</v>
      </c>
      <c r="NIR120" s="63" t="s">
        <v>14491</v>
      </c>
      <c r="NIS120" s="63" t="s">
        <v>14491</v>
      </c>
      <c r="NIT120" s="63" t="s">
        <v>14491</v>
      </c>
      <c r="NIU120" s="63" t="s">
        <v>14491</v>
      </c>
      <c r="NIV120" s="63" t="s">
        <v>14491</v>
      </c>
      <c r="NIW120" s="63" t="s">
        <v>14491</v>
      </c>
      <c r="NIX120" s="63" t="s">
        <v>14491</v>
      </c>
      <c r="NIY120" s="63" t="s">
        <v>14491</v>
      </c>
      <c r="NIZ120" s="63" t="s">
        <v>14491</v>
      </c>
      <c r="NJA120" s="63" t="s">
        <v>14491</v>
      </c>
      <c r="NJB120" s="63" t="s">
        <v>14491</v>
      </c>
      <c r="NJC120" s="63" t="s">
        <v>14491</v>
      </c>
      <c r="NJD120" s="63" t="s">
        <v>14491</v>
      </c>
      <c r="NJE120" s="63" t="s">
        <v>14491</v>
      </c>
      <c r="NJF120" s="63" t="s">
        <v>14491</v>
      </c>
      <c r="NJG120" s="63" t="s">
        <v>14491</v>
      </c>
      <c r="NJH120" s="63" t="s">
        <v>14491</v>
      </c>
      <c r="NJI120" s="63" t="s">
        <v>14491</v>
      </c>
      <c r="NJJ120" s="63" t="s">
        <v>14491</v>
      </c>
      <c r="NJK120" s="63" t="s">
        <v>14491</v>
      </c>
      <c r="NJL120" s="63" t="s">
        <v>14491</v>
      </c>
      <c r="NJM120" s="63" t="s">
        <v>14491</v>
      </c>
      <c r="NJN120" s="63" t="s">
        <v>14491</v>
      </c>
      <c r="NJO120" s="63" t="s">
        <v>14491</v>
      </c>
      <c r="NJP120" s="63" t="s">
        <v>14491</v>
      </c>
      <c r="NJQ120" s="63" t="s">
        <v>14491</v>
      </c>
      <c r="NJR120" s="63" t="s">
        <v>14491</v>
      </c>
      <c r="NJS120" s="63" t="s">
        <v>14491</v>
      </c>
      <c r="NJT120" s="63" t="s">
        <v>14491</v>
      </c>
      <c r="NJU120" s="63" t="s">
        <v>14491</v>
      </c>
      <c r="NJV120" s="63" t="s">
        <v>14491</v>
      </c>
      <c r="NJW120" s="63" t="s">
        <v>14491</v>
      </c>
      <c r="NJX120" s="63" t="s">
        <v>14491</v>
      </c>
      <c r="NJY120" s="63" t="s">
        <v>14491</v>
      </c>
      <c r="NJZ120" s="63" t="s">
        <v>14491</v>
      </c>
      <c r="NKA120" s="63" t="s">
        <v>14491</v>
      </c>
      <c r="NKB120" s="63" t="s">
        <v>14491</v>
      </c>
      <c r="NKC120" s="63" t="s">
        <v>14491</v>
      </c>
      <c r="NKD120" s="63" t="s">
        <v>14491</v>
      </c>
      <c r="NKE120" s="63" t="s">
        <v>14491</v>
      </c>
      <c r="NKF120" s="63" t="s">
        <v>14491</v>
      </c>
      <c r="NKG120" s="63" t="s">
        <v>14491</v>
      </c>
      <c r="NKH120" s="63" t="s">
        <v>14491</v>
      </c>
      <c r="NKI120" s="63" t="s">
        <v>14491</v>
      </c>
      <c r="NKJ120" s="63" t="s">
        <v>14491</v>
      </c>
      <c r="NKK120" s="63" t="s">
        <v>14491</v>
      </c>
      <c r="NKL120" s="63" t="s">
        <v>14491</v>
      </c>
      <c r="NKM120" s="63" t="s">
        <v>14491</v>
      </c>
      <c r="NKN120" s="63" t="s">
        <v>14491</v>
      </c>
      <c r="NKO120" s="63" t="s">
        <v>14491</v>
      </c>
      <c r="NKP120" s="63" t="s">
        <v>14491</v>
      </c>
      <c r="NKQ120" s="63" t="s">
        <v>14491</v>
      </c>
      <c r="NKR120" s="63" t="s">
        <v>14491</v>
      </c>
      <c r="NKS120" s="63" t="s">
        <v>14491</v>
      </c>
      <c r="NKT120" s="63" t="s">
        <v>14491</v>
      </c>
      <c r="NKU120" s="63" t="s">
        <v>14491</v>
      </c>
      <c r="NKV120" s="63" t="s">
        <v>14491</v>
      </c>
      <c r="NKW120" s="63" t="s">
        <v>14491</v>
      </c>
      <c r="NKX120" s="63" t="s">
        <v>14491</v>
      </c>
      <c r="NKY120" s="63" t="s">
        <v>14491</v>
      </c>
      <c r="NKZ120" s="63" t="s">
        <v>14491</v>
      </c>
      <c r="NLA120" s="63" t="s">
        <v>14491</v>
      </c>
      <c r="NLB120" s="63" t="s">
        <v>14491</v>
      </c>
      <c r="NLC120" s="63" t="s">
        <v>14491</v>
      </c>
      <c r="NLD120" s="63" t="s">
        <v>14491</v>
      </c>
      <c r="NLE120" s="63" t="s">
        <v>14491</v>
      </c>
      <c r="NLF120" s="63" t="s">
        <v>14491</v>
      </c>
      <c r="NLG120" s="63" t="s">
        <v>14491</v>
      </c>
      <c r="NLH120" s="63" t="s">
        <v>14491</v>
      </c>
      <c r="NLI120" s="63" t="s">
        <v>14491</v>
      </c>
      <c r="NLJ120" s="63" t="s">
        <v>14491</v>
      </c>
      <c r="NLK120" s="63" t="s">
        <v>14491</v>
      </c>
      <c r="NLL120" s="63" t="s">
        <v>14491</v>
      </c>
      <c r="NLM120" s="63" t="s">
        <v>14491</v>
      </c>
      <c r="NLN120" s="63" t="s">
        <v>14491</v>
      </c>
      <c r="NLO120" s="63" t="s">
        <v>14491</v>
      </c>
      <c r="NLP120" s="63" t="s">
        <v>14491</v>
      </c>
      <c r="NLQ120" s="63" t="s">
        <v>14491</v>
      </c>
      <c r="NLR120" s="63" t="s">
        <v>14491</v>
      </c>
      <c r="NLS120" s="63" t="s">
        <v>14491</v>
      </c>
      <c r="NLT120" s="63" t="s">
        <v>14491</v>
      </c>
      <c r="NLU120" s="63" t="s">
        <v>14491</v>
      </c>
      <c r="NLV120" s="63" t="s">
        <v>14491</v>
      </c>
      <c r="NLW120" s="63" t="s">
        <v>14491</v>
      </c>
      <c r="NLX120" s="63" t="s">
        <v>14491</v>
      </c>
      <c r="NLY120" s="63" t="s">
        <v>14491</v>
      </c>
      <c r="NLZ120" s="63" t="s">
        <v>14491</v>
      </c>
      <c r="NMA120" s="63" t="s">
        <v>14491</v>
      </c>
      <c r="NMB120" s="63" t="s">
        <v>14491</v>
      </c>
      <c r="NMC120" s="63" t="s">
        <v>14491</v>
      </c>
      <c r="NMD120" s="63" t="s">
        <v>14491</v>
      </c>
      <c r="NME120" s="63" t="s">
        <v>14491</v>
      </c>
      <c r="NMF120" s="63" t="s">
        <v>14491</v>
      </c>
      <c r="NMG120" s="63" t="s">
        <v>14491</v>
      </c>
      <c r="NMH120" s="63" t="s">
        <v>14491</v>
      </c>
      <c r="NMI120" s="63" t="s">
        <v>14491</v>
      </c>
      <c r="NMJ120" s="63" t="s">
        <v>14491</v>
      </c>
      <c r="NMK120" s="63" t="s">
        <v>14491</v>
      </c>
      <c r="NML120" s="63" t="s">
        <v>14491</v>
      </c>
      <c r="NMM120" s="63" t="s">
        <v>14491</v>
      </c>
      <c r="NMN120" s="63" t="s">
        <v>14491</v>
      </c>
      <c r="NMO120" s="63" t="s">
        <v>14491</v>
      </c>
      <c r="NMP120" s="63" t="s">
        <v>14491</v>
      </c>
      <c r="NMQ120" s="63" t="s">
        <v>14491</v>
      </c>
      <c r="NMR120" s="63" t="s">
        <v>14491</v>
      </c>
      <c r="NMS120" s="63" t="s">
        <v>14491</v>
      </c>
      <c r="NMT120" s="63" t="s">
        <v>14491</v>
      </c>
      <c r="NMU120" s="63" t="s">
        <v>14491</v>
      </c>
      <c r="NMV120" s="63" t="s">
        <v>14491</v>
      </c>
      <c r="NMW120" s="63" t="s">
        <v>14491</v>
      </c>
      <c r="NMX120" s="63" t="s">
        <v>14491</v>
      </c>
      <c r="NMY120" s="63" t="s">
        <v>14491</v>
      </c>
      <c r="NMZ120" s="63" t="s">
        <v>14491</v>
      </c>
      <c r="NNA120" s="63" t="s">
        <v>14491</v>
      </c>
      <c r="NNB120" s="63" t="s">
        <v>14491</v>
      </c>
      <c r="NNC120" s="63" t="s">
        <v>14491</v>
      </c>
      <c r="NND120" s="63" t="s">
        <v>14491</v>
      </c>
      <c r="NNE120" s="63" t="s">
        <v>14491</v>
      </c>
      <c r="NNF120" s="63" t="s">
        <v>14491</v>
      </c>
      <c r="NNG120" s="63" t="s">
        <v>14491</v>
      </c>
      <c r="NNH120" s="63" t="s">
        <v>14491</v>
      </c>
      <c r="NNI120" s="63" t="s">
        <v>14491</v>
      </c>
      <c r="NNJ120" s="63" t="s">
        <v>14491</v>
      </c>
      <c r="NNK120" s="63" t="s">
        <v>14491</v>
      </c>
      <c r="NNL120" s="63" t="s">
        <v>14491</v>
      </c>
      <c r="NNM120" s="63" t="s">
        <v>14491</v>
      </c>
      <c r="NNN120" s="63" t="s">
        <v>14491</v>
      </c>
      <c r="NNO120" s="63" t="s">
        <v>14491</v>
      </c>
      <c r="NNP120" s="63" t="s">
        <v>14491</v>
      </c>
      <c r="NNQ120" s="63" t="s">
        <v>14491</v>
      </c>
      <c r="NNR120" s="63" t="s">
        <v>14491</v>
      </c>
      <c r="NNS120" s="63" t="s">
        <v>14491</v>
      </c>
      <c r="NNT120" s="63" t="s">
        <v>14491</v>
      </c>
      <c r="NNU120" s="63" t="s">
        <v>14491</v>
      </c>
      <c r="NNV120" s="63" t="s">
        <v>14491</v>
      </c>
      <c r="NNW120" s="63" t="s">
        <v>14491</v>
      </c>
      <c r="NNX120" s="63" t="s">
        <v>14491</v>
      </c>
      <c r="NNY120" s="63" t="s">
        <v>14491</v>
      </c>
      <c r="NNZ120" s="63" t="s">
        <v>14491</v>
      </c>
      <c r="NOA120" s="63" t="s">
        <v>14491</v>
      </c>
      <c r="NOB120" s="63" t="s">
        <v>14491</v>
      </c>
      <c r="NOC120" s="63" t="s">
        <v>14491</v>
      </c>
      <c r="NOD120" s="63" t="s">
        <v>14491</v>
      </c>
      <c r="NOE120" s="63" t="s">
        <v>14491</v>
      </c>
      <c r="NOF120" s="63" t="s">
        <v>14491</v>
      </c>
      <c r="NOG120" s="63" t="s">
        <v>14491</v>
      </c>
      <c r="NOH120" s="63" t="s">
        <v>14491</v>
      </c>
      <c r="NOI120" s="63" t="s">
        <v>14491</v>
      </c>
      <c r="NOJ120" s="63" t="s">
        <v>14491</v>
      </c>
      <c r="NOK120" s="63" t="s">
        <v>14491</v>
      </c>
      <c r="NOL120" s="63" t="s">
        <v>14491</v>
      </c>
      <c r="NOM120" s="63" t="s">
        <v>14491</v>
      </c>
      <c r="NON120" s="63" t="s">
        <v>14491</v>
      </c>
      <c r="NOO120" s="63" t="s">
        <v>14491</v>
      </c>
      <c r="NOP120" s="63" t="s">
        <v>14491</v>
      </c>
      <c r="NOQ120" s="63" t="s">
        <v>14491</v>
      </c>
      <c r="NOR120" s="63" t="s">
        <v>14491</v>
      </c>
      <c r="NOS120" s="63" t="s">
        <v>14491</v>
      </c>
      <c r="NOT120" s="63" t="s">
        <v>14491</v>
      </c>
      <c r="NOU120" s="63" t="s">
        <v>14491</v>
      </c>
      <c r="NOV120" s="63" t="s">
        <v>14491</v>
      </c>
      <c r="NOW120" s="63" t="s">
        <v>14491</v>
      </c>
      <c r="NOX120" s="63" t="s">
        <v>14491</v>
      </c>
      <c r="NOY120" s="63" t="s">
        <v>14491</v>
      </c>
      <c r="NOZ120" s="63" t="s">
        <v>14491</v>
      </c>
      <c r="NPA120" s="63" t="s">
        <v>14491</v>
      </c>
      <c r="NPB120" s="63" t="s">
        <v>14491</v>
      </c>
      <c r="NPC120" s="63" t="s">
        <v>14491</v>
      </c>
      <c r="NPD120" s="63" t="s">
        <v>14491</v>
      </c>
      <c r="NPE120" s="63" t="s">
        <v>14491</v>
      </c>
      <c r="NPF120" s="63" t="s">
        <v>14491</v>
      </c>
      <c r="NPG120" s="63" t="s">
        <v>14491</v>
      </c>
      <c r="NPH120" s="63" t="s">
        <v>14491</v>
      </c>
      <c r="NPI120" s="63" t="s">
        <v>14491</v>
      </c>
      <c r="NPJ120" s="63" t="s">
        <v>14491</v>
      </c>
      <c r="NPK120" s="63" t="s">
        <v>14491</v>
      </c>
      <c r="NPL120" s="63" t="s">
        <v>14491</v>
      </c>
      <c r="NPM120" s="63" t="s">
        <v>14491</v>
      </c>
      <c r="NPN120" s="63" t="s">
        <v>14491</v>
      </c>
      <c r="NPO120" s="63" t="s">
        <v>14491</v>
      </c>
      <c r="NPP120" s="63" t="s">
        <v>14491</v>
      </c>
      <c r="NPQ120" s="63" t="s">
        <v>14491</v>
      </c>
      <c r="NPR120" s="63" t="s">
        <v>14491</v>
      </c>
      <c r="NPS120" s="63" t="s">
        <v>14491</v>
      </c>
      <c r="NPT120" s="63" t="s">
        <v>14491</v>
      </c>
      <c r="NPU120" s="63" t="s">
        <v>14491</v>
      </c>
      <c r="NPV120" s="63" t="s">
        <v>14491</v>
      </c>
      <c r="NPW120" s="63" t="s">
        <v>14491</v>
      </c>
      <c r="NPX120" s="63" t="s">
        <v>14491</v>
      </c>
      <c r="NPY120" s="63" t="s">
        <v>14491</v>
      </c>
      <c r="NPZ120" s="63" t="s">
        <v>14491</v>
      </c>
      <c r="NQA120" s="63" t="s">
        <v>14491</v>
      </c>
      <c r="NQB120" s="63" t="s">
        <v>14491</v>
      </c>
      <c r="NQC120" s="63" t="s">
        <v>14491</v>
      </c>
      <c r="NQD120" s="63" t="s">
        <v>14491</v>
      </c>
      <c r="NQE120" s="63" t="s">
        <v>14491</v>
      </c>
      <c r="NQF120" s="63" t="s">
        <v>14491</v>
      </c>
      <c r="NQG120" s="63" t="s">
        <v>14491</v>
      </c>
      <c r="NQH120" s="63" t="s">
        <v>14491</v>
      </c>
      <c r="NQI120" s="63" t="s">
        <v>14491</v>
      </c>
      <c r="NQJ120" s="63" t="s">
        <v>14491</v>
      </c>
      <c r="NQK120" s="63" t="s">
        <v>14491</v>
      </c>
      <c r="NQL120" s="63" t="s">
        <v>14491</v>
      </c>
      <c r="NQM120" s="63" t="s">
        <v>14491</v>
      </c>
      <c r="NQN120" s="63" t="s">
        <v>14491</v>
      </c>
      <c r="NQO120" s="63" t="s">
        <v>14491</v>
      </c>
      <c r="NQP120" s="63" t="s">
        <v>14491</v>
      </c>
      <c r="NQQ120" s="63" t="s">
        <v>14491</v>
      </c>
      <c r="NQR120" s="63" t="s">
        <v>14491</v>
      </c>
      <c r="NQS120" s="63" t="s">
        <v>14491</v>
      </c>
      <c r="NQT120" s="63" t="s">
        <v>14491</v>
      </c>
      <c r="NQU120" s="63" t="s">
        <v>14491</v>
      </c>
      <c r="NQV120" s="63" t="s">
        <v>14491</v>
      </c>
      <c r="NQW120" s="63" t="s">
        <v>14491</v>
      </c>
      <c r="NQX120" s="63" t="s">
        <v>14491</v>
      </c>
      <c r="NQY120" s="63" t="s">
        <v>14491</v>
      </c>
      <c r="NQZ120" s="63" t="s">
        <v>14491</v>
      </c>
      <c r="NRA120" s="63" t="s">
        <v>14491</v>
      </c>
      <c r="NRB120" s="63" t="s">
        <v>14491</v>
      </c>
      <c r="NRC120" s="63" t="s">
        <v>14491</v>
      </c>
      <c r="NRD120" s="63" t="s">
        <v>14491</v>
      </c>
      <c r="NRE120" s="63" t="s">
        <v>14491</v>
      </c>
      <c r="NRF120" s="63" t="s">
        <v>14491</v>
      </c>
      <c r="NRG120" s="63" t="s">
        <v>14491</v>
      </c>
      <c r="NRH120" s="63" t="s">
        <v>14491</v>
      </c>
      <c r="NRI120" s="63" t="s">
        <v>14491</v>
      </c>
      <c r="NRJ120" s="63" t="s">
        <v>14491</v>
      </c>
      <c r="NRK120" s="63" t="s">
        <v>14491</v>
      </c>
      <c r="NRL120" s="63" t="s">
        <v>14491</v>
      </c>
      <c r="NRM120" s="63" t="s">
        <v>14491</v>
      </c>
      <c r="NRN120" s="63" t="s">
        <v>14491</v>
      </c>
      <c r="NRO120" s="63" t="s">
        <v>14491</v>
      </c>
      <c r="NRP120" s="63" t="s">
        <v>14491</v>
      </c>
      <c r="NRQ120" s="63" t="s">
        <v>14491</v>
      </c>
      <c r="NRR120" s="63" t="s">
        <v>14491</v>
      </c>
      <c r="NRS120" s="63" t="s">
        <v>14491</v>
      </c>
      <c r="NRT120" s="63" t="s">
        <v>14491</v>
      </c>
      <c r="NRU120" s="63" t="s">
        <v>14491</v>
      </c>
      <c r="NRV120" s="63" t="s">
        <v>14491</v>
      </c>
      <c r="NRW120" s="63" t="s">
        <v>14491</v>
      </c>
      <c r="NRX120" s="63" t="s">
        <v>14491</v>
      </c>
      <c r="NRY120" s="63" t="s">
        <v>14491</v>
      </c>
      <c r="NRZ120" s="63" t="s">
        <v>14491</v>
      </c>
      <c r="NSA120" s="63" t="s">
        <v>14491</v>
      </c>
      <c r="NSB120" s="63" t="s">
        <v>14491</v>
      </c>
      <c r="NSC120" s="63" t="s">
        <v>14491</v>
      </c>
      <c r="NSD120" s="63" t="s">
        <v>14491</v>
      </c>
      <c r="NSE120" s="63" t="s">
        <v>14491</v>
      </c>
      <c r="NSF120" s="63" t="s">
        <v>14491</v>
      </c>
      <c r="NSG120" s="63" t="s">
        <v>14491</v>
      </c>
      <c r="NSH120" s="63" t="s">
        <v>14491</v>
      </c>
      <c r="NSI120" s="63" t="s">
        <v>14491</v>
      </c>
      <c r="NSJ120" s="63" t="s">
        <v>14491</v>
      </c>
      <c r="NSK120" s="63" t="s">
        <v>14491</v>
      </c>
      <c r="NSL120" s="63" t="s">
        <v>14491</v>
      </c>
      <c r="NSM120" s="63" t="s">
        <v>14491</v>
      </c>
      <c r="NSN120" s="63" t="s">
        <v>14491</v>
      </c>
      <c r="NSO120" s="63" t="s">
        <v>14491</v>
      </c>
      <c r="NSP120" s="63" t="s">
        <v>14491</v>
      </c>
      <c r="NSQ120" s="63" t="s">
        <v>14491</v>
      </c>
      <c r="NSR120" s="63" t="s">
        <v>14491</v>
      </c>
      <c r="NSS120" s="63" t="s">
        <v>14491</v>
      </c>
      <c r="NST120" s="63" t="s">
        <v>14491</v>
      </c>
      <c r="NSU120" s="63" t="s">
        <v>14491</v>
      </c>
      <c r="NSV120" s="63" t="s">
        <v>14491</v>
      </c>
      <c r="NSW120" s="63" t="s">
        <v>14491</v>
      </c>
      <c r="NSX120" s="63" t="s">
        <v>14491</v>
      </c>
      <c r="NSY120" s="63" t="s">
        <v>14491</v>
      </c>
      <c r="NSZ120" s="63" t="s">
        <v>14491</v>
      </c>
      <c r="NTA120" s="63" t="s">
        <v>14491</v>
      </c>
      <c r="NTB120" s="63" t="s">
        <v>14491</v>
      </c>
      <c r="NTC120" s="63" t="s">
        <v>14491</v>
      </c>
      <c r="NTD120" s="63" t="s">
        <v>14491</v>
      </c>
      <c r="NTE120" s="63" t="s">
        <v>14491</v>
      </c>
      <c r="NTF120" s="63" t="s">
        <v>14491</v>
      </c>
      <c r="NTG120" s="63" t="s">
        <v>14491</v>
      </c>
      <c r="NTH120" s="63" t="s">
        <v>14491</v>
      </c>
      <c r="NTI120" s="63" t="s">
        <v>14491</v>
      </c>
      <c r="NTJ120" s="63" t="s">
        <v>14491</v>
      </c>
      <c r="NTK120" s="63" t="s">
        <v>14491</v>
      </c>
      <c r="NTL120" s="63" t="s">
        <v>14491</v>
      </c>
      <c r="NTM120" s="63" t="s">
        <v>14491</v>
      </c>
      <c r="NTN120" s="63" t="s">
        <v>14491</v>
      </c>
      <c r="NTO120" s="63" t="s">
        <v>14491</v>
      </c>
      <c r="NTP120" s="63" t="s">
        <v>14491</v>
      </c>
      <c r="NTQ120" s="63" t="s">
        <v>14491</v>
      </c>
      <c r="NTR120" s="63" t="s">
        <v>14491</v>
      </c>
      <c r="NTS120" s="63" t="s">
        <v>14491</v>
      </c>
      <c r="NTT120" s="63" t="s">
        <v>14491</v>
      </c>
      <c r="NTU120" s="63" t="s">
        <v>14491</v>
      </c>
      <c r="NTV120" s="63" t="s">
        <v>14491</v>
      </c>
      <c r="NTW120" s="63" t="s">
        <v>14491</v>
      </c>
      <c r="NTX120" s="63" t="s">
        <v>14491</v>
      </c>
      <c r="NTY120" s="63" t="s">
        <v>14491</v>
      </c>
      <c r="NTZ120" s="63" t="s">
        <v>14491</v>
      </c>
      <c r="NUA120" s="63" t="s">
        <v>14491</v>
      </c>
      <c r="NUB120" s="63" t="s">
        <v>14491</v>
      </c>
      <c r="NUC120" s="63" t="s">
        <v>14491</v>
      </c>
      <c r="NUD120" s="63" t="s">
        <v>14491</v>
      </c>
      <c r="NUE120" s="63" t="s">
        <v>14491</v>
      </c>
      <c r="NUF120" s="63" t="s">
        <v>14491</v>
      </c>
      <c r="NUG120" s="63" t="s">
        <v>14491</v>
      </c>
      <c r="NUH120" s="63" t="s">
        <v>14491</v>
      </c>
      <c r="NUI120" s="63" t="s">
        <v>14491</v>
      </c>
      <c r="NUJ120" s="63" t="s">
        <v>14491</v>
      </c>
      <c r="NUK120" s="63" t="s">
        <v>14491</v>
      </c>
      <c r="NUL120" s="63" t="s">
        <v>14491</v>
      </c>
      <c r="NUM120" s="63" t="s">
        <v>14491</v>
      </c>
      <c r="NUN120" s="63" t="s">
        <v>14491</v>
      </c>
      <c r="NUO120" s="63" t="s">
        <v>14491</v>
      </c>
      <c r="NUP120" s="63" t="s">
        <v>14491</v>
      </c>
      <c r="NUQ120" s="63" t="s">
        <v>14491</v>
      </c>
      <c r="NUR120" s="63" t="s">
        <v>14491</v>
      </c>
      <c r="NUS120" s="63" t="s">
        <v>14491</v>
      </c>
      <c r="NUT120" s="63" t="s">
        <v>14491</v>
      </c>
      <c r="NUU120" s="63" t="s">
        <v>14491</v>
      </c>
      <c r="NUV120" s="63" t="s">
        <v>14491</v>
      </c>
      <c r="NUW120" s="63" t="s">
        <v>14491</v>
      </c>
      <c r="NUX120" s="63" t="s">
        <v>14491</v>
      </c>
      <c r="NUY120" s="63" t="s">
        <v>14491</v>
      </c>
      <c r="NUZ120" s="63" t="s">
        <v>14491</v>
      </c>
      <c r="NVA120" s="63" t="s">
        <v>14491</v>
      </c>
      <c r="NVB120" s="63" t="s">
        <v>14491</v>
      </c>
      <c r="NVC120" s="63" t="s">
        <v>14491</v>
      </c>
      <c r="NVD120" s="63" t="s">
        <v>14491</v>
      </c>
      <c r="NVE120" s="63" t="s">
        <v>14491</v>
      </c>
      <c r="NVF120" s="63" t="s">
        <v>14491</v>
      </c>
      <c r="NVG120" s="63" t="s">
        <v>14491</v>
      </c>
      <c r="NVH120" s="63" t="s">
        <v>14491</v>
      </c>
      <c r="NVI120" s="63" t="s">
        <v>14491</v>
      </c>
      <c r="NVJ120" s="63" t="s">
        <v>14491</v>
      </c>
      <c r="NVK120" s="63" t="s">
        <v>14491</v>
      </c>
      <c r="NVL120" s="63" t="s">
        <v>14491</v>
      </c>
      <c r="NVM120" s="63" t="s">
        <v>14491</v>
      </c>
      <c r="NVN120" s="63" t="s">
        <v>14491</v>
      </c>
      <c r="NVO120" s="63" t="s">
        <v>14491</v>
      </c>
      <c r="NVP120" s="63" t="s">
        <v>14491</v>
      </c>
      <c r="NVQ120" s="63" t="s">
        <v>14491</v>
      </c>
      <c r="NVR120" s="63" t="s">
        <v>14491</v>
      </c>
      <c r="NVS120" s="63" t="s">
        <v>14491</v>
      </c>
      <c r="NVT120" s="63" t="s">
        <v>14491</v>
      </c>
      <c r="NVU120" s="63" t="s">
        <v>14491</v>
      </c>
      <c r="NVV120" s="63" t="s">
        <v>14491</v>
      </c>
      <c r="NVW120" s="63" t="s">
        <v>14491</v>
      </c>
      <c r="NVX120" s="63" t="s">
        <v>14491</v>
      </c>
      <c r="NVY120" s="63" t="s">
        <v>14491</v>
      </c>
      <c r="NVZ120" s="63" t="s">
        <v>14491</v>
      </c>
      <c r="NWA120" s="63" t="s">
        <v>14491</v>
      </c>
      <c r="NWB120" s="63" t="s">
        <v>14491</v>
      </c>
      <c r="NWC120" s="63" t="s">
        <v>14491</v>
      </c>
      <c r="NWD120" s="63" t="s">
        <v>14491</v>
      </c>
      <c r="NWE120" s="63" t="s">
        <v>14491</v>
      </c>
      <c r="NWF120" s="63" t="s">
        <v>14491</v>
      </c>
      <c r="NWG120" s="63" t="s">
        <v>14491</v>
      </c>
      <c r="NWH120" s="63" t="s">
        <v>14491</v>
      </c>
      <c r="NWI120" s="63" t="s">
        <v>14491</v>
      </c>
      <c r="NWJ120" s="63" t="s">
        <v>14491</v>
      </c>
      <c r="NWK120" s="63" t="s">
        <v>14491</v>
      </c>
      <c r="NWL120" s="63" t="s">
        <v>14491</v>
      </c>
      <c r="NWM120" s="63" t="s">
        <v>14491</v>
      </c>
      <c r="NWN120" s="63" t="s">
        <v>14491</v>
      </c>
      <c r="NWO120" s="63" t="s">
        <v>14491</v>
      </c>
      <c r="NWP120" s="63" t="s">
        <v>14491</v>
      </c>
      <c r="NWQ120" s="63" t="s">
        <v>14491</v>
      </c>
      <c r="NWR120" s="63" t="s">
        <v>14491</v>
      </c>
      <c r="NWS120" s="63" t="s">
        <v>14491</v>
      </c>
      <c r="NWT120" s="63" t="s">
        <v>14491</v>
      </c>
      <c r="NWU120" s="63" t="s">
        <v>14491</v>
      </c>
      <c r="NWV120" s="63" t="s">
        <v>14491</v>
      </c>
      <c r="NWW120" s="63" t="s">
        <v>14491</v>
      </c>
      <c r="NWX120" s="63" t="s">
        <v>14491</v>
      </c>
      <c r="NWY120" s="63" t="s">
        <v>14491</v>
      </c>
      <c r="NWZ120" s="63" t="s">
        <v>14491</v>
      </c>
      <c r="NXA120" s="63" t="s">
        <v>14491</v>
      </c>
      <c r="NXB120" s="63" t="s">
        <v>14491</v>
      </c>
      <c r="NXC120" s="63" t="s">
        <v>14491</v>
      </c>
      <c r="NXD120" s="63" t="s">
        <v>14491</v>
      </c>
      <c r="NXE120" s="63" t="s">
        <v>14491</v>
      </c>
      <c r="NXF120" s="63" t="s">
        <v>14491</v>
      </c>
      <c r="NXG120" s="63" t="s">
        <v>14491</v>
      </c>
      <c r="NXH120" s="63" t="s">
        <v>14491</v>
      </c>
      <c r="NXI120" s="63" t="s">
        <v>14491</v>
      </c>
      <c r="NXJ120" s="63" t="s">
        <v>14491</v>
      </c>
      <c r="NXK120" s="63" t="s">
        <v>14491</v>
      </c>
      <c r="NXL120" s="63" t="s">
        <v>14491</v>
      </c>
      <c r="NXM120" s="63" t="s">
        <v>14491</v>
      </c>
      <c r="NXN120" s="63" t="s">
        <v>14491</v>
      </c>
      <c r="NXO120" s="63" t="s">
        <v>14491</v>
      </c>
      <c r="NXP120" s="63" t="s">
        <v>14491</v>
      </c>
      <c r="NXQ120" s="63" t="s">
        <v>14491</v>
      </c>
      <c r="NXR120" s="63" t="s">
        <v>14491</v>
      </c>
      <c r="NXS120" s="63" t="s">
        <v>14491</v>
      </c>
      <c r="NXT120" s="63" t="s">
        <v>14491</v>
      </c>
      <c r="NXU120" s="63" t="s">
        <v>14491</v>
      </c>
      <c r="NXV120" s="63" t="s">
        <v>14491</v>
      </c>
      <c r="NXW120" s="63" t="s">
        <v>14491</v>
      </c>
      <c r="NXX120" s="63" t="s">
        <v>14491</v>
      </c>
      <c r="NXY120" s="63" t="s">
        <v>14491</v>
      </c>
      <c r="NXZ120" s="63" t="s">
        <v>14491</v>
      </c>
      <c r="NYA120" s="63" t="s">
        <v>14491</v>
      </c>
      <c r="NYB120" s="63" t="s">
        <v>14491</v>
      </c>
      <c r="NYC120" s="63" t="s">
        <v>14491</v>
      </c>
      <c r="NYD120" s="63" t="s">
        <v>14491</v>
      </c>
      <c r="NYE120" s="63" t="s">
        <v>14491</v>
      </c>
      <c r="NYF120" s="63" t="s">
        <v>14491</v>
      </c>
      <c r="NYG120" s="63" t="s">
        <v>14491</v>
      </c>
      <c r="NYH120" s="63" t="s">
        <v>14491</v>
      </c>
      <c r="NYI120" s="63" t="s">
        <v>14491</v>
      </c>
      <c r="NYJ120" s="63" t="s">
        <v>14491</v>
      </c>
      <c r="NYK120" s="63" t="s">
        <v>14491</v>
      </c>
      <c r="NYL120" s="63" t="s">
        <v>14491</v>
      </c>
      <c r="NYM120" s="63" t="s">
        <v>14491</v>
      </c>
      <c r="NYN120" s="63" t="s">
        <v>14491</v>
      </c>
      <c r="NYO120" s="63" t="s">
        <v>14491</v>
      </c>
      <c r="NYP120" s="63" t="s">
        <v>14491</v>
      </c>
      <c r="NYQ120" s="63" t="s">
        <v>14491</v>
      </c>
      <c r="NYR120" s="63" t="s">
        <v>14491</v>
      </c>
      <c r="NYS120" s="63" t="s">
        <v>14491</v>
      </c>
      <c r="NYT120" s="63" t="s">
        <v>14491</v>
      </c>
      <c r="NYU120" s="63" t="s">
        <v>14491</v>
      </c>
      <c r="NYV120" s="63" t="s">
        <v>14491</v>
      </c>
      <c r="NYW120" s="63" t="s">
        <v>14491</v>
      </c>
      <c r="NYX120" s="63" t="s">
        <v>14491</v>
      </c>
      <c r="NYY120" s="63" t="s">
        <v>14491</v>
      </c>
      <c r="NYZ120" s="63" t="s">
        <v>14491</v>
      </c>
      <c r="NZA120" s="63" t="s">
        <v>14491</v>
      </c>
      <c r="NZB120" s="63" t="s">
        <v>14491</v>
      </c>
      <c r="NZC120" s="63" t="s">
        <v>14491</v>
      </c>
      <c r="NZD120" s="63" t="s">
        <v>14491</v>
      </c>
      <c r="NZE120" s="63" t="s">
        <v>14491</v>
      </c>
      <c r="NZF120" s="63" t="s">
        <v>14491</v>
      </c>
      <c r="NZG120" s="63" t="s">
        <v>14491</v>
      </c>
      <c r="NZH120" s="63" t="s">
        <v>14491</v>
      </c>
      <c r="NZI120" s="63" t="s">
        <v>14491</v>
      </c>
      <c r="NZJ120" s="63" t="s">
        <v>14491</v>
      </c>
      <c r="NZK120" s="63" t="s">
        <v>14491</v>
      </c>
      <c r="NZL120" s="63" t="s">
        <v>14491</v>
      </c>
      <c r="NZM120" s="63" t="s">
        <v>14491</v>
      </c>
      <c r="NZN120" s="63" t="s">
        <v>14491</v>
      </c>
      <c r="NZO120" s="63" t="s">
        <v>14491</v>
      </c>
      <c r="NZP120" s="63" t="s">
        <v>14491</v>
      </c>
      <c r="NZQ120" s="63" t="s">
        <v>14491</v>
      </c>
      <c r="NZR120" s="63" t="s">
        <v>14491</v>
      </c>
      <c r="NZS120" s="63" t="s">
        <v>14491</v>
      </c>
      <c r="NZT120" s="63" t="s">
        <v>14491</v>
      </c>
      <c r="NZU120" s="63" t="s">
        <v>14491</v>
      </c>
      <c r="NZV120" s="63" t="s">
        <v>14491</v>
      </c>
      <c r="NZW120" s="63" t="s">
        <v>14491</v>
      </c>
      <c r="NZX120" s="63" t="s">
        <v>14491</v>
      </c>
      <c r="NZY120" s="63" t="s">
        <v>14491</v>
      </c>
      <c r="NZZ120" s="63" t="s">
        <v>14491</v>
      </c>
      <c r="OAA120" s="63" t="s">
        <v>14491</v>
      </c>
      <c r="OAB120" s="63" t="s">
        <v>14491</v>
      </c>
      <c r="OAC120" s="63" t="s">
        <v>14491</v>
      </c>
      <c r="OAD120" s="63" t="s">
        <v>14491</v>
      </c>
      <c r="OAE120" s="63" t="s">
        <v>14491</v>
      </c>
      <c r="OAF120" s="63" t="s">
        <v>14491</v>
      </c>
      <c r="OAG120" s="63" t="s">
        <v>14491</v>
      </c>
      <c r="OAH120" s="63" t="s">
        <v>14491</v>
      </c>
      <c r="OAI120" s="63" t="s">
        <v>14491</v>
      </c>
      <c r="OAJ120" s="63" t="s">
        <v>14491</v>
      </c>
      <c r="OAK120" s="63" t="s">
        <v>14491</v>
      </c>
      <c r="OAL120" s="63" t="s">
        <v>14491</v>
      </c>
      <c r="OAM120" s="63" t="s">
        <v>14491</v>
      </c>
      <c r="OAN120" s="63" t="s">
        <v>14491</v>
      </c>
      <c r="OAO120" s="63" t="s">
        <v>14491</v>
      </c>
      <c r="OAP120" s="63" t="s">
        <v>14491</v>
      </c>
      <c r="OAQ120" s="63" t="s">
        <v>14491</v>
      </c>
      <c r="OAR120" s="63" t="s">
        <v>14491</v>
      </c>
      <c r="OAS120" s="63" t="s">
        <v>14491</v>
      </c>
      <c r="OAT120" s="63" t="s">
        <v>14491</v>
      </c>
      <c r="OAU120" s="63" t="s">
        <v>14491</v>
      </c>
      <c r="OAV120" s="63" t="s">
        <v>14491</v>
      </c>
      <c r="OAW120" s="63" t="s">
        <v>14491</v>
      </c>
      <c r="OAX120" s="63" t="s">
        <v>14491</v>
      </c>
      <c r="OAY120" s="63" t="s">
        <v>14491</v>
      </c>
      <c r="OAZ120" s="63" t="s">
        <v>14491</v>
      </c>
      <c r="OBA120" s="63" t="s">
        <v>14491</v>
      </c>
      <c r="OBB120" s="63" t="s">
        <v>14491</v>
      </c>
      <c r="OBC120" s="63" t="s">
        <v>14491</v>
      </c>
      <c r="OBD120" s="63" t="s">
        <v>14491</v>
      </c>
      <c r="OBE120" s="63" t="s">
        <v>14491</v>
      </c>
      <c r="OBF120" s="63" t="s">
        <v>14491</v>
      </c>
      <c r="OBG120" s="63" t="s">
        <v>14491</v>
      </c>
      <c r="OBH120" s="63" t="s">
        <v>14491</v>
      </c>
      <c r="OBI120" s="63" t="s">
        <v>14491</v>
      </c>
      <c r="OBJ120" s="63" t="s">
        <v>14491</v>
      </c>
      <c r="OBK120" s="63" t="s">
        <v>14491</v>
      </c>
      <c r="OBL120" s="63" t="s">
        <v>14491</v>
      </c>
      <c r="OBM120" s="63" t="s">
        <v>14491</v>
      </c>
      <c r="OBN120" s="63" t="s">
        <v>14491</v>
      </c>
      <c r="OBO120" s="63" t="s">
        <v>14491</v>
      </c>
      <c r="OBP120" s="63" t="s">
        <v>14491</v>
      </c>
      <c r="OBQ120" s="63" t="s">
        <v>14491</v>
      </c>
      <c r="OBR120" s="63" t="s">
        <v>14491</v>
      </c>
      <c r="OBS120" s="63" t="s">
        <v>14491</v>
      </c>
      <c r="OBT120" s="63" t="s">
        <v>14491</v>
      </c>
      <c r="OBU120" s="63" t="s">
        <v>14491</v>
      </c>
      <c r="OBV120" s="63" t="s">
        <v>14491</v>
      </c>
      <c r="OBW120" s="63" t="s">
        <v>14491</v>
      </c>
      <c r="OBX120" s="63" t="s">
        <v>14491</v>
      </c>
      <c r="OBY120" s="63" t="s">
        <v>14491</v>
      </c>
      <c r="OBZ120" s="63" t="s">
        <v>14491</v>
      </c>
      <c r="OCA120" s="63" t="s">
        <v>14491</v>
      </c>
      <c r="OCB120" s="63" t="s">
        <v>14491</v>
      </c>
      <c r="OCC120" s="63" t="s">
        <v>14491</v>
      </c>
      <c r="OCD120" s="63" t="s">
        <v>14491</v>
      </c>
      <c r="OCE120" s="63" t="s">
        <v>14491</v>
      </c>
      <c r="OCF120" s="63" t="s">
        <v>14491</v>
      </c>
      <c r="OCG120" s="63" t="s">
        <v>14491</v>
      </c>
      <c r="OCH120" s="63" t="s">
        <v>14491</v>
      </c>
      <c r="OCI120" s="63" t="s">
        <v>14491</v>
      </c>
      <c r="OCJ120" s="63" t="s">
        <v>14491</v>
      </c>
      <c r="OCK120" s="63" t="s">
        <v>14491</v>
      </c>
      <c r="OCL120" s="63" t="s">
        <v>14491</v>
      </c>
      <c r="OCM120" s="63" t="s">
        <v>14491</v>
      </c>
      <c r="OCN120" s="63" t="s">
        <v>14491</v>
      </c>
      <c r="OCO120" s="63" t="s">
        <v>14491</v>
      </c>
      <c r="OCP120" s="63" t="s">
        <v>14491</v>
      </c>
      <c r="OCQ120" s="63" t="s">
        <v>14491</v>
      </c>
      <c r="OCR120" s="63" t="s">
        <v>14491</v>
      </c>
      <c r="OCS120" s="63" t="s">
        <v>14491</v>
      </c>
      <c r="OCT120" s="63" t="s">
        <v>14491</v>
      </c>
      <c r="OCU120" s="63" t="s">
        <v>14491</v>
      </c>
      <c r="OCV120" s="63" t="s">
        <v>14491</v>
      </c>
      <c r="OCW120" s="63" t="s">
        <v>14491</v>
      </c>
      <c r="OCX120" s="63" t="s">
        <v>14491</v>
      </c>
      <c r="OCY120" s="63" t="s">
        <v>14491</v>
      </c>
      <c r="OCZ120" s="63" t="s">
        <v>14491</v>
      </c>
      <c r="ODA120" s="63" t="s">
        <v>14491</v>
      </c>
      <c r="ODB120" s="63" t="s">
        <v>14491</v>
      </c>
      <c r="ODC120" s="63" t="s">
        <v>14491</v>
      </c>
      <c r="ODD120" s="63" t="s">
        <v>14491</v>
      </c>
      <c r="ODE120" s="63" t="s">
        <v>14491</v>
      </c>
      <c r="ODF120" s="63" t="s">
        <v>14491</v>
      </c>
      <c r="ODG120" s="63" t="s">
        <v>14491</v>
      </c>
      <c r="ODH120" s="63" t="s">
        <v>14491</v>
      </c>
      <c r="ODI120" s="63" t="s">
        <v>14491</v>
      </c>
      <c r="ODJ120" s="63" t="s">
        <v>14491</v>
      </c>
      <c r="ODK120" s="63" t="s">
        <v>14491</v>
      </c>
      <c r="ODL120" s="63" t="s">
        <v>14491</v>
      </c>
      <c r="ODM120" s="63" t="s">
        <v>14491</v>
      </c>
      <c r="ODN120" s="63" t="s">
        <v>14491</v>
      </c>
      <c r="ODO120" s="63" t="s">
        <v>14491</v>
      </c>
      <c r="ODP120" s="63" t="s">
        <v>14491</v>
      </c>
      <c r="ODQ120" s="63" t="s">
        <v>14491</v>
      </c>
      <c r="ODR120" s="63" t="s">
        <v>14491</v>
      </c>
      <c r="ODS120" s="63" t="s">
        <v>14491</v>
      </c>
      <c r="ODT120" s="63" t="s">
        <v>14491</v>
      </c>
      <c r="ODU120" s="63" t="s">
        <v>14491</v>
      </c>
      <c r="ODV120" s="63" t="s">
        <v>14491</v>
      </c>
      <c r="ODW120" s="63" t="s">
        <v>14491</v>
      </c>
      <c r="ODX120" s="63" t="s">
        <v>14491</v>
      </c>
      <c r="ODY120" s="63" t="s">
        <v>14491</v>
      </c>
      <c r="ODZ120" s="63" t="s">
        <v>14491</v>
      </c>
      <c r="OEA120" s="63" t="s">
        <v>14491</v>
      </c>
      <c r="OEB120" s="63" t="s">
        <v>14491</v>
      </c>
      <c r="OEC120" s="63" t="s">
        <v>14491</v>
      </c>
      <c r="OED120" s="63" t="s">
        <v>14491</v>
      </c>
      <c r="OEE120" s="63" t="s">
        <v>14491</v>
      </c>
      <c r="OEF120" s="63" t="s">
        <v>14491</v>
      </c>
      <c r="OEG120" s="63" t="s">
        <v>14491</v>
      </c>
      <c r="OEH120" s="63" t="s">
        <v>14491</v>
      </c>
      <c r="OEI120" s="63" t="s">
        <v>14491</v>
      </c>
      <c r="OEJ120" s="63" t="s">
        <v>14491</v>
      </c>
      <c r="OEK120" s="63" t="s">
        <v>14491</v>
      </c>
      <c r="OEL120" s="63" t="s">
        <v>14491</v>
      </c>
      <c r="OEM120" s="63" t="s">
        <v>14491</v>
      </c>
      <c r="OEN120" s="63" t="s">
        <v>14491</v>
      </c>
      <c r="OEO120" s="63" t="s">
        <v>14491</v>
      </c>
      <c r="OEP120" s="63" t="s">
        <v>14491</v>
      </c>
      <c r="OEQ120" s="63" t="s">
        <v>14491</v>
      </c>
      <c r="OER120" s="63" t="s">
        <v>14491</v>
      </c>
      <c r="OES120" s="63" t="s">
        <v>14491</v>
      </c>
      <c r="OET120" s="63" t="s">
        <v>14491</v>
      </c>
      <c r="OEU120" s="63" t="s">
        <v>14491</v>
      </c>
      <c r="OEV120" s="63" t="s">
        <v>14491</v>
      </c>
      <c r="OEW120" s="63" t="s">
        <v>14491</v>
      </c>
      <c r="OEX120" s="63" t="s">
        <v>14491</v>
      </c>
      <c r="OEY120" s="63" t="s">
        <v>14491</v>
      </c>
      <c r="OEZ120" s="63" t="s">
        <v>14491</v>
      </c>
      <c r="OFA120" s="63" t="s">
        <v>14491</v>
      </c>
      <c r="OFB120" s="63" t="s">
        <v>14491</v>
      </c>
      <c r="OFC120" s="63" t="s">
        <v>14491</v>
      </c>
      <c r="OFD120" s="63" t="s">
        <v>14491</v>
      </c>
      <c r="OFE120" s="63" t="s">
        <v>14491</v>
      </c>
      <c r="OFF120" s="63" t="s">
        <v>14491</v>
      </c>
      <c r="OFG120" s="63" t="s">
        <v>14491</v>
      </c>
      <c r="OFH120" s="63" t="s">
        <v>14491</v>
      </c>
      <c r="OFI120" s="63" t="s">
        <v>14491</v>
      </c>
      <c r="OFJ120" s="63" t="s">
        <v>14491</v>
      </c>
      <c r="OFK120" s="63" t="s">
        <v>14491</v>
      </c>
      <c r="OFL120" s="63" t="s">
        <v>14491</v>
      </c>
      <c r="OFM120" s="63" t="s">
        <v>14491</v>
      </c>
      <c r="OFN120" s="63" t="s">
        <v>14491</v>
      </c>
      <c r="OFO120" s="63" t="s">
        <v>14491</v>
      </c>
      <c r="OFP120" s="63" t="s">
        <v>14491</v>
      </c>
      <c r="OFQ120" s="63" t="s">
        <v>14491</v>
      </c>
      <c r="OFR120" s="63" t="s">
        <v>14491</v>
      </c>
      <c r="OFS120" s="63" t="s">
        <v>14491</v>
      </c>
      <c r="OFT120" s="63" t="s">
        <v>14491</v>
      </c>
      <c r="OFU120" s="63" t="s">
        <v>14491</v>
      </c>
      <c r="OFV120" s="63" t="s">
        <v>14491</v>
      </c>
      <c r="OFW120" s="63" t="s">
        <v>14491</v>
      </c>
      <c r="OFX120" s="63" t="s">
        <v>14491</v>
      </c>
      <c r="OFY120" s="63" t="s">
        <v>14491</v>
      </c>
      <c r="OFZ120" s="63" t="s">
        <v>14491</v>
      </c>
      <c r="OGA120" s="63" t="s">
        <v>14491</v>
      </c>
      <c r="OGB120" s="63" t="s">
        <v>14491</v>
      </c>
      <c r="OGC120" s="63" t="s">
        <v>14491</v>
      </c>
      <c r="OGD120" s="63" t="s">
        <v>14491</v>
      </c>
      <c r="OGE120" s="63" t="s">
        <v>14491</v>
      </c>
      <c r="OGF120" s="63" t="s">
        <v>14491</v>
      </c>
      <c r="OGG120" s="63" t="s">
        <v>14491</v>
      </c>
      <c r="OGH120" s="63" t="s">
        <v>14491</v>
      </c>
      <c r="OGI120" s="63" t="s">
        <v>14491</v>
      </c>
      <c r="OGJ120" s="63" t="s">
        <v>14491</v>
      </c>
      <c r="OGK120" s="63" t="s">
        <v>14491</v>
      </c>
      <c r="OGL120" s="63" t="s">
        <v>14491</v>
      </c>
      <c r="OGM120" s="63" t="s">
        <v>14491</v>
      </c>
      <c r="OGN120" s="63" t="s">
        <v>14491</v>
      </c>
      <c r="OGO120" s="63" t="s">
        <v>14491</v>
      </c>
      <c r="OGP120" s="63" t="s">
        <v>14491</v>
      </c>
      <c r="OGQ120" s="63" t="s">
        <v>14491</v>
      </c>
      <c r="OGR120" s="63" t="s">
        <v>14491</v>
      </c>
      <c r="OGS120" s="63" t="s">
        <v>14491</v>
      </c>
      <c r="OGT120" s="63" t="s">
        <v>14491</v>
      </c>
      <c r="OGU120" s="63" t="s">
        <v>14491</v>
      </c>
      <c r="OGV120" s="63" t="s">
        <v>14491</v>
      </c>
      <c r="OGW120" s="63" t="s">
        <v>14491</v>
      </c>
      <c r="OGX120" s="63" t="s">
        <v>14491</v>
      </c>
      <c r="OGY120" s="63" t="s">
        <v>14491</v>
      </c>
      <c r="OGZ120" s="63" t="s">
        <v>14491</v>
      </c>
      <c r="OHA120" s="63" t="s">
        <v>14491</v>
      </c>
      <c r="OHB120" s="63" t="s">
        <v>14491</v>
      </c>
      <c r="OHC120" s="63" t="s">
        <v>14491</v>
      </c>
      <c r="OHD120" s="63" t="s">
        <v>14491</v>
      </c>
      <c r="OHE120" s="63" t="s">
        <v>14491</v>
      </c>
      <c r="OHF120" s="63" t="s">
        <v>14491</v>
      </c>
      <c r="OHG120" s="63" t="s">
        <v>14491</v>
      </c>
      <c r="OHH120" s="63" t="s">
        <v>14491</v>
      </c>
      <c r="OHI120" s="63" t="s">
        <v>14491</v>
      </c>
      <c r="OHJ120" s="63" t="s">
        <v>14491</v>
      </c>
      <c r="OHK120" s="63" t="s">
        <v>14491</v>
      </c>
      <c r="OHL120" s="63" t="s">
        <v>14491</v>
      </c>
      <c r="OHM120" s="63" t="s">
        <v>14491</v>
      </c>
      <c r="OHN120" s="63" t="s">
        <v>14491</v>
      </c>
      <c r="OHO120" s="63" t="s">
        <v>14491</v>
      </c>
      <c r="OHP120" s="63" t="s">
        <v>14491</v>
      </c>
      <c r="OHQ120" s="63" t="s">
        <v>14491</v>
      </c>
      <c r="OHR120" s="63" t="s">
        <v>14491</v>
      </c>
      <c r="OHS120" s="63" t="s">
        <v>14491</v>
      </c>
      <c r="OHT120" s="63" t="s">
        <v>14491</v>
      </c>
      <c r="OHU120" s="63" t="s">
        <v>14491</v>
      </c>
      <c r="OHV120" s="63" t="s">
        <v>14491</v>
      </c>
      <c r="OHW120" s="63" t="s">
        <v>14491</v>
      </c>
      <c r="OHX120" s="63" t="s">
        <v>14491</v>
      </c>
      <c r="OHY120" s="63" t="s">
        <v>14491</v>
      </c>
      <c r="OHZ120" s="63" t="s">
        <v>14491</v>
      </c>
      <c r="OIA120" s="63" t="s">
        <v>14491</v>
      </c>
      <c r="OIB120" s="63" t="s">
        <v>14491</v>
      </c>
      <c r="OIC120" s="63" t="s">
        <v>14491</v>
      </c>
      <c r="OID120" s="63" t="s">
        <v>14491</v>
      </c>
      <c r="OIE120" s="63" t="s">
        <v>14491</v>
      </c>
      <c r="OIF120" s="63" t="s">
        <v>14491</v>
      </c>
      <c r="OIG120" s="63" t="s">
        <v>14491</v>
      </c>
      <c r="OIH120" s="63" t="s">
        <v>14491</v>
      </c>
      <c r="OII120" s="63" t="s">
        <v>14491</v>
      </c>
      <c r="OIJ120" s="63" t="s">
        <v>14491</v>
      </c>
      <c r="OIK120" s="63" t="s">
        <v>14491</v>
      </c>
      <c r="OIL120" s="63" t="s">
        <v>14491</v>
      </c>
      <c r="OIM120" s="63" t="s">
        <v>14491</v>
      </c>
      <c r="OIN120" s="63" t="s">
        <v>14491</v>
      </c>
      <c r="OIO120" s="63" t="s">
        <v>14491</v>
      </c>
      <c r="OIP120" s="63" t="s">
        <v>14491</v>
      </c>
      <c r="OIQ120" s="63" t="s">
        <v>14491</v>
      </c>
      <c r="OIR120" s="63" t="s">
        <v>14491</v>
      </c>
      <c r="OIS120" s="63" t="s">
        <v>14491</v>
      </c>
      <c r="OIT120" s="63" t="s">
        <v>14491</v>
      </c>
      <c r="OIU120" s="63" t="s">
        <v>14491</v>
      </c>
      <c r="OIV120" s="63" t="s">
        <v>14491</v>
      </c>
      <c r="OIW120" s="63" t="s">
        <v>14491</v>
      </c>
      <c r="OIX120" s="63" t="s">
        <v>14491</v>
      </c>
      <c r="OIY120" s="63" t="s">
        <v>14491</v>
      </c>
      <c r="OIZ120" s="63" t="s">
        <v>14491</v>
      </c>
      <c r="OJA120" s="63" t="s">
        <v>14491</v>
      </c>
      <c r="OJB120" s="63" t="s">
        <v>14491</v>
      </c>
      <c r="OJC120" s="63" t="s">
        <v>14491</v>
      </c>
      <c r="OJD120" s="63" t="s">
        <v>14491</v>
      </c>
      <c r="OJE120" s="63" t="s">
        <v>14491</v>
      </c>
      <c r="OJF120" s="63" t="s">
        <v>14491</v>
      </c>
      <c r="OJG120" s="63" t="s">
        <v>14491</v>
      </c>
      <c r="OJH120" s="63" t="s">
        <v>14491</v>
      </c>
      <c r="OJI120" s="63" t="s">
        <v>14491</v>
      </c>
      <c r="OJJ120" s="63" t="s">
        <v>14491</v>
      </c>
      <c r="OJK120" s="63" t="s">
        <v>14491</v>
      </c>
      <c r="OJL120" s="63" t="s">
        <v>14491</v>
      </c>
      <c r="OJM120" s="63" t="s">
        <v>14491</v>
      </c>
      <c r="OJN120" s="63" t="s">
        <v>14491</v>
      </c>
      <c r="OJO120" s="63" t="s">
        <v>14491</v>
      </c>
      <c r="OJP120" s="63" t="s">
        <v>14491</v>
      </c>
      <c r="OJQ120" s="63" t="s">
        <v>14491</v>
      </c>
      <c r="OJR120" s="63" t="s">
        <v>14491</v>
      </c>
      <c r="OJS120" s="63" t="s">
        <v>14491</v>
      </c>
      <c r="OJT120" s="63" t="s">
        <v>14491</v>
      </c>
      <c r="OJU120" s="63" t="s">
        <v>14491</v>
      </c>
      <c r="OJV120" s="63" t="s">
        <v>14491</v>
      </c>
      <c r="OJW120" s="63" t="s">
        <v>14491</v>
      </c>
      <c r="OJX120" s="63" t="s">
        <v>14491</v>
      </c>
      <c r="OJY120" s="63" t="s">
        <v>14491</v>
      </c>
      <c r="OJZ120" s="63" t="s">
        <v>14491</v>
      </c>
      <c r="OKA120" s="63" t="s">
        <v>14491</v>
      </c>
      <c r="OKB120" s="63" t="s">
        <v>14491</v>
      </c>
      <c r="OKC120" s="63" t="s">
        <v>14491</v>
      </c>
      <c r="OKD120" s="63" t="s">
        <v>14491</v>
      </c>
      <c r="OKE120" s="63" t="s">
        <v>14491</v>
      </c>
      <c r="OKF120" s="63" t="s">
        <v>14491</v>
      </c>
      <c r="OKG120" s="63" t="s">
        <v>14491</v>
      </c>
      <c r="OKH120" s="63" t="s">
        <v>14491</v>
      </c>
      <c r="OKI120" s="63" t="s">
        <v>14491</v>
      </c>
      <c r="OKJ120" s="63" t="s">
        <v>14491</v>
      </c>
      <c r="OKK120" s="63" t="s">
        <v>14491</v>
      </c>
      <c r="OKL120" s="63" t="s">
        <v>14491</v>
      </c>
      <c r="OKM120" s="63" t="s">
        <v>14491</v>
      </c>
      <c r="OKN120" s="63" t="s">
        <v>14491</v>
      </c>
      <c r="OKO120" s="63" t="s">
        <v>14491</v>
      </c>
      <c r="OKP120" s="63" t="s">
        <v>14491</v>
      </c>
      <c r="OKQ120" s="63" t="s">
        <v>14491</v>
      </c>
      <c r="OKR120" s="63" t="s">
        <v>14491</v>
      </c>
      <c r="OKS120" s="63" t="s">
        <v>14491</v>
      </c>
      <c r="OKT120" s="63" t="s">
        <v>14491</v>
      </c>
      <c r="OKU120" s="63" t="s">
        <v>14491</v>
      </c>
      <c r="OKV120" s="63" t="s">
        <v>14491</v>
      </c>
      <c r="OKW120" s="63" t="s">
        <v>14491</v>
      </c>
      <c r="OKX120" s="63" t="s">
        <v>14491</v>
      </c>
      <c r="OKY120" s="63" t="s">
        <v>14491</v>
      </c>
      <c r="OKZ120" s="63" t="s">
        <v>14491</v>
      </c>
      <c r="OLA120" s="63" t="s">
        <v>14491</v>
      </c>
      <c r="OLB120" s="63" t="s">
        <v>14491</v>
      </c>
      <c r="OLC120" s="63" t="s">
        <v>14491</v>
      </c>
      <c r="OLD120" s="63" t="s">
        <v>14491</v>
      </c>
      <c r="OLE120" s="63" t="s">
        <v>14491</v>
      </c>
      <c r="OLF120" s="63" t="s">
        <v>14491</v>
      </c>
      <c r="OLG120" s="63" t="s">
        <v>14491</v>
      </c>
      <c r="OLH120" s="63" t="s">
        <v>14491</v>
      </c>
      <c r="OLI120" s="63" t="s">
        <v>14491</v>
      </c>
      <c r="OLJ120" s="63" t="s">
        <v>14491</v>
      </c>
      <c r="OLK120" s="63" t="s">
        <v>14491</v>
      </c>
      <c r="OLL120" s="63" t="s">
        <v>14491</v>
      </c>
      <c r="OLM120" s="63" t="s">
        <v>14491</v>
      </c>
      <c r="OLN120" s="63" t="s">
        <v>14491</v>
      </c>
      <c r="OLO120" s="63" t="s">
        <v>14491</v>
      </c>
      <c r="OLP120" s="63" t="s">
        <v>14491</v>
      </c>
      <c r="OLQ120" s="63" t="s">
        <v>14491</v>
      </c>
      <c r="OLR120" s="63" t="s">
        <v>14491</v>
      </c>
      <c r="OLS120" s="63" t="s">
        <v>14491</v>
      </c>
      <c r="OLT120" s="63" t="s">
        <v>14491</v>
      </c>
      <c r="OLU120" s="63" t="s">
        <v>14491</v>
      </c>
      <c r="OLV120" s="63" t="s">
        <v>14491</v>
      </c>
      <c r="OLW120" s="63" t="s">
        <v>14491</v>
      </c>
      <c r="OLX120" s="63" t="s">
        <v>14491</v>
      </c>
      <c r="OLY120" s="63" t="s">
        <v>14491</v>
      </c>
      <c r="OLZ120" s="63" t="s">
        <v>14491</v>
      </c>
      <c r="OMA120" s="63" t="s">
        <v>14491</v>
      </c>
      <c r="OMB120" s="63" t="s">
        <v>14491</v>
      </c>
      <c r="OMC120" s="63" t="s">
        <v>14491</v>
      </c>
      <c r="OMD120" s="63" t="s">
        <v>14491</v>
      </c>
      <c r="OME120" s="63" t="s">
        <v>14491</v>
      </c>
      <c r="OMF120" s="63" t="s">
        <v>14491</v>
      </c>
      <c r="OMG120" s="63" t="s">
        <v>14491</v>
      </c>
      <c r="OMH120" s="63" t="s">
        <v>14491</v>
      </c>
      <c r="OMI120" s="63" t="s">
        <v>14491</v>
      </c>
      <c r="OMJ120" s="63" t="s">
        <v>14491</v>
      </c>
      <c r="OMK120" s="63" t="s">
        <v>14491</v>
      </c>
      <c r="OML120" s="63" t="s">
        <v>14491</v>
      </c>
      <c r="OMM120" s="63" t="s">
        <v>14491</v>
      </c>
      <c r="OMN120" s="63" t="s">
        <v>14491</v>
      </c>
      <c r="OMO120" s="63" t="s">
        <v>14491</v>
      </c>
      <c r="OMP120" s="63" t="s">
        <v>14491</v>
      </c>
      <c r="OMQ120" s="63" t="s">
        <v>14491</v>
      </c>
      <c r="OMR120" s="63" t="s">
        <v>14491</v>
      </c>
      <c r="OMS120" s="63" t="s">
        <v>14491</v>
      </c>
      <c r="OMT120" s="63" t="s">
        <v>14491</v>
      </c>
      <c r="OMU120" s="63" t="s">
        <v>14491</v>
      </c>
      <c r="OMV120" s="63" t="s">
        <v>14491</v>
      </c>
      <c r="OMW120" s="63" t="s">
        <v>14491</v>
      </c>
      <c r="OMX120" s="63" t="s">
        <v>14491</v>
      </c>
      <c r="OMY120" s="63" t="s">
        <v>14491</v>
      </c>
      <c r="OMZ120" s="63" t="s">
        <v>14491</v>
      </c>
      <c r="ONA120" s="63" t="s">
        <v>14491</v>
      </c>
      <c r="ONB120" s="63" t="s">
        <v>14491</v>
      </c>
      <c r="ONC120" s="63" t="s">
        <v>14491</v>
      </c>
      <c r="OND120" s="63" t="s">
        <v>14491</v>
      </c>
      <c r="ONE120" s="63" t="s">
        <v>14491</v>
      </c>
      <c r="ONF120" s="63" t="s">
        <v>14491</v>
      </c>
      <c r="ONG120" s="63" t="s">
        <v>14491</v>
      </c>
      <c r="ONH120" s="63" t="s">
        <v>14491</v>
      </c>
      <c r="ONI120" s="63" t="s">
        <v>14491</v>
      </c>
      <c r="ONJ120" s="63" t="s">
        <v>14491</v>
      </c>
      <c r="ONK120" s="63" t="s">
        <v>14491</v>
      </c>
      <c r="ONL120" s="63" t="s">
        <v>14491</v>
      </c>
      <c r="ONM120" s="63" t="s">
        <v>14491</v>
      </c>
      <c r="ONN120" s="63" t="s">
        <v>14491</v>
      </c>
      <c r="ONO120" s="63" t="s">
        <v>14491</v>
      </c>
      <c r="ONP120" s="63" t="s">
        <v>14491</v>
      </c>
      <c r="ONQ120" s="63" t="s">
        <v>14491</v>
      </c>
      <c r="ONR120" s="63" t="s">
        <v>14491</v>
      </c>
      <c r="ONS120" s="63" t="s">
        <v>14491</v>
      </c>
      <c r="ONT120" s="63" t="s">
        <v>14491</v>
      </c>
      <c r="ONU120" s="63" t="s">
        <v>14491</v>
      </c>
      <c r="ONV120" s="63" t="s">
        <v>14491</v>
      </c>
      <c r="ONW120" s="63" t="s">
        <v>14491</v>
      </c>
      <c r="ONX120" s="63" t="s">
        <v>14491</v>
      </c>
      <c r="ONY120" s="63" t="s">
        <v>14491</v>
      </c>
      <c r="ONZ120" s="63" t="s">
        <v>14491</v>
      </c>
      <c r="OOA120" s="63" t="s">
        <v>14491</v>
      </c>
      <c r="OOB120" s="63" t="s">
        <v>14491</v>
      </c>
      <c r="OOC120" s="63" t="s">
        <v>14491</v>
      </c>
      <c r="OOD120" s="63" t="s">
        <v>14491</v>
      </c>
      <c r="OOE120" s="63" t="s">
        <v>14491</v>
      </c>
      <c r="OOF120" s="63" t="s">
        <v>14491</v>
      </c>
      <c r="OOG120" s="63" t="s">
        <v>14491</v>
      </c>
      <c r="OOH120" s="63" t="s">
        <v>14491</v>
      </c>
      <c r="OOI120" s="63" t="s">
        <v>14491</v>
      </c>
      <c r="OOJ120" s="63" t="s">
        <v>14491</v>
      </c>
      <c r="OOK120" s="63" t="s">
        <v>14491</v>
      </c>
      <c r="OOL120" s="63" t="s">
        <v>14491</v>
      </c>
      <c r="OOM120" s="63" t="s">
        <v>14491</v>
      </c>
      <c r="OON120" s="63" t="s">
        <v>14491</v>
      </c>
      <c r="OOO120" s="63" t="s">
        <v>14491</v>
      </c>
      <c r="OOP120" s="63" t="s">
        <v>14491</v>
      </c>
      <c r="OOQ120" s="63" t="s">
        <v>14491</v>
      </c>
      <c r="OOR120" s="63" t="s">
        <v>14491</v>
      </c>
      <c r="OOS120" s="63" t="s">
        <v>14491</v>
      </c>
      <c r="OOT120" s="63" t="s">
        <v>14491</v>
      </c>
      <c r="OOU120" s="63" t="s">
        <v>14491</v>
      </c>
      <c r="OOV120" s="63" t="s">
        <v>14491</v>
      </c>
      <c r="OOW120" s="63" t="s">
        <v>14491</v>
      </c>
      <c r="OOX120" s="63" t="s">
        <v>14491</v>
      </c>
      <c r="OOY120" s="63" t="s">
        <v>14491</v>
      </c>
      <c r="OOZ120" s="63" t="s">
        <v>14491</v>
      </c>
      <c r="OPA120" s="63" t="s">
        <v>14491</v>
      </c>
      <c r="OPB120" s="63" t="s">
        <v>14491</v>
      </c>
      <c r="OPC120" s="63" t="s">
        <v>14491</v>
      </c>
      <c r="OPD120" s="63" t="s">
        <v>14491</v>
      </c>
      <c r="OPE120" s="63" t="s">
        <v>14491</v>
      </c>
      <c r="OPF120" s="63" t="s">
        <v>14491</v>
      </c>
      <c r="OPG120" s="63" t="s">
        <v>14491</v>
      </c>
      <c r="OPH120" s="63" t="s">
        <v>14491</v>
      </c>
      <c r="OPI120" s="63" t="s">
        <v>14491</v>
      </c>
      <c r="OPJ120" s="63" t="s">
        <v>14491</v>
      </c>
      <c r="OPK120" s="63" t="s">
        <v>14491</v>
      </c>
      <c r="OPL120" s="63" t="s">
        <v>14491</v>
      </c>
      <c r="OPM120" s="63" t="s">
        <v>14491</v>
      </c>
      <c r="OPN120" s="63" t="s">
        <v>14491</v>
      </c>
      <c r="OPO120" s="63" t="s">
        <v>14491</v>
      </c>
      <c r="OPP120" s="63" t="s">
        <v>14491</v>
      </c>
      <c r="OPQ120" s="63" t="s">
        <v>14491</v>
      </c>
      <c r="OPR120" s="63" t="s">
        <v>14491</v>
      </c>
      <c r="OPS120" s="63" t="s">
        <v>14491</v>
      </c>
      <c r="OPT120" s="63" t="s">
        <v>14491</v>
      </c>
      <c r="OPU120" s="63" t="s">
        <v>14491</v>
      </c>
      <c r="OPV120" s="63" t="s">
        <v>14491</v>
      </c>
      <c r="OPW120" s="63" t="s">
        <v>14491</v>
      </c>
      <c r="OPX120" s="63" t="s">
        <v>14491</v>
      </c>
      <c r="OPY120" s="63" t="s">
        <v>14491</v>
      </c>
      <c r="OPZ120" s="63" t="s">
        <v>14491</v>
      </c>
      <c r="OQA120" s="63" t="s">
        <v>14491</v>
      </c>
      <c r="OQB120" s="63" t="s">
        <v>14491</v>
      </c>
      <c r="OQC120" s="63" t="s">
        <v>14491</v>
      </c>
      <c r="OQD120" s="63" t="s">
        <v>14491</v>
      </c>
      <c r="OQE120" s="63" t="s">
        <v>14491</v>
      </c>
      <c r="OQF120" s="63" t="s">
        <v>14491</v>
      </c>
      <c r="OQG120" s="63" t="s">
        <v>14491</v>
      </c>
      <c r="OQH120" s="63" t="s">
        <v>14491</v>
      </c>
      <c r="OQI120" s="63" t="s">
        <v>14491</v>
      </c>
      <c r="OQJ120" s="63" t="s">
        <v>14491</v>
      </c>
      <c r="OQK120" s="63" t="s">
        <v>14491</v>
      </c>
      <c r="OQL120" s="63" t="s">
        <v>14491</v>
      </c>
      <c r="OQM120" s="63" t="s">
        <v>14491</v>
      </c>
      <c r="OQN120" s="63" t="s">
        <v>14491</v>
      </c>
      <c r="OQO120" s="63" t="s">
        <v>14491</v>
      </c>
      <c r="OQP120" s="63" t="s">
        <v>14491</v>
      </c>
      <c r="OQQ120" s="63" t="s">
        <v>14491</v>
      </c>
      <c r="OQR120" s="63" t="s">
        <v>14491</v>
      </c>
      <c r="OQS120" s="63" t="s">
        <v>14491</v>
      </c>
      <c r="OQT120" s="63" t="s">
        <v>14491</v>
      </c>
      <c r="OQU120" s="63" t="s">
        <v>14491</v>
      </c>
      <c r="OQV120" s="63" t="s">
        <v>14491</v>
      </c>
      <c r="OQW120" s="63" t="s">
        <v>14491</v>
      </c>
      <c r="OQX120" s="63" t="s">
        <v>14491</v>
      </c>
      <c r="OQY120" s="63" t="s">
        <v>14491</v>
      </c>
      <c r="OQZ120" s="63" t="s">
        <v>14491</v>
      </c>
      <c r="ORA120" s="63" t="s">
        <v>14491</v>
      </c>
      <c r="ORB120" s="63" t="s">
        <v>14491</v>
      </c>
      <c r="ORC120" s="63" t="s">
        <v>14491</v>
      </c>
      <c r="ORD120" s="63" t="s">
        <v>14491</v>
      </c>
      <c r="ORE120" s="63" t="s">
        <v>14491</v>
      </c>
      <c r="ORF120" s="63" t="s">
        <v>14491</v>
      </c>
      <c r="ORG120" s="63" t="s">
        <v>14491</v>
      </c>
      <c r="ORH120" s="63" t="s">
        <v>14491</v>
      </c>
      <c r="ORI120" s="63" t="s">
        <v>14491</v>
      </c>
      <c r="ORJ120" s="63" t="s">
        <v>14491</v>
      </c>
      <c r="ORK120" s="63" t="s">
        <v>14491</v>
      </c>
      <c r="ORL120" s="63" t="s">
        <v>14491</v>
      </c>
      <c r="ORM120" s="63" t="s">
        <v>14491</v>
      </c>
      <c r="ORN120" s="63" t="s">
        <v>14491</v>
      </c>
      <c r="ORO120" s="63" t="s">
        <v>14491</v>
      </c>
      <c r="ORP120" s="63" t="s">
        <v>14491</v>
      </c>
      <c r="ORQ120" s="63" t="s">
        <v>14491</v>
      </c>
      <c r="ORR120" s="63" t="s">
        <v>14491</v>
      </c>
      <c r="ORS120" s="63" t="s">
        <v>14491</v>
      </c>
      <c r="ORT120" s="63" t="s">
        <v>14491</v>
      </c>
      <c r="ORU120" s="63" t="s">
        <v>14491</v>
      </c>
      <c r="ORV120" s="63" t="s">
        <v>14491</v>
      </c>
      <c r="ORW120" s="63" t="s">
        <v>14491</v>
      </c>
      <c r="ORX120" s="63" t="s">
        <v>14491</v>
      </c>
      <c r="ORY120" s="63" t="s">
        <v>14491</v>
      </c>
      <c r="ORZ120" s="63" t="s">
        <v>14491</v>
      </c>
      <c r="OSA120" s="63" t="s">
        <v>14491</v>
      </c>
      <c r="OSB120" s="63" t="s">
        <v>14491</v>
      </c>
      <c r="OSC120" s="63" t="s">
        <v>14491</v>
      </c>
      <c r="OSD120" s="63" t="s">
        <v>14491</v>
      </c>
      <c r="OSE120" s="63" t="s">
        <v>14491</v>
      </c>
      <c r="OSF120" s="63" t="s">
        <v>14491</v>
      </c>
      <c r="OSG120" s="63" t="s">
        <v>14491</v>
      </c>
      <c r="OSH120" s="63" t="s">
        <v>14491</v>
      </c>
      <c r="OSI120" s="63" t="s">
        <v>14491</v>
      </c>
      <c r="OSJ120" s="63" t="s">
        <v>14491</v>
      </c>
      <c r="OSK120" s="63" t="s">
        <v>14491</v>
      </c>
      <c r="OSL120" s="63" t="s">
        <v>14491</v>
      </c>
      <c r="OSM120" s="63" t="s">
        <v>14491</v>
      </c>
      <c r="OSN120" s="63" t="s">
        <v>14491</v>
      </c>
      <c r="OSO120" s="63" t="s">
        <v>14491</v>
      </c>
      <c r="OSP120" s="63" t="s">
        <v>14491</v>
      </c>
      <c r="OSQ120" s="63" t="s">
        <v>14491</v>
      </c>
      <c r="OSR120" s="63" t="s">
        <v>14491</v>
      </c>
      <c r="OSS120" s="63" t="s">
        <v>14491</v>
      </c>
      <c r="OST120" s="63" t="s">
        <v>14491</v>
      </c>
      <c r="OSU120" s="63" t="s">
        <v>14491</v>
      </c>
      <c r="OSV120" s="63" t="s">
        <v>14491</v>
      </c>
      <c r="OSW120" s="63" t="s">
        <v>14491</v>
      </c>
      <c r="OSX120" s="63" t="s">
        <v>14491</v>
      </c>
      <c r="OSY120" s="63" t="s">
        <v>14491</v>
      </c>
      <c r="OSZ120" s="63" t="s">
        <v>14491</v>
      </c>
      <c r="OTA120" s="63" t="s">
        <v>14491</v>
      </c>
      <c r="OTB120" s="63" t="s">
        <v>14491</v>
      </c>
      <c r="OTC120" s="63" t="s">
        <v>14491</v>
      </c>
      <c r="OTD120" s="63" t="s">
        <v>14491</v>
      </c>
      <c r="OTE120" s="63" t="s">
        <v>14491</v>
      </c>
      <c r="OTF120" s="63" t="s">
        <v>14491</v>
      </c>
      <c r="OTG120" s="63" t="s">
        <v>14491</v>
      </c>
      <c r="OTH120" s="63" t="s">
        <v>14491</v>
      </c>
      <c r="OTI120" s="63" t="s">
        <v>14491</v>
      </c>
      <c r="OTJ120" s="63" t="s">
        <v>14491</v>
      </c>
      <c r="OTK120" s="63" t="s">
        <v>14491</v>
      </c>
      <c r="OTL120" s="63" t="s">
        <v>14491</v>
      </c>
      <c r="OTM120" s="63" t="s">
        <v>14491</v>
      </c>
      <c r="OTN120" s="63" t="s">
        <v>14491</v>
      </c>
      <c r="OTO120" s="63" t="s">
        <v>14491</v>
      </c>
      <c r="OTP120" s="63" t="s">
        <v>14491</v>
      </c>
      <c r="OTQ120" s="63" t="s">
        <v>14491</v>
      </c>
      <c r="OTR120" s="63" t="s">
        <v>14491</v>
      </c>
      <c r="OTS120" s="63" t="s">
        <v>14491</v>
      </c>
      <c r="OTT120" s="63" t="s">
        <v>14491</v>
      </c>
      <c r="OTU120" s="63" t="s">
        <v>14491</v>
      </c>
      <c r="OTV120" s="63" t="s">
        <v>14491</v>
      </c>
      <c r="OTW120" s="63" t="s">
        <v>14491</v>
      </c>
      <c r="OTX120" s="63" t="s">
        <v>14491</v>
      </c>
      <c r="OTY120" s="63" t="s">
        <v>14491</v>
      </c>
      <c r="OTZ120" s="63" t="s">
        <v>14491</v>
      </c>
      <c r="OUA120" s="63" t="s">
        <v>14491</v>
      </c>
      <c r="OUB120" s="63" t="s">
        <v>14491</v>
      </c>
      <c r="OUC120" s="63" t="s">
        <v>14491</v>
      </c>
      <c r="OUD120" s="63" t="s">
        <v>14491</v>
      </c>
      <c r="OUE120" s="63" t="s">
        <v>14491</v>
      </c>
      <c r="OUF120" s="63" t="s">
        <v>14491</v>
      </c>
      <c r="OUG120" s="63" t="s">
        <v>14491</v>
      </c>
      <c r="OUH120" s="63" t="s">
        <v>14491</v>
      </c>
      <c r="OUI120" s="63" t="s">
        <v>14491</v>
      </c>
      <c r="OUJ120" s="63" t="s">
        <v>14491</v>
      </c>
      <c r="OUK120" s="63" t="s">
        <v>14491</v>
      </c>
      <c r="OUL120" s="63" t="s">
        <v>14491</v>
      </c>
      <c r="OUM120" s="63" t="s">
        <v>14491</v>
      </c>
      <c r="OUN120" s="63" t="s">
        <v>14491</v>
      </c>
      <c r="OUO120" s="63" t="s">
        <v>14491</v>
      </c>
      <c r="OUP120" s="63" t="s">
        <v>14491</v>
      </c>
      <c r="OUQ120" s="63" t="s">
        <v>14491</v>
      </c>
      <c r="OUR120" s="63" t="s">
        <v>14491</v>
      </c>
      <c r="OUS120" s="63" t="s">
        <v>14491</v>
      </c>
      <c r="OUT120" s="63" t="s">
        <v>14491</v>
      </c>
      <c r="OUU120" s="63" t="s">
        <v>14491</v>
      </c>
      <c r="OUV120" s="63" t="s">
        <v>14491</v>
      </c>
      <c r="OUW120" s="63" t="s">
        <v>14491</v>
      </c>
      <c r="OUX120" s="63" t="s">
        <v>14491</v>
      </c>
      <c r="OUY120" s="63" t="s">
        <v>14491</v>
      </c>
      <c r="OUZ120" s="63" t="s">
        <v>14491</v>
      </c>
      <c r="OVA120" s="63" t="s">
        <v>14491</v>
      </c>
      <c r="OVB120" s="63" t="s">
        <v>14491</v>
      </c>
      <c r="OVC120" s="63" t="s">
        <v>14491</v>
      </c>
      <c r="OVD120" s="63" t="s">
        <v>14491</v>
      </c>
      <c r="OVE120" s="63" t="s">
        <v>14491</v>
      </c>
      <c r="OVF120" s="63" t="s">
        <v>14491</v>
      </c>
      <c r="OVG120" s="63" t="s">
        <v>14491</v>
      </c>
      <c r="OVH120" s="63" t="s">
        <v>14491</v>
      </c>
      <c r="OVI120" s="63" t="s">
        <v>14491</v>
      </c>
      <c r="OVJ120" s="63" t="s">
        <v>14491</v>
      </c>
      <c r="OVK120" s="63" t="s">
        <v>14491</v>
      </c>
      <c r="OVL120" s="63" t="s">
        <v>14491</v>
      </c>
      <c r="OVM120" s="63" t="s">
        <v>14491</v>
      </c>
      <c r="OVN120" s="63" t="s">
        <v>14491</v>
      </c>
      <c r="OVO120" s="63" t="s">
        <v>14491</v>
      </c>
      <c r="OVP120" s="63" t="s">
        <v>14491</v>
      </c>
      <c r="OVQ120" s="63" t="s">
        <v>14491</v>
      </c>
      <c r="OVR120" s="63" t="s">
        <v>14491</v>
      </c>
      <c r="OVS120" s="63" t="s">
        <v>14491</v>
      </c>
      <c r="OVT120" s="63" t="s">
        <v>14491</v>
      </c>
      <c r="OVU120" s="63" t="s">
        <v>14491</v>
      </c>
      <c r="OVV120" s="63" t="s">
        <v>14491</v>
      </c>
      <c r="OVW120" s="63" t="s">
        <v>14491</v>
      </c>
      <c r="OVX120" s="63" t="s">
        <v>14491</v>
      </c>
      <c r="OVY120" s="63" t="s">
        <v>14491</v>
      </c>
      <c r="OVZ120" s="63" t="s">
        <v>14491</v>
      </c>
      <c r="OWA120" s="63" t="s">
        <v>14491</v>
      </c>
      <c r="OWB120" s="63" t="s">
        <v>14491</v>
      </c>
      <c r="OWC120" s="63" t="s">
        <v>14491</v>
      </c>
      <c r="OWD120" s="63" t="s">
        <v>14491</v>
      </c>
      <c r="OWE120" s="63" t="s">
        <v>14491</v>
      </c>
      <c r="OWF120" s="63" t="s">
        <v>14491</v>
      </c>
      <c r="OWG120" s="63" t="s">
        <v>14491</v>
      </c>
      <c r="OWH120" s="63" t="s">
        <v>14491</v>
      </c>
      <c r="OWI120" s="63" t="s">
        <v>14491</v>
      </c>
      <c r="OWJ120" s="63" t="s">
        <v>14491</v>
      </c>
      <c r="OWK120" s="63" t="s">
        <v>14491</v>
      </c>
      <c r="OWL120" s="63" t="s">
        <v>14491</v>
      </c>
      <c r="OWM120" s="63" t="s">
        <v>14491</v>
      </c>
      <c r="OWN120" s="63" t="s">
        <v>14491</v>
      </c>
      <c r="OWO120" s="63" t="s">
        <v>14491</v>
      </c>
      <c r="OWP120" s="63" t="s">
        <v>14491</v>
      </c>
      <c r="OWQ120" s="63" t="s">
        <v>14491</v>
      </c>
      <c r="OWR120" s="63" t="s">
        <v>14491</v>
      </c>
      <c r="OWS120" s="63" t="s">
        <v>14491</v>
      </c>
      <c r="OWT120" s="63" t="s">
        <v>14491</v>
      </c>
      <c r="OWU120" s="63" t="s">
        <v>14491</v>
      </c>
      <c r="OWV120" s="63" t="s">
        <v>14491</v>
      </c>
      <c r="OWW120" s="63" t="s">
        <v>14491</v>
      </c>
      <c r="OWX120" s="63" t="s">
        <v>14491</v>
      </c>
      <c r="OWY120" s="63" t="s">
        <v>14491</v>
      </c>
      <c r="OWZ120" s="63" t="s">
        <v>14491</v>
      </c>
      <c r="OXA120" s="63" t="s">
        <v>14491</v>
      </c>
      <c r="OXB120" s="63" t="s">
        <v>14491</v>
      </c>
      <c r="OXC120" s="63" t="s">
        <v>14491</v>
      </c>
      <c r="OXD120" s="63" t="s">
        <v>14491</v>
      </c>
      <c r="OXE120" s="63" t="s">
        <v>14491</v>
      </c>
      <c r="OXF120" s="63" t="s">
        <v>14491</v>
      </c>
      <c r="OXG120" s="63" t="s">
        <v>14491</v>
      </c>
      <c r="OXH120" s="63" t="s">
        <v>14491</v>
      </c>
      <c r="OXI120" s="63" t="s">
        <v>14491</v>
      </c>
      <c r="OXJ120" s="63" t="s">
        <v>14491</v>
      </c>
      <c r="OXK120" s="63" t="s">
        <v>14491</v>
      </c>
      <c r="OXL120" s="63" t="s">
        <v>14491</v>
      </c>
      <c r="OXM120" s="63" t="s">
        <v>14491</v>
      </c>
      <c r="OXN120" s="63" t="s">
        <v>14491</v>
      </c>
      <c r="OXO120" s="63" t="s">
        <v>14491</v>
      </c>
      <c r="OXP120" s="63" t="s">
        <v>14491</v>
      </c>
      <c r="OXQ120" s="63" t="s">
        <v>14491</v>
      </c>
      <c r="OXR120" s="63" t="s">
        <v>14491</v>
      </c>
      <c r="OXS120" s="63" t="s">
        <v>14491</v>
      </c>
      <c r="OXT120" s="63" t="s">
        <v>14491</v>
      </c>
      <c r="OXU120" s="63" t="s">
        <v>14491</v>
      </c>
      <c r="OXV120" s="63" t="s">
        <v>14491</v>
      </c>
      <c r="OXW120" s="63" t="s">
        <v>14491</v>
      </c>
      <c r="OXX120" s="63" t="s">
        <v>14491</v>
      </c>
      <c r="OXY120" s="63" t="s">
        <v>14491</v>
      </c>
      <c r="OXZ120" s="63" t="s">
        <v>14491</v>
      </c>
      <c r="OYA120" s="63" t="s">
        <v>14491</v>
      </c>
      <c r="OYB120" s="63" t="s">
        <v>14491</v>
      </c>
      <c r="OYC120" s="63" t="s">
        <v>14491</v>
      </c>
      <c r="OYD120" s="63" t="s">
        <v>14491</v>
      </c>
      <c r="OYE120" s="63" t="s">
        <v>14491</v>
      </c>
      <c r="OYF120" s="63" t="s">
        <v>14491</v>
      </c>
      <c r="OYG120" s="63" t="s">
        <v>14491</v>
      </c>
      <c r="OYH120" s="63" t="s">
        <v>14491</v>
      </c>
      <c r="OYI120" s="63" t="s">
        <v>14491</v>
      </c>
      <c r="OYJ120" s="63" t="s">
        <v>14491</v>
      </c>
      <c r="OYK120" s="63" t="s">
        <v>14491</v>
      </c>
      <c r="OYL120" s="63" t="s">
        <v>14491</v>
      </c>
      <c r="OYM120" s="63" t="s">
        <v>14491</v>
      </c>
      <c r="OYN120" s="63" t="s">
        <v>14491</v>
      </c>
      <c r="OYO120" s="63" t="s">
        <v>14491</v>
      </c>
      <c r="OYP120" s="63" t="s">
        <v>14491</v>
      </c>
      <c r="OYQ120" s="63" t="s">
        <v>14491</v>
      </c>
      <c r="OYR120" s="63" t="s">
        <v>14491</v>
      </c>
      <c r="OYS120" s="63" t="s">
        <v>14491</v>
      </c>
      <c r="OYT120" s="63" t="s">
        <v>14491</v>
      </c>
      <c r="OYU120" s="63" t="s">
        <v>14491</v>
      </c>
      <c r="OYV120" s="63" t="s">
        <v>14491</v>
      </c>
      <c r="OYW120" s="63" t="s">
        <v>14491</v>
      </c>
      <c r="OYX120" s="63" t="s">
        <v>14491</v>
      </c>
      <c r="OYY120" s="63" t="s">
        <v>14491</v>
      </c>
      <c r="OYZ120" s="63" t="s">
        <v>14491</v>
      </c>
      <c r="OZA120" s="63" t="s">
        <v>14491</v>
      </c>
      <c r="OZB120" s="63" t="s">
        <v>14491</v>
      </c>
      <c r="OZC120" s="63" t="s">
        <v>14491</v>
      </c>
      <c r="OZD120" s="63" t="s">
        <v>14491</v>
      </c>
      <c r="OZE120" s="63" t="s">
        <v>14491</v>
      </c>
      <c r="OZF120" s="63" t="s">
        <v>14491</v>
      </c>
      <c r="OZG120" s="63" t="s">
        <v>14491</v>
      </c>
      <c r="OZH120" s="63" t="s">
        <v>14491</v>
      </c>
      <c r="OZI120" s="63" t="s">
        <v>14491</v>
      </c>
      <c r="OZJ120" s="63" t="s">
        <v>14491</v>
      </c>
      <c r="OZK120" s="63" t="s">
        <v>14491</v>
      </c>
      <c r="OZL120" s="63" t="s">
        <v>14491</v>
      </c>
      <c r="OZM120" s="63" t="s">
        <v>14491</v>
      </c>
      <c r="OZN120" s="63" t="s">
        <v>14491</v>
      </c>
      <c r="OZO120" s="63" t="s">
        <v>14491</v>
      </c>
      <c r="OZP120" s="63" t="s">
        <v>14491</v>
      </c>
      <c r="OZQ120" s="63" t="s">
        <v>14491</v>
      </c>
      <c r="OZR120" s="63" t="s">
        <v>14491</v>
      </c>
      <c r="OZS120" s="63" t="s">
        <v>14491</v>
      </c>
      <c r="OZT120" s="63" t="s">
        <v>14491</v>
      </c>
      <c r="OZU120" s="63" t="s">
        <v>14491</v>
      </c>
      <c r="OZV120" s="63" t="s">
        <v>14491</v>
      </c>
      <c r="OZW120" s="63" t="s">
        <v>14491</v>
      </c>
      <c r="OZX120" s="63" t="s">
        <v>14491</v>
      </c>
      <c r="OZY120" s="63" t="s">
        <v>14491</v>
      </c>
      <c r="OZZ120" s="63" t="s">
        <v>14491</v>
      </c>
      <c r="PAA120" s="63" t="s">
        <v>14491</v>
      </c>
      <c r="PAB120" s="63" t="s">
        <v>14491</v>
      </c>
      <c r="PAC120" s="63" t="s">
        <v>14491</v>
      </c>
      <c r="PAD120" s="63" t="s">
        <v>14491</v>
      </c>
      <c r="PAE120" s="63" t="s">
        <v>14491</v>
      </c>
      <c r="PAF120" s="63" t="s">
        <v>14491</v>
      </c>
      <c r="PAG120" s="63" t="s">
        <v>14491</v>
      </c>
      <c r="PAH120" s="63" t="s">
        <v>14491</v>
      </c>
      <c r="PAI120" s="63" t="s">
        <v>14491</v>
      </c>
      <c r="PAJ120" s="63" t="s">
        <v>14491</v>
      </c>
      <c r="PAK120" s="63" t="s">
        <v>14491</v>
      </c>
      <c r="PAL120" s="63" t="s">
        <v>14491</v>
      </c>
      <c r="PAM120" s="63" t="s">
        <v>14491</v>
      </c>
      <c r="PAN120" s="63" t="s">
        <v>14491</v>
      </c>
      <c r="PAO120" s="63" t="s">
        <v>14491</v>
      </c>
      <c r="PAP120" s="63" t="s">
        <v>14491</v>
      </c>
      <c r="PAQ120" s="63" t="s">
        <v>14491</v>
      </c>
      <c r="PAR120" s="63" t="s">
        <v>14491</v>
      </c>
      <c r="PAS120" s="63" t="s">
        <v>14491</v>
      </c>
      <c r="PAT120" s="63" t="s">
        <v>14491</v>
      </c>
      <c r="PAU120" s="63" t="s">
        <v>14491</v>
      </c>
      <c r="PAV120" s="63" t="s">
        <v>14491</v>
      </c>
      <c r="PAW120" s="63" t="s">
        <v>14491</v>
      </c>
      <c r="PAX120" s="63" t="s">
        <v>14491</v>
      </c>
      <c r="PAY120" s="63" t="s">
        <v>14491</v>
      </c>
      <c r="PAZ120" s="63" t="s">
        <v>14491</v>
      </c>
      <c r="PBA120" s="63" t="s">
        <v>14491</v>
      </c>
      <c r="PBB120" s="63" t="s">
        <v>14491</v>
      </c>
      <c r="PBC120" s="63" t="s">
        <v>14491</v>
      </c>
      <c r="PBD120" s="63" t="s">
        <v>14491</v>
      </c>
      <c r="PBE120" s="63" t="s">
        <v>14491</v>
      </c>
      <c r="PBF120" s="63" t="s">
        <v>14491</v>
      </c>
      <c r="PBG120" s="63" t="s">
        <v>14491</v>
      </c>
      <c r="PBH120" s="63" t="s">
        <v>14491</v>
      </c>
      <c r="PBI120" s="63" t="s">
        <v>14491</v>
      </c>
      <c r="PBJ120" s="63" t="s">
        <v>14491</v>
      </c>
      <c r="PBK120" s="63" t="s">
        <v>14491</v>
      </c>
      <c r="PBL120" s="63" t="s">
        <v>14491</v>
      </c>
      <c r="PBM120" s="63" t="s">
        <v>14491</v>
      </c>
      <c r="PBN120" s="63" t="s">
        <v>14491</v>
      </c>
      <c r="PBO120" s="63" t="s">
        <v>14491</v>
      </c>
      <c r="PBP120" s="63" t="s">
        <v>14491</v>
      </c>
      <c r="PBQ120" s="63" t="s">
        <v>14491</v>
      </c>
      <c r="PBR120" s="63" t="s">
        <v>14491</v>
      </c>
      <c r="PBS120" s="63" t="s">
        <v>14491</v>
      </c>
      <c r="PBT120" s="63" t="s">
        <v>14491</v>
      </c>
      <c r="PBU120" s="63" t="s">
        <v>14491</v>
      </c>
      <c r="PBV120" s="63" t="s">
        <v>14491</v>
      </c>
      <c r="PBW120" s="63" t="s">
        <v>14491</v>
      </c>
      <c r="PBX120" s="63" t="s">
        <v>14491</v>
      </c>
      <c r="PBY120" s="63" t="s">
        <v>14491</v>
      </c>
      <c r="PBZ120" s="63" t="s">
        <v>14491</v>
      </c>
      <c r="PCA120" s="63" t="s">
        <v>14491</v>
      </c>
      <c r="PCB120" s="63" t="s">
        <v>14491</v>
      </c>
      <c r="PCC120" s="63" t="s">
        <v>14491</v>
      </c>
      <c r="PCD120" s="63" t="s">
        <v>14491</v>
      </c>
      <c r="PCE120" s="63" t="s">
        <v>14491</v>
      </c>
      <c r="PCF120" s="63" t="s">
        <v>14491</v>
      </c>
      <c r="PCG120" s="63" t="s">
        <v>14491</v>
      </c>
      <c r="PCH120" s="63" t="s">
        <v>14491</v>
      </c>
      <c r="PCI120" s="63" t="s">
        <v>14491</v>
      </c>
      <c r="PCJ120" s="63" t="s">
        <v>14491</v>
      </c>
      <c r="PCK120" s="63" t="s">
        <v>14491</v>
      </c>
      <c r="PCL120" s="63" t="s">
        <v>14491</v>
      </c>
      <c r="PCM120" s="63" t="s">
        <v>14491</v>
      </c>
      <c r="PCN120" s="63" t="s">
        <v>14491</v>
      </c>
      <c r="PCO120" s="63" t="s">
        <v>14491</v>
      </c>
      <c r="PCP120" s="63" t="s">
        <v>14491</v>
      </c>
      <c r="PCQ120" s="63" t="s">
        <v>14491</v>
      </c>
      <c r="PCR120" s="63" t="s">
        <v>14491</v>
      </c>
      <c r="PCS120" s="63" t="s">
        <v>14491</v>
      </c>
      <c r="PCT120" s="63" t="s">
        <v>14491</v>
      </c>
      <c r="PCU120" s="63" t="s">
        <v>14491</v>
      </c>
      <c r="PCV120" s="63" t="s">
        <v>14491</v>
      </c>
      <c r="PCW120" s="63" t="s">
        <v>14491</v>
      </c>
      <c r="PCX120" s="63" t="s">
        <v>14491</v>
      </c>
      <c r="PCY120" s="63" t="s">
        <v>14491</v>
      </c>
      <c r="PCZ120" s="63" t="s">
        <v>14491</v>
      </c>
      <c r="PDA120" s="63" t="s">
        <v>14491</v>
      </c>
      <c r="PDB120" s="63" t="s">
        <v>14491</v>
      </c>
      <c r="PDC120" s="63" t="s">
        <v>14491</v>
      </c>
      <c r="PDD120" s="63" t="s">
        <v>14491</v>
      </c>
      <c r="PDE120" s="63" t="s">
        <v>14491</v>
      </c>
      <c r="PDF120" s="63" t="s">
        <v>14491</v>
      </c>
      <c r="PDG120" s="63" t="s">
        <v>14491</v>
      </c>
      <c r="PDH120" s="63" t="s">
        <v>14491</v>
      </c>
      <c r="PDI120" s="63" t="s">
        <v>14491</v>
      </c>
      <c r="PDJ120" s="63" t="s">
        <v>14491</v>
      </c>
      <c r="PDK120" s="63" t="s">
        <v>14491</v>
      </c>
      <c r="PDL120" s="63" t="s">
        <v>14491</v>
      </c>
      <c r="PDM120" s="63" t="s">
        <v>14491</v>
      </c>
      <c r="PDN120" s="63" t="s">
        <v>14491</v>
      </c>
      <c r="PDO120" s="63" t="s">
        <v>14491</v>
      </c>
      <c r="PDP120" s="63" t="s">
        <v>14491</v>
      </c>
      <c r="PDQ120" s="63" t="s">
        <v>14491</v>
      </c>
      <c r="PDR120" s="63" t="s">
        <v>14491</v>
      </c>
      <c r="PDS120" s="63" t="s">
        <v>14491</v>
      </c>
      <c r="PDT120" s="63" t="s">
        <v>14491</v>
      </c>
      <c r="PDU120" s="63" t="s">
        <v>14491</v>
      </c>
      <c r="PDV120" s="63" t="s">
        <v>14491</v>
      </c>
      <c r="PDW120" s="63" t="s">
        <v>14491</v>
      </c>
      <c r="PDX120" s="63" t="s">
        <v>14491</v>
      </c>
      <c r="PDY120" s="63" t="s">
        <v>14491</v>
      </c>
      <c r="PDZ120" s="63" t="s">
        <v>14491</v>
      </c>
      <c r="PEA120" s="63" t="s">
        <v>14491</v>
      </c>
      <c r="PEB120" s="63" t="s">
        <v>14491</v>
      </c>
      <c r="PEC120" s="63" t="s">
        <v>14491</v>
      </c>
      <c r="PED120" s="63" t="s">
        <v>14491</v>
      </c>
      <c r="PEE120" s="63" t="s">
        <v>14491</v>
      </c>
      <c r="PEF120" s="63" t="s">
        <v>14491</v>
      </c>
      <c r="PEG120" s="63" t="s">
        <v>14491</v>
      </c>
      <c r="PEH120" s="63" t="s">
        <v>14491</v>
      </c>
      <c r="PEI120" s="63" t="s">
        <v>14491</v>
      </c>
      <c r="PEJ120" s="63" t="s">
        <v>14491</v>
      </c>
      <c r="PEK120" s="63" t="s">
        <v>14491</v>
      </c>
      <c r="PEL120" s="63" t="s">
        <v>14491</v>
      </c>
      <c r="PEM120" s="63" t="s">
        <v>14491</v>
      </c>
      <c r="PEN120" s="63" t="s">
        <v>14491</v>
      </c>
      <c r="PEO120" s="63" t="s">
        <v>14491</v>
      </c>
      <c r="PEP120" s="63" t="s">
        <v>14491</v>
      </c>
      <c r="PEQ120" s="63" t="s">
        <v>14491</v>
      </c>
      <c r="PER120" s="63" t="s">
        <v>14491</v>
      </c>
      <c r="PES120" s="63" t="s">
        <v>14491</v>
      </c>
      <c r="PET120" s="63" t="s">
        <v>14491</v>
      </c>
      <c r="PEU120" s="63" t="s">
        <v>14491</v>
      </c>
      <c r="PEV120" s="63" t="s">
        <v>14491</v>
      </c>
      <c r="PEW120" s="63" t="s">
        <v>14491</v>
      </c>
      <c r="PEX120" s="63" t="s">
        <v>14491</v>
      </c>
      <c r="PEY120" s="63" t="s">
        <v>14491</v>
      </c>
      <c r="PEZ120" s="63" t="s">
        <v>14491</v>
      </c>
      <c r="PFA120" s="63" t="s">
        <v>14491</v>
      </c>
      <c r="PFB120" s="63" t="s">
        <v>14491</v>
      </c>
      <c r="PFC120" s="63" t="s">
        <v>14491</v>
      </c>
      <c r="PFD120" s="63" t="s">
        <v>14491</v>
      </c>
      <c r="PFE120" s="63" t="s">
        <v>14491</v>
      </c>
      <c r="PFF120" s="63" t="s">
        <v>14491</v>
      </c>
      <c r="PFG120" s="63" t="s">
        <v>14491</v>
      </c>
      <c r="PFH120" s="63" t="s">
        <v>14491</v>
      </c>
      <c r="PFI120" s="63" t="s">
        <v>14491</v>
      </c>
      <c r="PFJ120" s="63" t="s">
        <v>14491</v>
      </c>
      <c r="PFK120" s="63" t="s">
        <v>14491</v>
      </c>
      <c r="PFL120" s="63" t="s">
        <v>14491</v>
      </c>
      <c r="PFM120" s="63" t="s">
        <v>14491</v>
      </c>
      <c r="PFN120" s="63" t="s">
        <v>14491</v>
      </c>
      <c r="PFO120" s="63" t="s">
        <v>14491</v>
      </c>
      <c r="PFP120" s="63" t="s">
        <v>14491</v>
      </c>
      <c r="PFQ120" s="63" t="s">
        <v>14491</v>
      </c>
      <c r="PFR120" s="63" t="s">
        <v>14491</v>
      </c>
      <c r="PFS120" s="63" t="s">
        <v>14491</v>
      </c>
      <c r="PFT120" s="63" t="s">
        <v>14491</v>
      </c>
      <c r="PFU120" s="63" t="s">
        <v>14491</v>
      </c>
      <c r="PFV120" s="63" t="s">
        <v>14491</v>
      </c>
      <c r="PFW120" s="63" t="s">
        <v>14491</v>
      </c>
      <c r="PFX120" s="63" t="s">
        <v>14491</v>
      </c>
      <c r="PFY120" s="63" t="s">
        <v>14491</v>
      </c>
      <c r="PFZ120" s="63" t="s">
        <v>14491</v>
      </c>
      <c r="PGA120" s="63" t="s">
        <v>14491</v>
      </c>
      <c r="PGB120" s="63" t="s">
        <v>14491</v>
      </c>
      <c r="PGC120" s="63" t="s">
        <v>14491</v>
      </c>
      <c r="PGD120" s="63" t="s">
        <v>14491</v>
      </c>
      <c r="PGE120" s="63" t="s">
        <v>14491</v>
      </c>
      <c r="PGF120" s="63" t="s">
        <v>14491</v>
      </c>
      <c r="PGG120" s="63" t="s">
        <v>14491</v>
      </c>
      <c r="PGH120" s="63" t="s">
        <v>14491</v>
      </c>
      <c r="PGI120" s="63" t="s">
        <v>14491</v>
      </c>
      <c r="PGJ120" s="63" t="s">
        <v>14491</v>
      </c>
      <c r="PGK120" s="63" t="s">
        <v>14491</v>
      </c>
      <c r="PGL120" s="63" t="s">
        <v>14491</v>
      </c>
      <c r="PGM120" s="63" t="s">
        <v>14491</v>
      </c>
      <c r="PGN120" s="63" t="s">
        <v>14491</v>
      </c>
      <c r="PGO120" s="63" t="s">
        <v>14491</v>
      </c>
      <c r="PGP120" s="63" t="s">
        <v>14491</v>
      </c>
      <c r="PGQ120" s="63" t="s">
        <v>14491</v>
      </c>
      <c r="PGR120" s="63" t="s">
        <v>14491</v>
      </c>
      <c r="PGS120" s="63" t="s">
        <v>14491</v>
      </c>
      <c r="PGT120" s="63" t="s">
        <v>14491</v>
      </c>
      <c r="PGU120" s="63" t="s">
        <v>14491</v>
      </c>
      <c r="PGV120" s="63" t="s">
        <v>14491</v>
      </c>
      <c r="PGW120" s="63" t="s">
        <v>14491</v>
      </c>
      <c r="PGX120" s="63" t="s">
        <v>14491</v>
      </c>
      <c r="PGY120" s="63" t="s">
        <v>14491</v>
      </c>
      <c r="PGZ120" s="63" t="s">
        <v>14491</v>
      </c>
      <c r="PHA120" s="63" t="s">
        <v>14491</v>
      </c>
      <c r="PHB120" s="63" t="s">
        <v>14491</v>
      </c>
      <c r="PHC120" s="63" t="s">
        <v>14491</v>
      </c>
      <c r="PHD120" s="63" t="s">
        <v>14491</v>
      </c>
      <c r="PHE120" s="63" t="s">
        <v>14491</v>
      </c>
      <c r="PHF120" s="63" t="s">
        <v>14491</v>
      </c>
      <c r="PHG120" s="63" t="s">
        <v>14491</v>
      </c>
      <c r="PHH120" s="63" t="s">
        <v>14491</v>
      </c>
      <c r="PHI120" s="63" t="s">
        <v>14491</v>
      </c>
      <c r="PHJ120" s="63" t="s">
        <v>14491</v>
      </c>
      <c r="PHK120" s="63" t="s">
        <v>14491</v>
      </c>
      <c r="PHL120" s="63" t="s">
        <v>14491</v>
      </c>
      <c r="PHM120" s="63" t="s">
        <v>14491</v>
      </c>
      <c r="PHN120" s="63" t="s">
        <v>14491</v>
      </c>
      <c r="PHO120" s="63" t="s">
        <v>14491</v>
      </c>
      <c r="PHP120" s="63" t="s">
        <v>14491</v>
      </c>
      <c r="PHQ120" s="63" t="s">
        <v>14491</v>
      </c>
      <c r="PHR120" s="63" t="s">
        <v>14491</v>
      </c>
      <c r="PHS120" s="63" t="s">
        <v>14491</v>
      </c>
      <c r="PHT120" s="63" t="s">
        <v>14491</v>
      </c>
      <c r="PHU120" s="63" t="s">
        <v>14491</v>
      </c>
      <c r="PHV120" s="63" t="s">
        <v>14491</v>
      </c>
      <c r="PHW120" s="63" t="s">
        <v>14491</v>
      </c>
      <c r="PHX120" s="63" t="s">
        <v>14491</v>
      </c>
      <c r="PHY120" s="63" t="s">
        <v>14491</v>
      </c>
      <c r="PHZ120" s="63" t="s">
        <v>14491</v>
      </c>
      <c r="PIA120" s="63" t="s">
        <v>14491</v>
      </c>
      <c r="PIB120" s="63" t="s">
        <v>14491</v>
      </c>
      <c r="PIC120" s="63" t="s">
        <v>14491</v>
      </c>
      <c r="PID120" s="63" t="s">
        <v>14491</v>
      </c>
      <c r="PIE120" s="63" t="s">
        <v>14491</v>
      </c>
      <c r="PIF120" s="63" t="s">
        <v>14491</v>
      </c>
      <c r="PIG120" s="63" t="s">
        <v>14491</v>
      </c>
      <c r="PIH120" s="63" t="s">
        <v>14491</v>
      </c>
      <c r="PII120" s="63" t="s">
        <v>14491</v>
      </c>
      <c r="PIJ120" s="63" t="s">
        <v>14491</v>
      </c>
      <c r="PIK120" s="63" t="s">
        <v>14491</v>
      </c>
      <c r="PIL120" s="63" t="s">
        <v>14491</v>
      </c>
      <c r="PIM120" s="63" t="s">
        <v>14491</v>
      </c>
      <c r="PIN120" s="63" t="s">
        <v>14491</v>
      </c>
      <c r="PIO120" s="63" t="s">
        <v>14491</v>
      </c>
      <c r="PIP120" s="63" t="s">
        <v>14491</v>
      </c>
      <c r="PIQ120" s="63" t="s">
        <v>14491</v>
      </c>
      <c r="PIR120" s="63" t="s">
        <v>14491</v>
      </c>
      <c r="PIS120" s="63" t="s">
        <v>14491</v>
      </c>
      <c r="PIT120" s="63" t="s">
        <v>14491</v>
      </c>
      <c r="PIU120" s="63" t="s">
        <v>14491</v>
      </c>
      <c r="PIV120" s="63" t="s">
        <v>14491</v>
      </c>
      <c r="PIW120" s="63" t="s">
        <v>14491</v>
      </c>
      <c r="PIX120" s="63" t="s">
        <v>14491</v>
      </c>
      <c r="PIY120" s="63" t="s">
        <v>14491</v>
      </c>
      <c r="PIZ120" s="63" t="s">
        <v>14491</v>
      </c>
      <c r="PJA120" s="63" t="s">
        <v>14491</v>
      </c>
      <c r="PJB120" s="63" t="s">
        <v>14491</v>
      </c>
      <c r="PJC120" s="63" t="s">
        <v>14491</v>
      </c>
      <c r="PJD120" s="63" t="s">
        <v>14491</v>
      </c>
      <c r="PJE120" s="63" t="s">
        <v>14491</v>
      </c>
      <c r="PJF120" s="63" t="s">
        <v>14491</v>
      </c>
      <c r="PJG120" s="63" t="s">
        <v>14491</v>
      </c>
      <c r="PJH120" s="63" t="s">
        <v>14491</v>
      </c>
      <c r="PJI120" s="63" t="s">
        <v>14491</v>
      </c>
      <c r="PJJ120" s="63" t="s">
        <v>14491</v>
      </c>
      <c r="PJK120" s="63" t="s">
        <v>14491</v>
      </c>
      <c r="PJL120" s="63" t="s">
        <v>14491</v>
      </c>
      <c r="PJM120" s="63" t="s">
        <v>14491</v>
      </c>
      <c r="PJN120" s="63" t="s">
        <v>14491</v>
      </c>
      <c r="PJO120" s="63" t="s">
        <v>14491</v>
      </c>
      <c r="PJP120" s="63" t="s">
        <v>14491</v>
      </c>
      <c r="PJQ120" s="63" t="s">
        <v>14491</v>
      </c>
      <c r="PJR120" s="63" t="s">
        <v>14491</v>
      </c>
      <c r="PJS120" s="63" t="s">
        <v>14491</v>
      </c>
      <c r="PJT120" s="63" t="s">
        <v>14491</v>
      </c>
      <c r="PJU120" s="63" t="s">
        <v>14491</v>
      </c>
      <c r="PJV120" s="63" t="s">
        <v>14491</v>
      </c>
      <c r="PJW120" s="63" t="s">
        <v>14491</v>
      </c>
      <c r="PJX120" s="63" t="s">
        <v>14491</v>
      </c>
      <c r="PJY120" s="63" t="s">
        <v>14491</v>
      </c>
      <c r="PJZ120" s="63" t="s">
        <v>14491</v>
      </c>
      <c r="PKA120" s="63" t="s">
        <v>14491</v>
      </c>
      <c r="PKB120" s="63" t="s">
        <v>14491</v>
      </c>
      <c r="PKC120" s="63" t="s">
        <v>14491</v>
      </c>
      <c r="PKD120" s="63" t="s">
        <v>14491</v>
      </c>
      <c r="PKE120" s="63" t="s">
        <v>14491</v>
      </c>
      <c r="PKF120" s="63" t="s">
        <v>14491</v>
      </c>
      <c r="PKG120" s="63" t="s">
        <v>14491</v>
      </c>
      <c r="PKH120" s="63" t="s">
        <v>14491</v>
      </c>
      <c r="PKI120" s="63" t="s">
        <v>14491</v>
      </c>
      <c r="PKJ120" s="63" t="s">
        <v>14491</v>
      </c>
      <c r="PKK120" s="63" t="s">
        <v>14491</v>
      </c>
      <c r="PKL120" s="63" t="s">
        <v>14491</v>
      </c>
      <c r="PKM120" s="63" t="s">
        <v>14491</v>
      </c>
      <c r="PKN120" s="63" t="s">
        <v>14491</v>
      </c>
      <c r="PKO120" s="63" t="s">
        <v>14491</v>
      </c>
      <c r="PKP120" s="63" t="s">
        <v>14491</v>
      </c>
      <c r="PKQ120" s="63" t="s">
        <v>14491</v>
      </c>
      <c r="PKR120" s="63" t="s">
        <v>14491</v>
      </c>
      <c r="PKS120" s="63" t="s">
        <v>14491</v>
      </c>
      <c r="PKT120" s="63" t="s">
        <v>14491</v>
      </c>
      <c r="PKU120" s="63" t="s">
        <v>14491</v>
      </c>
      <c r="PKV120" s="63" t="s">
        <v>14491</v>
      </c>
      <c r="PKW120" s="63" t="s">
        <v>14491</v>
      </c>
      <c r="PKX120" s="63" t="s">
        <v>14491</v>
      </c>
      <c r="PKY120" s="63" t="s">
        <v>14491</v>
      </c>
      <c r="PKZ120" s="63" t="s">
        <v>14491</v>
      </c>
      <c r="PLA120" s="63" t="s">
        <v>14491</v>
      </c>
      <c r="PLB120" s="63" t="s">
        <v>14491</v>
      </c>
      <c r="PLC120" s="63" t="s">
        <v>14491</v>
      </c>
      <c r="PLD120" s="63" t="s">
        <v>14491</v>
      </c>
      <c r="PLE120" s="63" t="s">
        <v>14491</v>
      </c>
      <c r="PLF120" s="63" t="s">
        <v>14491</v>
      </c>
      <c r="PLG120" s="63" t="s">
        <v>14491</v>
      </c>
      <c r="PLH120" s="63" t="s">
        <v>14491</v>
      </c>
      <c r="PLI120" s="63" t="s">
        <v>14491</v>
      </c>
      <c r="PLJ120" s="63" t="s">
        <v>14491</v>
      </c>
      <c r="PLK120" s="63" t="s">
        <v>14491</v>
      </c>
      <c r="PLL120" s="63" t="s">
        <v>14491</v>
      </c>
      <c r="PLM120" s="63" t="s">
        <v>14491</v>
      </c>
      <c r="PLN120" s="63" t="s">
        <v>14491</v>
      </c>
      <c r="PLO120" s="63" t="s">
        <v>14491</v>
      </c>
      <c r="PLP120" s="63" t="s">
        <v>14491</v>
      </c>
      <c r="PLQ120" s="63" t="s">
        <v>14491</v>
      </c>
      <c r="PLR120" s="63" t="s">
        <v>14491</v>
      </c>
      <c r="PLS120" s="63" t="s">
        <v>14491</v>
      </c>
      <c r="PLT120" s="63" t="s">
        <v>14491</v>
      </c>
      <c r="PLU120" s="63" t="s">
        <v>14491</v>
      </c>
      <c r="PLV120" s="63" t="s">
        <v>14491</v>
      </c>
      <c r="PLW120" s="63" t="s">
        <v>14491</v>
      </c>
      <c r="PLX120" s="63" t="s">
        <v>14491</v>
      </c>
      <c r="PLY120" s="63" t="s">
        <v>14491</v>
      </c>
      <c r="PLZ120" s="63" t="s">
        <v>14491</v>
      </c>
      <c r="PMA120" s="63" t="s">
        <v>14491</v>
      </c>
      <c r="PMB120" s="63" t="s">
        <v>14491</v>
      </c>
      <c r="PMC120" s="63" t="s">
        <v>14491</v>
      </c>
      <c r="PMD120" s="63" t="s">
        <v>14491</v>
      </c>
      <c r="PME120" s="63" t="s">
        <v>14491</v>
      </c>
      <c r="PMF120" s="63" t="s">
        <v>14491</v>
      </c>
      <c r="PMG120" s="63" t="s">
        <v>14491</v>
      </c>
      <c r="PMH120" s="63" t="s">
        <v>14491</v>
      </c>
      <c r="PMI120" s="63" t="s">
        <v>14491</v>
      </c>
      <c r="PMJ120" s="63" t="s">
        <v>14491</v>
      </c>
      <c r="PMK120" s="63" t="s">
        <v>14491</v>
      </c>
      <c r="PML120" s="63" t="s">
        <v>14491</v>
      </c>
      <c r="PMM120" s="63" t="s">
        <v>14491</v>
      </c>
      <c r="PMN120" s="63" t="s">
        <v>14491</v>
      </c>
      <c r="PMO120" s="63" t="s">
        <v>14491</v>
      </c>
      <c r="PMP120" s="63" t="s">
        <v>14491</v>
      </c>
      <c r="PMQ120" s="63" t="s">
        <v>14491</v>
      </c>
      <c r="PMR120" s="63" t="s">
        <v>14491</v>
      </c>
      <c r="PMS120" s="63" t="s">
        <v>14491</v>
      </c>
      <c r="PMT120" s="63" t="s">
        <v>14491</v>
      </c>
      <c r="PMU120" s="63" t="s">
        <v>14491</v>
      </c>
      <c r="PMV120" s="63" t="s">
        <v>14491</v>
      </c>
      <c r="PMW120" s="63" t="s">
        <v>14491</v>
      </c>
      <c r="PMX120" s="63" t="s">
        <v>14491</v>
      </c>
      <c r="PMY120" s="63" t="s">
        <v>14491</v>
      </c>
      <c r="PMZ120" s="63" t="s">
        <v>14491</v>
      </c>
      <c r="PNA120" s="63" t="s">
        <v>14491</v>
      </c>
      <c r="PNB120" s="63" t="s">
        <v>14491</v>
      </c>
      <c r="PNC120" s="63" t="s">
        <v>14491</v>
      </c>
      <c r="PND120" s="63" t="s">
        <v>14491</v>
      </c>
      <c r="PNE120" s="63" t="s">
        <v>14491</v>
      </c>
      <c r="PNF120" s="63" t="s">
        <v>14491</v>
      </c>
      <c r="PNG120" s="63" t="s">
        <v>14491</v>
      </c>
      <c r="PNH120" s="63" t="s">
        <v>14491</v>
      </c>
      <c r="PNI120" s="63" t="s">
        <v>14491</v>
      </c>
      <c r="PNJ120" s="63" t="s">
        <v>14491</v>
      </c>
      <c r="PNK120" s="63" t="s">
        <v>14491</v>
      </c>
      <c r="PNL120" s="63" t="s">
        <v>14491</v>
      </c>
      <c r="PNM120" s="63" t="s">
        <v>14491</v>
      </c>
      <c r="PNN120" s="63" t="s">
        <v>14491</v>
      </c>
      <c r="PNO120" s="63" t="s">
        <v>14491</v>
      </c>
      <c r="PNP120" s="63" t="s">
        <v>14491</v>
      </c>
      <c r="PNQ120" s="63" t="s">
        <v>14491</v>
      </c>
      <c r="PNR120" s="63" t="s">
        <v>14491</v>
      </c>
      <c r="PNS120" s="63" t="s">
        <v>14491</v>
      </c>
      <c r="PNT120" s="63" t="s">
        <v>14491</v>
      </c>
      <c r="PNU120" s="63" t="s">
        <v>14491</v>
      </c>
      <c r="PNV120" s="63" t="s">
        <v>14491</v>
      </c>
      <c r="PNW120" s="63" t="s">
        <v>14491</v>
      </c>
      <c r="PNX120" s="63" t="s">
        <v>14491</v>
      </c>
      <c r="PNY120" s="63" t="s">
        <v>14491</v>
      </c>
      <c r="PNZ120" s="63" t="s">
        <v>14491</v>
      </c>
      <c r="POA120" s="63" t="s">
        <v>14491</v>
      </c>
      <c r="POB120" s="63" t="s">
        <v>14491</v>
      </c>
      <c r="POC120" s="63" t="s">
        <v>14491</v>
      </c>
      <c r="POD120" s="63" t="s">
        <v>14491</v>
      </c>
      <c r="POE120" s="63" t="s">
        <v>14491</v>
      </c>
      <c r="POF120" s="63" t="s">
        <v>14491</v>
      </c>
      <c r="POG120" s="63" t="s">
        <v>14491</v>
      </c>
      <c r="POH120" s="63" t="s">
        <v>14491</v>
      </c>
      <c r="POI120" s="63" t="s">
        <v>14491</v>
      </c>
      <c r="POJ120" s="63" t="s">
        <v>14491</v>
      </c>
      <c r="POK120" s="63" t="s">
        <v>14491</v>
      </c>
      <c r="POL120" s="63" t="s">
        <v>14491</v>
      </c>
      <c r="POM120" s="63" t="s">
        <v>14491</v>
      </c>
      <c r="PON120" s="63" t="s">
        <v>14491</v>
      </c>
      <c r="POO120" s="63" t="s">
        <v>14491</v>
      </c>
      <c r="POP120" s="63" t="s">
        <v>14491</v>
      </c>
      <c r="POQ120" s="63" t="s">
        <v>14491</v>
      </c>
      <c r="POR120" s="63" t="s">
        <v>14491</v>
      </c>
      <c r="POS120" s="63" t="s">
        <v>14491</v>
      </c>
      <c r="POT120" s="63" t="s">
        <v>14491</v>
      </c>
      <c r="POU120" s="63" t="s">
        <v>14491</v>
      </c>
      <c r="POV120" s="63" t="s">
        <v>14491</v>
      </c>
      <c r="POW120" s="63" t="s">
        <v>14491</v>
      </c>
      <c r="POX120" s="63" t="s">
        <v>14491</v>
      </c>
      <c r="POY120" s="63" t="s">
        <v>14491</v>
      </c>
      <c r="POZ120" s="63" t="s">
        <v>14491</v>
      </c>
      <c r="PPA120" s="63" t="s">
        <v>14491</v>
      </c>
      <c r="PPB120" s="63" t="s">
        <v>14491</v>
      </c>
      <c r="PPC120" s="63" t="s">
        <v>14491</v>
      </c>
      <c r="PPD120" s="63" t="s">
        <v>14491</v>
      </c>
      <c r="PPE120" s="63" t="s">
        <v>14491</v>
      </c>
      <c r="PPF120" s="63" t="s">
        <v>14491</v>
      </c>
      <c r="PPG120" s="63" t="s">
        <v>14491</v>
      </c>
      <c r="PPH120" s="63" t="s">
        <v>14491</v>
      </c>
      <c r="PPI120" s="63" t="s">
        <v>14491</v>
      </c>
      <c r="PPJ120" s="63" t="s">
        <v>14491</v>
      </c>
      <c r="PPK120" s="63" t="s">
        <v>14491</v>
      </c>
      <c r="PPL120" s="63" t="s">
        <v>14491</v>
      </c>
      <c r="PPM120" s="63" t="s">
        <v>14491</v>
      </c>
      <c r="PPN120" s="63" t="s">
        <v>14491</v>
      </c>
      <c r="PPO120" s="63" t="s">
        <v>14491</v>
      </c>
      <c r="PPP120" s="63" t="s">
        <v>14491</v>
      </c>
      <c r="PPQ120" s="63" t="s">
        <v>14491</v>
      </c>
      <c r="PPR120" s="63" t="s">
        <v>14491</v>
      </c>
      <c r="PPS120" s="63" t="s">
        <v>14491</v>
      </c>
      <c r="PPT120" s="63" t="s">
        <v>14491</v>
      </c>
      <c r="PPU120" s="63" t="s">
        <v>14491</v>
      </c>
      <c r="PPV120" s="63" t="s">
        <v>14491</v>
      </c>
      <c r="PPW120" s="63" t="s">
        <v>14491</v>
      </c>
      <c r="PPX120" s="63" t="s">
        <v>14491</v>
      </c>
      <c r="PPY120" s="63" t="s">
        <v>14491</v>
      </c>
      <c r="PPZ120" s="63" t="s">
        <v>14491</v>
      </c>
      <c r="PQA120" s="63" t="s">
        <v>14491</v>
      </c>
      <c r="PQB120" s="63" t="s">
        <v>14491</v>
      </c>
      <c r="PQC120" s="63" t="s">
        <v>14491</v>
      </c>
      <c r="PQD120" s="63" t="s">
        <v>14491</v>
      </c>
      <c r="PQE120" s="63" t="s">
        <v>14491</v>
      </c>
      <c r="PQF120" s="63" t="s">
        <v>14491</v>
      </c>
      <c r="PQG120" s="63" t="s">
        <v>14491</v>
      </c>
      <c r="PQH120" s="63" t="s">
        <v>14491</v>
      </c>
      <c r="PQI120" s="63" t="s">
        <v>14491</v>
      </c>
      <c r="PQJ120" s="63" t="s">
        <v>14491</v>
      </c>
      <c r="PQK120" s="63" t="s">
        <v>14491</v>
      </c>
      <c r="PQL120" s="63" t="s">
        <v>14491</v>
      </c>
      <c r="PQM120" s="63" t="s">
        <v>14491</v>
      </c>
      <c r="PQN120" s="63" t="s">
        <v>14491</v>
      </c>
      <c r="PQO120" s="63" t="s">
        <v>14491</v>
      </c>
      <c r="PQP120" s="63" t="s">
        <v>14491</v>
      </c>
      <c r="PQQ120" s="63" t="s">
        <v>14491</v>
      </c>
      <c r="PQR120" s="63" t="s">
        <v>14491</v>
      </c>
      <c r="PQS120" s="63" t="s">
        <v>14491</v>
      </c>
      <c r="PQT120" s="63" t="s">
        <v>14491</v>
      </c>
      <c r="PQU120" s="63" t="s">
        <v>14491</v>
      </c>
      <c r="PQV120" s="63" t="s">
        <v>14491</v>
      </c>
      <c r="PQW120" s="63" t="s">
        <v>14491</v>
      </c>
      <c r="PQX120" s="63" t="s">
        <v>14491</v>
      </c>
      <c r="PQY120" s="63" t="s">
        <v>14491</v>
      </c>
      <c r="PQZ120" s="63" t="s">
        <v>14491</v>
      </c>
      <c r="PRA120" s="63" t="s">
        <v>14491</v>
      </c>
      <c r="PRB120" s="63" t="s">
        <v>14491</v>
      </c>
      <c r="PRC120" s="63" t="s">
        <v>14491</v>
      </c>
      <c r="PRD120" s="63" t="s">
        <v>14491</v>
      </c>
      <c r="PRE120" s="63" t="s">
        <v>14491</v>
      </c>
      <c r="PRF120" s="63" t="s">
        <v>14491</v>
      </c>
      <c r="PRG120" s="63" t="s">
        <v>14491</v>
      </c>
      <c r="PRH120" s="63" t="s">
        <v>14491</v>
      </c>
      <c r="PRI120" s="63" t="s">
        <v>14491</v>
      </c>
      <c r="PRJ120" s="63" t="s">
        <v>14491</v>
      </c>
      <c r="PRK120" s="63" t="s">
        <v>14491</v>
      </c>
      <c r="PRL120" s="63" t="s">
        <v>14491</v>
      </c>
      <c r="PRM120" s="63" t="s">
        <v>14491</v>
      </c>
      <c r="PRN120" s="63" t="s">
        <v>14491</v>
      </c>
      <c r="PRO120" s="63" t="s">
        <v>14491</v>
      </c>
      <c r="PRP120" s="63" t="s">
        <v>14491</v>
      </c>
      <c r="PRQ120" s="63" t="s">
        <v>14491</v>
      </c>
      <c r="PRR120" s="63" t="s">
        <v>14491</v>
      </c>
      <c r="PRS120" s="63" t="s">
        <v>14491</v>
      </c>
      <c r="PRT120" s="63" t="s">
        <v>14491</v>
      </c>
      <c r="PRU120" s="63" t="s">
        <v>14491</v>
      </c>
      <c r="PRV120" s="63" t="s">
        <v>14491</v>
      </c>
      <c r="PRW120" s="63" t="s">
        <v>14491</v>
      </c>
      <c r="PRX120" s="63" t="s">
        <v>14491</v>
      </c>
      <c r="PRY120" s="63" t="s">
        <v>14491</v>
      </c>
      <c r="PRZ120" s="63" t="s">
        <v>14491</v>
      </c>
      <c r="PSA120" s="63" t="s">
        <v>14491</v>
      </c>
      <c r="PSB120" s="63" t="s">
        <v>14491</v>
      </c>
      <c r="PSC120" s="63" t="s">
        <v>14491</v>
      </c>
      <c r="PSD120" s="63" t="s">
        <v>14491</v>
      </c>
      <c r="PSE120" s="63" t="s">
        <v>14491</v>
      </c>
      <c r="PSF120" s="63" t="s">
        <v>14491</v>
      </c>
      <c r="PSG120" s="63" t="s">
        <v>14491</v>
      </c>
      <c r="PSH120" s="63" t="s">
        <v>14491</v>
      </c>
      <c r="PSI120" s="63" t="s">
        <v>14491</v>
      </c>
      <c r="PSJ120" s="63" t="s">
        <v>14491</v>
      </c>
      <c r="PSK120" s="63" t="s">
        <v>14491</v>
      </c>
      <c r="PSL120" s="63" t="s">
        <v>14491</v>
      </c>
      <c r="PSM120" s="63" t="s">
        <v>14491</v>
      </c>
      <c r="PSN120" s="63" t="s">
        <v>14491</v>
      </c>
      <c r="PSO120" s="63" t="s">
        <v>14491</v>
      </c>
      <c r="PSP120" s="63" t="s">
        <v>14491</v>
      </c>
      <c r="PSQ120" s="63" t="s">
        <v>14491</v>
      </c>
      <c r="PSR120" s="63" t="s">
        <v>14491</v>
      </c>
      <c r="PSS120" s="63" t="s">
        <v>14491</v>
      </c>
      <c r="PST120" s="63" t="s">
        <v>14491</v>
      </c>
      <c r="PSU120" s="63" t="s">
        <v>14491</v>
      </c>
      <c r="PSV120" s="63" t="s">
        <v>14491</v>
      </c>
      <c r="PSW120" s="63" t="s">
        <v>14491</v>
      </c>
      <c r="PSX120" s="63" t="s">
        <v>14491</v>
      </c>
      <c r="PSY120" s="63" t="s">
        <v>14491</v>
      </c>
      <c r="PSZ120" s="63" t="s">
        <v>14491</v>
      </c>
      <c r="PTA120" s="63" t="s">
        <v>14491</v>
      </c>
      <c r="PTB120" s="63" t="s">
        <v>14491</v>
      </c>
      <c r="PTC120" s="63" t="s">
        <v>14491</v>
      </c>
      <c r="PTD120" s="63" t="s">
        <v>14491</v>
      </c>
      <c r="PTE120" s="63" t="s">
        <v>14491</v>
      </c>
      <c r="PTF120" s="63" t="s">
        <v>14491</v>
      </c>
      <c r="PTG120" s="63" t="s">
        <v>14491</v>
      </c>
      <c r="PTH120" s="63" t="s">
        <v>14491</v>
      </c>
      <c r="PTI120" s="63" t="s">
        <v>14491</v>
      </c>
      <c r="PTJ120" s="63" t="s">
        <v>14491</v>
      </c>
      <c r="PTK120" s="63" t="s">
        <v>14491</v>
      </c>
      <c r="PTL120" s="63" t="s">
        <v>14491</v>
      </c>
      <c r="PTM120" s="63" t="s">
        <v>14491</v>
      </c>
      <c r="PTN120" s="63" t="s">
        <v>14491</v>
      </c>
      <c r="PTO120" s="63" t="s">
        <v>14491</v>
      </c>
      <c r="PTP120" s="63" t="s">
        <v>14491</v>
      </c>
      <c r="PTQ120" s="63" t="s">
        <v>14491</v>
      </c>
      <c r="PTR120" s="63" t="s">
        <v>14491</v>
      </c>
      <c r="PTS120" s="63" t="s">
        <v>14491</v>
      </c>
      <c r="PTT120" s="63" t="s">
        <v>14491</v>
      </c>
      <c r="PTU120" s="63" t="s">
        <v>14491</v>
      </c>
      <c r="PTV120" s="63" t="s">
        <v>14491</v>
      </c>
      <c r="PTW120" s="63" t="s">
        <v>14491</v>
      </c>
      <c r="PTX120" s="63" t="s">
        <v>14491</v>
      </c>
      <c r="PTY120" s="63" t="s">
        <v>14491</v>
      </c>
      <c r="PTZ120" s="63" t="s">
        <v>14491</v>
      </c>
      <c r="PUA120" s="63" t="s">
        <v>14491</v>
      </c>
      <c r="PUB120" s="63" t="s">
        <v>14491</v>
      </c>
      <c r="PUC120" s="63" t="s">
        <v>14491</v>
      </c>
      <c r="PUD120" s="63" t="s">
        <v>14491</v>
      </c>
      <c r="PUE120" s="63" t="s">
        <v>14491</v>
      </c>
      <c r="PUF120" s="63" t="s">
        <v>14491</v>
      </c>
      <c r="PUG120" s="63" t="s">
        <v>14491</v>
      </c>
      <c r="PUH120" s="63" t="s">
        <v>14491</v>
      </c>
      <c r="PUI120" s="63" t="s">
        <v>14491</v>
      </c>
      <c r="PUJ120" s="63" t="s">
        <v>14491</v>
      </c>
      <c r="PUK120" s="63" t="s">
        <v>14491</v>
      </c>
      <c r="PUL120" s="63" t="s">
        <v>14491</v>
      </c>
      <c r="PUM120" s="63" t="s">
        <v>14491</v>
      </c>
      <c r="PUN120" s="63" t="s">
        <v>14491</v>
      </c>
      <c r="PUO120" s="63" t="s">
        <v>14491</v>
      </c>
      <c r="PUP120" s="63" t="s">
        <v>14491</v>
      </c>
      <c r="PUQ120" s="63" t="s">
        <v>14491</v>
      </c>
      <c r="PUR120" s="63" t="s">
        <v>14491</v>
      </c>
      <c r="PUS120" s="63" t="s">
        <v>14491</v>
      </c>
      <c r="PUT120" s="63" t="s">
        <v>14491</v>
      </c>
      <c r="PUU120" s="63" t="s">
        <v>14491</v>
      </c>
      <c r="PUV120" s="63" t="s">
        <v>14491</v>
      </c>
      <c r="PUW120" s="63" t="s">
        <v>14491</v>
      </c>
      <c r="PUX120" s="63" t="s">
        <v>14491</v>
      </c>
      <c r="PUY120" s="63" t="s">
        <v>14491</v>
      </c>
      <c r="PUZ120" s="63" t="s">
        <v>14491</v>
      </c>
      <c r="PVA120" s="63" t="s">
        <v>14491</v>
      </c>
      <c r="PVB120" s="63" t="s">
        <v>14491</v>
      </c>
      <c r="PVC120" s="63" t="s">
        <v>14491</v>
      </c>
      <c r="PVD120" s="63" t="s">
        <v>14491</v>
      </c>
      <c r="PVE120" s="63" t="s">
        <v>14491</v>
      </c>
      <c r="PVF120" s="63" t="s">
        <v>14491</v>
      </c>
      <c r="PVG120" s="63" t="s">
        <v>14491</v>
      </c>
      <c r="PVH120" s="63" t="s">
        <v>14491</v>
      </c>
      <c r="PVI120" s="63" t="s">
        <v>14491</v>
      </c>
      <c r="PVJ120" s="63" t="s">
        <v>14491</v>
      </c>
      <c r="PVK120" s="63" t="s">
        <v>14491</v>
      </c>
      <c r="PVL120" s="63" t="s">
        <v>14491</v>
      </c>
      <c r="PVM120" s="63" t="s">
        <v>14491</v>
      </c>
      <c r="PVN120" s="63" t="s">
        <v>14491</v>
      </c>
      <c r="PVO120" s="63" t="s">
        <v>14491</v>
      </c>
      <c r="PVP120" s="63" t="s">
        <v>14491</v>
      </c>
      <c r="PVQ120" s="63" t="s">
        <v>14491</v>
      </c>
      <c r="PVR120" s="63" t="s">
        <v>14491</v>
      </c>
      <c r="PVS120" s="63" t="s">
        <v>14491</v>
      </c>
      <c r="PVT120" s="63" t="s">
        <v>14491</v>
      </c>
      <c r="PVU120" s="63" t="s">
        <v>14491</v>
      </c>
      <c r="PVV120" s="63" t="s">
        <v>14491</v>
      </c>
      <c r="PVW120" s="63" t="s">
        <v>14491</v>
      </c>
      <c r="PVX120" s="63" t="s">
        <v>14491</v>
      </c>
      <c r="PVY120" s="63" t="s">
        <v>14491</v>
      </c>
      <c r="PVZ120" s="63" t="s">
        <v>14491</v>
      </c>
      <c r="PWA120" s="63" t="s">
        <v>14491</v>
      </c>
      <c r="PWB120" s="63" t="s">
        <v>14491</v>
      </c>
      <c r="PWC120" s="63" t="s">
        <v>14491</v>
      </c>
      <c r="PWD120" s="63" t="s">
        <v>14491</v>
      </c>
      <c r="PWE120" s="63" t="s">
        <v>14491</v>
      </c>
      <c r="PWF120" s="63" t="s">
        <v>14491</v>
      </c>
      <c r="PWG120" s="63" t="s">
        <v>14491</v>
      </c>
      <c r="PWH120" s="63" t="s">
        <v>14491</v>
      </c>
      <c r="PWI120" s="63" t="s">
        <v>14491</v>
      </c>
      <c r="PWJ120" s="63" t="s">
        <v>14491</v>
      </c>
      <c r="PWK120" s="63" t="s">
        <v>14491</v>
      </c>
      <c r="PWL120" s="63" t="s">
        <v>14491</v>
      </c>
      <c r="PWM120" s="63" t="s">
        <v>14491</v>
      </c>
      <c r="PWN120" s="63" t="s">
        <v>14491</v>
      </c>
      <c r="PWO120" s="63" t="s">
        <v>14491</v>
      </c>
      <c r="PWP120" s="63" t="s">
        <v>14491</v>
      </c>
      <c r="PWQ120" s="63" t="s">
        <v>14491</v>
      </c>
      <c r="PWR120" s="63" t="s">
        <v>14491</v>
      </c>
      <c r="PWS120" s="63" t="s">
        <v>14491</v>
      </c>
      <c r="PWT120" s="63" t="s">
        <v>14491</v>
      </c>
      <c r="PWU120" s="63" t="s">
        <v>14491</v>
      </c>
      <c r="PWV120" s="63" t="s">
        <v>14491</v>
      </c>
      <c r="PWW120" s="63" t="s">
        <v>14491</v>
      </c>
      <c r="PWX120" s="63" t="s">
        <v>14491</v>
      </c>
      <c r="PWY120" s="63" t="s">
        <v>14491</v>
      </c>
      <c r="PWZ120" s="63" t="s">
        <v>14491</v>
      </c>
      <c r="PXA120" s="63" t="s">
        <v>14491</v>
      </c>
      <c r="PXB120" s="63" t="s">
        <v>14491</v>
      </c>
      <c r="PXC120" s="63" t="s">
        <v>14491</v>
      </c>
      <c r="PXD120" s="63" t="s">
        <v>14491</v>
      </c>
      <c r="PXE120" s="63" t="s">
        <v>14491</v>
      </c>
      <c r="PXF120" s="63" t="s">
        <v>14491</v>
      </c>
      <c r="PXG120" s="63" t="s">
        <v>14491</v>
      </c>
      <c r="PXH120" s="63" t="s">
        <v>14491</v>
      </c>
      <c r="PXI120" s="63" t="s">
        <v>14491</v>
      </c>
      <c r="PXJ120" s="63" t="s">
        <v>14491</v>
      </c>
      <c r="PXK120" s="63" t="s">
        <v>14491</v>
      </c>
      <c r="PXL120" s="63" t="s">
        <v>14491</v>
      </c>
      <c r="PXM120" s="63" t="s">
        <v>14491</v>
      </c>
      <c r="PXN120" s="63" t="s">
        <v>14491</v>
      </c>
      <c r="PXO120" s="63" t="s">
        <v>14491</v>
      </c>
      <c r="PXP120" s="63" t="s">
        <v>14491</v>
      </c>
      <c r="PXQ120" s="63" t="s">
        <v>14491</v>
      </c>
      <c r="PXR120" s="63" t="s">
        <v>14491</v>
      </c>
      <c r="PXS120" s="63" t="s">
        <v>14491</v>
      </c>
      <c r="PXT120" s="63" t="s">
        <v>14491</v>
      </c>
      <c r="PXU120" s="63" t="s">
        <v>14491</v>
      </c>
      <c r="PXV120" s="63" t="s">
        <v>14491</v>
      </c>
      <c r="PXW120" s="63" t="s">
        <v>14491</v>
      </c>
      <c r="PXX120" s="63" t="s">
        <v>14491</v>
      </c>
      <c r="PXY120" s="63" t="s">
        <v>14491</v>
      </c>
      <c r="PXZ120" s="63" t="s">
        <v>14491</v>
      </c>
      <c r="PYA120" s="63" t="s">
        <v>14491</v>
      </c>
      <c r="PYB120" s="63" t="s">
        <v>14491</v>
      </c>
      <c r="PYC120" s="63" t="s">
        <v>14491</v>
      </c>
      <c r="PYD120" s="63" t="s">
        <v>14491</v>
      </c>
      <c r="PYE120" s="63" t="s">
        <v>14491</v>
      </c>
      <c r="PYF120" s="63" t="s">
        <v>14491</v>
      </c>
      <c r="PYG120" s="63" t="s">
        <v>14491</v>
      </c>
      <c r="PYH120" s="63" t="s">
        <v>14491</v>
      </c>
      <c r="PYI120" s="63" t="s">
        <v>14491</v>
      </c>
      <c r="PYJ120" s="63" t="s">
        <v>14491</v>
      </c>
      <c r="PYK120" s="63" t="s">
        <v>14491</v>
      </c>
      <c r="PYL120" s="63" t="s">
        <v>14491</v>
      </c>
      <c r="PYM120" s="63" t="s">
        <v>14491</v>
      </c>
      <c r="PYN120" s="63" t="s">
        <v>14491</v>
      </c>
      <c r="PYO120" s="63" t="s">
        <v>14491</v>
      </c>
      <c r="PYP120" s="63" t="s">
        <v>14491</v>
      </c>
      <c r="PYQ120" s="63" t="s">
        <v>14491</v>
      </c>
      <c r="PYR120" s="63" t="s">
        <v>14491</v>
      </c>
      <c r="PYS120" s="63" t="s">
        <v>14491</v>
      </c>
      <c r="PYT120" s="63" t="s">
        <v>14491</v>
      </c>
      <c r="PYU120" s="63" t="s">
        <v>14491</v>
      </c>
      <c r="PYV120" s="63" t="s">
        <v>14491</v>
      </c>
      <c r="PYW120" s="63" t="s">
        <v>14491</v>
      </c>
      <c r="PYX120" s="63" t="s">
        <v>14491</v>
      </c>
      <c r="PYY120" s="63" t="s">
        <v>14491</v>
      </c>
      <c r="PYZ120" s="63" t="s">
        <v>14491</v>
      </c>
      <c r="PZA120" s="63" t="s">
        <v>14491</v>
      </c>
      <c r="PZB120" s="63" t="s">
        <v>14491</v>
      </c>
      <c r="PZC120" s="63" t="s">
        <v>14491</v>
      </c>
      <c r="PZD120" s="63" t="s">
        <v>14491</v>
      </c>
      <c r="PZE120" s="63" t="s">
        <v>14491</v>
      </c>
      <c r="PZF120" s="63" t="s">
        <v>14491</v>
      </c>
      <c r="PZG120" s="63" t="s">
        <v>14491</v>
      </c>
      <c r="PZH120" s="63" t="s">
        <v>14491</v>
      </c>
      <c r="PZI120" s="63" t="s">
        <v>14491</v>
      </c>
      <c r="PZJ120" s="63" t="s">
        <v>14491</v>
      </c>
      <c r="PZK120" s="63" t="s">
        <v>14491</v>
      </c>
      <c r="PZL120" s="63" t="s">
        <v>14491</v>
      </c>
      <c r="PZM120" s="63" t="s">
        <v>14491</v>
      </c>
      <c r="PZN120" s="63" t="s">
        <v>14491</v>
      </c>
      <c r="PZO120" s="63" t="s">
        <v>14491</v>
      </c>
      <c r="PZP120" s="63" t="s">
        <v>14491</v>
      </c>
      <c r="PZQ120" s="63" t="s">
        <v>14491</v>
      </c>
      <c r="PZR120" s="63" t="s">
        <v>14491</v>
      </c>
      <c r="PZS120" s="63" t="s">
        <v>14491</v>
      </c>
      <c r="PZT120" s="63" t="s">
        <v>14491</v>
      </c>
      <c r="PZU120" s="63" t="s">
        <v>14491</v>
      </c>
      <c r="PZV120" s="63" t="s">
        <v>14491</v>
      </c>
      <c r="PZW120" s="63" t="s">
        <v>14491</v>
      </c>
      <c r="PZX120" s="63" t="s">
        <v>14491</v>
      </c>
      <c r="PZY120" s="63" t="s">
        <v>14491</v>
      </c>
      <c r="PZZ120" s="63" t="s">
        <v>14491</v>
      </c>
      <c r="QAA120" s="63" t="s">
        <v>14491</v>
      </c>
      <c r="QAB120" s="63" t="s">
        <v>14491</v>
      </c>
      <c r="QAC120" s="63" t="s">
        <v>14491</v>
      </c>
      <c r="QAD120" s="63" t="s">
        <v>14491</v>
      </c>
      <c r="QAE120" s="63" t="s">
        <v>14491</v>
      </c>
      <c r="QAF120" s="63" t="s">
        <v>14491</v>
      </c>
      <c r="QAG120" s="63" t="s">
        <v>14491</v>
      </c>
      <c r="QAH120" s="63" t="s">
        <v>14491</v>
      </c>
      <c r="QAI120" s="63" t="s">
        <v>14491</v>
      </c>
      <c r="QAJ120" s="63" t="s">
        <v>14491</v>
      </c>
      <c r="QAK120" s="63" t="s">
        <v>14491</v>
      </c>
      <c r="QAL120" s="63" t="s">
        <v>14491</v>
      </c>
      <c r="QAM120" s="63" t="s">
        <v>14491</v>
      </c>
      <c r="QAN120" s="63" t="s">
        <v>14491</v>
      </c>
      <c r="QAO120" s="63" t="s">
        <v>14491</v>
      </c>
      <c r="QAP120" s="63" t="s">
        <v>14491</v>
      </c>
      <c r="QAQ120" s="63" t="s">
        <v>14491</v>
      </c>
      <c r="QAR120" s="63" t="s">
        <v>14491</v>
      </c>
      <c r="QAS120" s="63" t="s">
        <v>14491</v>
      </c>
      <c r="QAT120" s="63" t="s">
        <v>14491</v>
      </c>
      <c r="QAU120" s="63" t="s">
        <v>14491</v>
      </c>
      <c r="QAV120" s="63" t="s">
        <v>14491</v>
      </c>
      <c r="QAW120" s="63" t="s">
        <v>14491</v>
      </c>
      <c r="QAX120" s="63" t="s">
        <v>14491</v>
      </c>
      <c r="QAY120" s="63" t="s">
        <v>14491</v>
      </c>
      <c r="QAZ120" s="63" t="s">
        <v>14491</v>
      </c>
      <c r="QBA120" s="63" t="s">
        <v>14491</v>
      </c>
      <c r="QBB120" s="63" t="s">
        <v>14491</v>
      </c>
      <c r="QBC120" s="63" t="s">
        <v>14491</v>
      </c>
      <c r="QBD120" s="63" t="s">
        <v>14491</v>
      </c>
      <c r="QBE120" s="63" t="s">
        <v>14491</v>
      </c>
      <c r="QBF120" s="63" t="s">
        <v>14491</v>
      </c>
      <c r="QBG120" s="63" t="s">
        <v>14491</v>
      </c>
      <c r="QBH120" s="63" t="s">
        <v>14491</v>
      </c>
      <c r="QBI120" s="63" t="s">
        <v>14491</v>
      </c>
      <c r="QBJ120" s="63" t="s">
        <v>14491</v>
      </c>
      <c r="QBK120" s="63" t="s">
        <v>14491</v>
      </c>
      <c r="QBL120" s="63" t="s">
        <v>14491</v>
      </c>
      <c r="QBM120" s="63" t="s">
        <v>14491</v>
      </c>
      <c r="QBN120" s="63" t="s">
        <v>14491</v>
      </c>
      <c r="QBO120" s="63" t="s">
        <v>14491</v>
      </c>
      <c r="QBP120" s="63" t="s">
        <v>14491</v>
      </c>
      <c r="QBQ120" s="63" t="s">
        <v>14491</v>
      </c>
      <c r="QBR120" s="63" t="s">
        <v>14491</v>
      </c>
      <c r="QBS120" s="63" t="s">
        <v>14491</v>
      </c>
      <c r="QBT120" s="63" t="s">
        <v>14491</v>
      </c>
      <c r="QBU120" s="63" t="s">
        <v>14491</v>
      </c>
      <c r="QBV120" s="63" t="s">
        <v>14491</v>
      </c>
      <c r="QBW120" s="63" t="s">
        <v>14491</v>
      </c>
      <c r="QBX120" s="63" t="s">
        <v>14491</v>
      </c>
      <c r="QBY120" s="63" t="s">
        <v>14491</v>
      </c>
      <c r="QBZ120" s="63" t="s">
        <v>14491</v>
      </c>
      <c r="QCA120" s="63" t="s">
        <v>14491</v>
      </c>
      <c r="QCB120" s="63" t="s">
        <v>14491</v>
      </c>
      <c r="QCC120" s="63" t="s">
        <v>14491</v>
      </c>
      <c r="QCD120" s="63" t="s">
        <v>14491</v>
      </c>
      <c r="QCE120" s="63" t="s">
        <v>14491</v>
      </c>
      <c r="QCF120" s="63" t="s">
        <v>14491</v>
      </c>
      <c r="QCG120" s="63" t="s">
        <v>14491</v>
      </c>
      <c r="QCH120" s="63" t="s">
        <v>14491</v>
      </c>
      <c r="QCI120" s="63" t="s">
        <v>14491</v>
      </c>
      <c r="QCJ120" s="63" t="s">
        <v>14491</v>
      </c>
      <c r="QCK120" s="63" t="s">
        <v>14491</v>
      </c>
      <c r="QCL120" s="63" t="s">
        <v>14491</v>
      </c>
      <c r="QCM120" s="63" t="s">
        <v>14491</v>
      </c>
      <c r="QCN120" s="63" t="s">
        <v>14491</v>
      </c>
      <c r="QCO120" s="63" t="s">
        <v>14491</v>
      </c>
      <c r="QCP120" s="63" t="s">
        <v>14491</v>
      </c>
      <c r="QCQ120" s="63" t="s">
        <v>14491</v>
      </c>
      <c r="QCR120" s="63" t="s">
        <v>14491</v>
      </c>
      <c r="QCS120" s="63" t="s">
        <v>14491</v>
      </c>
      <c r="QCT120" s="63" t="s">
        <v>14491</v>
      </c>
      <c r="QCU120" s="63" t="s">
        <v>14491</v>
      </c>
      <c r="QCV120" s="63" t="s">
        <v>14491</v>
      </c>
      <c r="QCW120" s="63" t="s">
        <v>14491</v>
      </c>
      <c r="QCX120" s="63" t="s">
        <v>14491</v>
      </c>
      <c r="QCY120" s="63" t="s">
        <v>14491</v>
      </c>
      <c r="QCZ120" s="63" t="s">
        <v>14491</v>
      </c>
      <c r="QDA120" s="63" t="s">
        <v>14491</v>
      </c>
      <c r="QDB120" s="63" t="s">
        <v>14491</v>
      </c>
      <c r="QDC120" s="63" t="s">
        <v>14491</v>
      </c>
      <c r="QDD120" s="63" t="s">
        <v>14491</v>
      </c>
      <c r="QDE120" s="63" t="s">
        <v>14491</v>
      </c>
      <c r="QDF120" s="63" t="s">
        <v>14491</v>
      </c>
      <c r="QDG120" s="63" t="s">
        <v>14491</v>
      </c>
      <c r="QDH120" s="63" t="s">
        <v>14491</v>
      </c>
      <c r="QDI120" s="63" t="s">
        <v>14491</v>
      </c>
      <c r="QDJ120" s="63" t="s">
        <v>14491</v>
      </c>
      <c r="QDK120" s="63" t="s">
        <v>14491</v>
      </c>
      <c r="QDL120" s="63" t="s">
        <v>14491</v>
      </c>
      <c r="QDM120" s="63" t="s">
        <v>14491</v>
      </c>
      <c r="QDN120" s="63" t="s">
        <v>14491</v>
      </c>
      <c r="QDO120" s="63" t="s">
        <v>14491</v>
      </c>
      <c r="QDP120" s="63" t="s">
        <v>14491</v>
      </c>
      <c r="QDQ120" s="63" t="s">
        <v>14491</v>
      </c>
      <c r="QDR120" s="63" t="s">
        <v>14491</v>
      </c>
      <c r="QDS120" s="63" t="s">
        <v>14491</v>
      </c>
      <c r="QDT120" s="63" t="s">
        <v>14491</v>
      </c>
      <c r="QDU120" s="63" t="s">
        <v>14491</v>
      </c>
      <c r="QDV120" s="63" t="s">
        <v>14491</v>
      </c>
      <c r="QDW120" s="63" t="s">
        <v>14491</v>
      </c>
      <c r="QDX120" s="63" t="s">
        <v>14491</v>
      </c>
      <c r="QDY120" s="63" t="s">
        <v>14491</v>
      </c>
      <c r="QDZ120" s="63" t="s">
        <v>14491</v>
      </c>
      <c r="QEA120" s="63" t="s">
        <v>14491</v>
      </c>
      <c r="QEB120" s="63" t="s">
        <v>14491</v>
      </c>
      <c r="QEC120" s="63" t="s">
        <v>14491</v>
      </c>
      <c r="QED120" s="63" t="s">
        <v>14491</v>
      </c>
      <c r="QEE120" s="63" t="s">
        <v>14491</v>
      </c>
      <c r="QEF120" s="63" t="s">
        <v>14491</v>
      </c>
      <c r="QEG120" s="63" t="s">
        <v>14491</v>
      </c>
      <c r="QEH120" s="63" t="s">
        <v>14491</v>
      </c>
      <c r="QEI120" s="63" t="s">
        <v>14491</v>
      </c>
      <c r="QEJ120" s="63" t="s">
        <v>14491</v>
      </c>
      <c r="QEK120" s="63" t="s">
        <v>14491</v>
      </c>
      <c r="QEL120" s="63" t="s">
        <v>14491</v>
      </c>
      <c r="QEM120" s="63" t="s">
        <v>14491</v>
      </c>
      <c r="QEN120" s="63" t="s">
        <v>14491</v>
      </c>
      <c r="QEO120" s="63" t="s">
        <v>14491</v>
      </c>
      <c r="QEP120" s="63" t="s">
        <v>14491</v>
      </c>
      <c r="QEQ120" s="63" t="s">
        <v>14491</v>
      </c>
      <c r="QER120" s="63" t="s">
        <v>14491</v>
      </c>
      <c r="QES120" s="63" t="s">
        <v>14491</v>
      </c>
      <c r="QET120" s="63" t="s">
        <v>14491</v>
      </c>
      <c r="QEU120" s="63" t="s">
        <v>14491</v>
      </c>
      <c r="QEV120" s="63" t="s">
        <v>14491</v>
      </c>
      <c r="QEW120" s="63" t="s">
        <v>14491</v>
      </c>
      <c r="QEX120" s="63" t="s">
        <v>14491</v>
      </c>
      <c r="QEY120" s="63" t="s">
        <v>14491</v>
      </c>
      <c r="QEZ120" s="63" t="s">
        <v>14491</v>
      </c>
      <c r="QFA120" s="63" t="s">
        <v>14491</v>
      </c>
      <c r="QFB120" s="63" t="s">
        <v>14491</v>
      </c>
      <c r="QFC120" s="63" t="s">
        <v>14491</v>
      </c>
      <c r="QFD120" s="63" t="s">
        <v>14491</v>
      </c>
      <c r="QFE120" s="63" t="s">
        <v>14491</v>
      </c>
      <c r="QFF120" s="63" t="s">
        <v>14491</v>
      </c>
      <c r="QFG120" s="63" t="s">
        <v>14491</v>
      </c>
      <c r="QFH120" s="63" t="s">
        <v>14491</v>
      </c>
      <c r="QFI120" s="63" t="s">
        <v>14491</v>
      </c>
      <c r="QFJ120" s="63" t="s">
        <v>14491</v>
      </c>
      <c r="QFK120" s="63" t="s">
        <v>14491</v>
      </c>
      <c r="QFL120" s="63" t="s">
        <v>14491</v>
      </c>
      <c r="QFM120" s="63" t="s">
        <v>14491</v>
      </c>
      <c r="QFN120" s="63" t="s">
        <v>14491</v>
      </c>
      <c r="QFO120" s="63" t="s">
        <v>14491</v>
      </c>
      <c r="QFP120" s="63" t="s">
        <v>14491</v>
      </c>
      <c r="QFQ120" s="63" t="s">
        <v>14491</v>
      </c>
      <c r="QFR120" s="63" t="s">
        <v>14491</v>
      </c>
      <c r="QFS120" s="63" t="s">
        <v>14491</v>
      </c>
      <c r="QFT120" s="63" t="s">
        <v>14491</v>
      </c>
      <c r="QFU120" s="63" t="s">
        <v>14491</v>
      </c>
      <c r="QFV120" s="63" t="s">
        <v>14491</v>
      </c>
      <c r="QFW120" s="63" t="s">
        <v>14491</v>
      </c>
      <c r="QFX120" s="63" t="s">
        <v>14491</v>
      </c>
      <c r="QFY120" s="63" t="s">
        <v>14491</v>
      </c>
      <c r="QFZ120" s="63" t="s">
        <v>14491</v>
      </c>
      <c r="QGA120" s="63" t="s">
        <v>14491</v>
      </c>
      <c r="QGB120" s="63" t="s">
        <v>14491</v>
      </c>
      <c r="QGC120" s="63" t="s">
        <v>14491</v>
      </c>
      <c r="QGD120" s="63" t="s">
        <v>14491</v>
      </c>
      <c r="QGE120" s="63" t="s">
        <v>14491</v>
      </c>
      <c r="QGF120" s="63" t="s">
        <v>14491</v>
      </c>
      <c r="QGG120" s="63" t="s">
        <v>14491</v>
      </c>
      <c r="QGH120" s="63" t="s">
        <v>14491</v>
      </c>
      <c r="QGI120" s="63" t="s">
        <v>14491</v>
      </c>
      <c r="QGJ120" s="63" t="s">
        <v>14491</v>
      </c>
      <c r="QGK120" s="63" t="s">
        <v>14491</v>
      </c>
      <c r="QGL120" s="63" t="s">
        <v>14491</v>
      </c>
      <c r="QGM120" s="63" t="s">
        <v>14491</v>
      </c>
      <c r="QGN120" s="63" t="s">
        <v>14491</v>
      </c>
      <c r="QGO120" s="63" t="s">
        <v>14491</v>
      </c>
      <c r="QGP120" s="63" t="s">
        <v>14491</v>
      </c>
      <c r="QGQ120" s="63" t="s">
        <v>14491</v>
      </c>
      <c r="QGR120" s="63" t="s">
        <v>14491</v>
      </c>
      <c r="QGS120" s="63" t="s">
        <v>14491</v>
      </c>
      <c r="QGT120" s="63" t="s">
        <v>14491</v>
      </c>
      <c r="QGU120" s="63" t="s">
        <v>14491</v>
      </c>
      <c r="QGV120" s="63" t="s">
        <v>14491</v>
      </c>
      <c r="QGW120" s="63" t="s">
        <v>14491</v>
      </c>
      <c r="QGX120" s="63" t="s">
        <v>14491</v>
      </c>
      <c r="QGY120" s="63" t="s">
        <v>14491</v>
      </c>
      <c r="QGZ120" s="63" t="s">
        <v>14491</v>
      </c>
      <c r="QHA120" s="63" t="s">
        <v>14491</v>
      </c>
      <c r="QHB120" s="63" t="s">
        <v>14491</v>
      </c>
      <c r="QHC120" s="63" t="s">
        <v>14491</v>
      </c>
      <c r="QHD120" s="63" t="s">
        <v>14491</v>
      </c>
      <c r="QHE120" s="63" t="s">
        <v>14491</v>
      </c>
      <c r="QHF120" s="63" t="s">
        <v>14491</v>
      </c>
      <c r="QHG120" s="63" t="s">
        <v>14491</v>
      </c>
      <c r="QHH120" s="63" t="s">
        <v>14491</v>
      </c>
      <c r="QHI120" s="63" t="s">
        <v>14491</v>
      </c>
      <c r="QHJ120" s="63" t="s">
        <v>14491</v>
      </c>
      <c r="QHK120" s="63" t="s">
        <v>14491</v>
      </c>
      <c r="QHL120" s="63" t="s">
        <v>14491</v>
      </c>
      <c r="QHM120" s="63" t="s">
        <v>14491</v>
      </c>
      <c r="QHN120" s="63" t="s">
        <v>14491</v>
      </c>
      <c r="QHO120" s="63" t="s">
        <v>14491</v>
      </c>
      <c r="QHP120" s="63" t="s">
        <v>14491</v>
      </c>
      <c r="QHQ120" s="63" t="s">
        <v>14491</v>
      </c>
      <c r="QHR120" s="63" t="s">
        <v>14491</v>
      </c>
      <c r="QHS120" s="63" t="s">
        <v>14491</v>
      </c>
      <c r="QHT120" s="63" t="s">
        <v>14491</v>
      </c>
      <c r="QHU120" s="63" t="s">
        <v>14491</v>
      </c>
      <c r="QHV120" s="63" t="s">
        <v>14491</v>
      </c>
      <c r="QHW120" s="63" t="s">
        <v>14491</v>
      </c>
      <c r="QHX120" s="63" t="s">
        <v>14491</v>
      </c>
      <c r="QHY120" s="63" t="s">
        <v>14491</v>
      </c>
      <c r="QHZ120" s="63" t="s">
        <v>14491</v>
      </c>
      <c r="QIA120" s="63" t="s">
        <v>14491</v>
      </c>
      <c r="QIB120" s="63" t="s">
        <v>14491</v>
      </c>
      <c r="QIC120" s="63" t="s">
        <v>14491</v>
      </c>
      <c r="QID120" s="63" t="s">
        <v>14491</v>
      </c>
      <c r="QIE120" s="63" t="s">
        <v>14491</v>
      </c>
      <c r="QIF120" s="63" t="s">
        <v>14491</v>
      </c>
      <c r="QIG120" s="63" t="s">
        <v>14491</v>
      </c>
      <c r="QIH120" s="63" t="s">
        <v>14491</v>
      </c>
      <c r="QII120" s="63" t="s">
        <v>14491</v>
      </c>
      <c r="QIJ120" s="63" t="s">
        <v>14491</v>
      </c>
      <c r="QIK120" s="63" t="s">
        <v>14491</v>
      </c>
      <c r="QIL120" s="63" t="s">
        <v>14491</v>
      </c>
      <c r="QIM120" s="63" t="s">
        <v>14491</v>
      </c>
      <c r="QIN120" s="63" t="s">
        <v>14491</v>
      </c>
      <c r="QIO120" s="63" t="s">
        <v>14491</v>
      </c>
      <c r="QIP120" s="63" t="s">
        <v>14491</v>
      </c>
      <c r="QIQ120" s="63" t="s">
        <v>14491</v>
      </c>
      <c r="QIR120" s="63" t="s">
        <v>14491</v>
      </c>
      <c r="QIS120" s="63" t="s">
        <v>14491</v>
      </c>
      <c r="QIT120" s="63" t="s">
        <v>14491</v>
      </c>
      <c r="QIU120" s="63" t="s">
        <v>14491</v>
      </c>
      <c r="QIV120" s="63" t="s">
        <v>14491</v>
      </c>
      <c r="QIW120" s="63" t="s">
        <v>14491</v>
      </c>
      <c r="QIX120" s="63" t="s">
        <v>14491</v>
      </c>
      <c r="QIY120" s="63" t="s">
        <v>14491</v>
      </c>
      <c r="QIZ120" s="63" t="s">
        <v>14491</v>
      </c>
      <c r="QJA120" s="63" t="s">
        <v>14491</v>
      </c>
      <c r="QJB120" s="63" t="s">
        <v>14491</v>
      </c>
      <c r="QJC120" s="63" t="s">
        <v>14491</v>
      </c>
      <c r="QJD120" s="63" t="s">
        <v>14491</v>
      </c>
      <c r="QJE120" s="63" t="s">
        <v>14491</v>
      </c>
      <c r="QJF120" s="63" t="s">
        <v>14491</v>
      </c>
      <c r="QJG120" s="63" t="s">
        <v>14491</v>
      </c>
      <c r="QJH120" s="63" t="s">
        <v>14491</v>
      </c>
      <c r="QJI120" s="63" t="s">
        <v>14491</v>
      </c>
      <c r="QJJ120" s="63" t="s">
        <v>14491</v>
      </c>
      <c r="QJK120" s="63" t="s">
        <v>14491</v>
      </c>
      <c r="QJL120" s="63" t="s">
        <v>14491</v>
      </c>
      <c r="QJM120" s="63" t="s">
        <v>14491</v>
      </c>
      <c r="QJN120" s="63" t="s">
        <v>14491</v>
      </c>
      <c r="QJO120" s="63" t="s">
        <v>14491</v>
      </c>
      <c r="QJP120" s="63" t="s">
        <v>14491</v>
      </c>
      <c r="QJQ120" s="63" t="s">
        <v>14491</v>
      </c>
      <c r="QJR120" s="63" t="s">
        <v>14491</v>
      </c>
      <c r="QJS120" s="63" t="s">
        <v>14491</v>
      </c>
      <c r="QJT120" s="63" t="s">
        <v>14491</v>
      </c>
      <c r="QJU120" s="63" t="s">
        <v>14491</v>
      </c>
      <c r="QJV120" s="63" t="s">
        <v>14491</v>
      </c>
      <c r="QJW120" s="63" t="s">
        <v>14491</v>
      </c>
      <c r="QJX120" s="63" t="s">
        <v>14491</v>
      </c>
      <c r="QJY120" s="63" t="s">
        <v>14491</v>
      </c>
      <c r="QJZ120" s="63" t="s">
        <v>14491</v>
      </c>
      <c r="QKA120" s="63" t="s">
        <v>14491</v>
      </c>
      <c r="QKB120" s="63" t="s">
        <v>14491</v>
      </c>
      <c r="QKC120" s="63" t="s">
        <v>14491</v>
      </c>
      <c r="QKD120" s="63" t="s">
        <v>14491</v>
      </c>
      <c r="QKE120" s="63" t="s">
        <v>14491</v>
      </c>
      <c r="QKF120" s="63" t="s">
        <v>14491</v>
      </c>
      <c r="QKG120" s="63" t="s">
        <v>14491</v>
      </c>
      <c r="QKH120" s="63" t="s">
        <v>14491</v>
      </c>
      <c r="QKI120" s="63" t="s">
        <v>14491</v>
      </c>
      <c r="QKJ120" s="63" t="s">
        <v>14491</v>
      </c>
      <c r="QKK120" s="63" t="s">
        <v>14491</v>
      </c>
      <c r="QKL120" s="63" t="s">
        <v>14491</v>
      </c>
      <c r="QKM120" s="63" t="s">
        <v>14491</v>
      </c>
      <c r="QKN120" s="63" t="s">
        <v>14491</v>
      </c>
      <c r="QKO120" s="63" t="s">
        <v>14491</v>
      </c>
      <c r="QKP120" s="63" t="s">
        <v>14491</v>
      </c>
      <c r="QKQ120" s="63" t="s">
        <v>14491</v>
      </c>
      <c r="QKR120" s="63" t="s">
        <v>14491</v>
      </c>
      <c r="QKS120" s="63" t="s">
        <v>14491</v>
      </c>
      <c r="QKT120" s="63" t="s">
        <v>14491</v>
      </c>
      <c r="QKU120" s="63" t="s">
        <v>14491</v>
      </c>
      <c r="QKV120" s="63" t="s">
        <v>14491</v>
      </c>
      <c r="QKW120" s="63" t="s">
        <v>14491</v>
      </c>
      <c r="QKX120" s="63" t="s">
        <v>14491</v>
      </c>
      <c r="QKY120" s="63" t="s">
        <v>14491</v>
      </c>
      <c r="QKZ120" s="63" t="s">
        <v>14491</v>
      </c>
      <c r="QLA120" s="63" t="s">
        <v>14491</v>
      </c>
      <c r="QLB120" s="63" t="s">
        <v>14491</v>
      </c>
      <c r="QLC120" s="63" t="s">
        <v>14491</v>
      </c>
      <c r="QLD120" s="63" t="s">
        <v>14491</v>
      </c>
      <c r="QLE120" s="63" t="s">
        <v>14491</v>
      </c>
      <c r="QLF120" s="63" t="s">
        <v>14491</v>
      </c>
      <c r="QLG120" s="63" t="s">
        <v>14491</v>
      </c>
      <c r="QLH120" s="63" t="s">
        <v>14491</v>
      </c>
      <c r="QLI120" s="63" t="s">
        <v>14491</v>
      </c>
      <c r="QLJ120" s="63" t="s">
        <v>14491</v>
      </c>
      <c r="QLK120" s="63" t="s">
        <v>14491</v>
      </c>
      <c r="QLL120" s="63" t="s">
        <v>14491</v>
      </c>
      <c r="QLM120" s="63" t="s">
        <v>14491</v>
      </c>
      <c r="QLN120" s="63" t="s">
        <v>14491</v>
      </c>
      <c r="QLO120" s="63" t="s">
        <v>14491</v>
      </c>
      <c r="QLP120" s="63" t="s">
        <v>14491</v>
      </c>
      <c r="QLQ120" s="63" t="s">
        <v>14491</v>
      </c>
      <c r="QLR120" s="63" t="s">
        <v>14491</v>
      </c>
      <c r="QLS120" s="63" t="s">
        <v>14491</v>
      </c>
      <c r="QLT120" s="63" t="s">
        <v>14491</v>
      </c>
      <c r="QLU120" s="63" t="s">
        <v>14491</v>
      </c>
      <c r="QLV120" s="63" t="s">
        <v>14491</v>
      </c>
      <c r="QLW120" s="63" t="s">
        <v>14491</v>
      </c>
      <c r="QLX120" s="63" t="s">
        <v>14491</v>
      </c>
      <c r="QLY120" s="63" t="s">
        <v>14491</v>
      </c>
      <c r="QLZ120" s="63" t="s">
        <v>14491</v>
      </c>
      <c r="QMA120" s="63" t="s">
        <v>14491</v>
      </c>
      <c r="QMB120" s="63" t="s">
        <v>14491</v>
      </c>
      <c r="QMC120" s="63" t="s">
        <v>14491</v>
      </c>
      <c r="QMD120" s="63" t="s">
        <v>14491</v>
      </c>
      <c r="QME120" s="63" t="s">
        <v>14491</v>
      </c>
      <c r="QMF120" s="63" t="s">
        <v>14491</v>
      </c>
      <c r="QMG120" s="63" t="s">
        <v>14491</v>
      </c>
      <c r="QMH120" s="63" t="s">
        <v>14491</v>
      </c>
      <c r="QMI120" s="63" t="s">
        <v>14491</v>
      </c>
      <c r="QMJ120" s="63" t="s">
        <v>14491</v>
      </c>
      <c r="QMK120" s="63" t="s">
        <v>14491</v>
      </c>
      <c r="QML120" s="63" t="s">
        <v>14491</v>
      </c>
      <c r="QMM120" s="63" t="s">
        <v>14491</v>
      </c>
      <c r="QMN120" s="63" t="s">
        <v>14491</v>
      </c>
      <c r="QMO120" s="63" t="s">
        <v>14491</v>
      </c>
      <c r="QMP120" s="63" t="s">
        <v>14491</v>
      </c>
      <c r="QMQ120" s="63" t="s">
        <v>14491</v>
      </c>
      <c r="QMR120" s="63" t="s">
        <v>14491</v>
      </c>
      <c r="QMS120" s="63" t="s">
        <v>14491</v>
      </c>
      <c r="QMT120" s="63" t="s">
        <v>14491</v>
      </c>
      <c r="QMU120" s="63" t="s">
        <v>14491</v>
      </c>
      <c r="QMV120" s="63" t="s">
        <v>14491</v>
      </c>
      <c r="QMW120" s="63" t="s">
        <v>14491</v>
      </c>
      <c r="QMX120" s="63" t="s">
        <v>14491</v>
      </c>
      <c r="QMY120" s="63" t="s">
        <v>14491</v>
      </c>
      <c r="QMZ120" s="63" t="s">
        <v>14491</v>
      </c>
      <c r="QNA120" s="63" t="s">
        <v>14491</v>
      </c>
      <c r="QNB120" s="63" t="s">
        <v>14491</v>
      </c>
      <c r="QNC120" s="63" t="s">
        <v>14491</v>
      </c>
      <c r="QND120" s="63" t="s">
        <v>14491</v>
      </c>
      <c r="QNE120" s="63" t="s">
        <v>14491</v>
      </c>
      <c r="QNF120" s="63" t="s">
        <v>14491</v>
      </c>
      <c r="QNG120" s="63" t="s">
        <v>14491</v>
      </c>
      <c r="QNH120" s="63" t="s">
        <v>14491</v>
      </c>
      <c r="QNI120" s="63" t="s">
        <v>14491</v>
      </c>
      <c r="QNJ120" s="63" t="s">
        <v>14491</v>
      </c>
      <c r="QNK120" s="63" t="s">
        <v>14491</v>
      </c>
      <c r="QNL120" s="63" t="s">
        <v>14491</v>
      </c>
      <c r="QNM120" s="63" t="s">
        <v>14491</v>
      </c>
      <c r="QNN120" s="63" t="s">
        <v>14491</v>
      </c>
      <c r="QNO120" s="63" t="s">
        <v>14491</v>
      </c>
      <c r="QNP120" s="63" t="s">
        <v>14491</v>
      </c>
      <c r="QNQ120" s="63" t="s">
        <v>14491</v>
      </c>
      <c r="QNR120" s="63" t="s">
        <v>14491</v>
      </c>
      <c r="QNS120" s="63" t="s">
        <v>14491</v>
      </c>
      <c r="QNT120" s="63" t="s">
        <v>14491</v>
      </c>
      <c r="QNU120" s="63" t="s">
        <v>14491</v>
      </c>
      <c r="QNV120" s="63" t="s">
        <v>14491</v>
      </c>
      <c r="QNW120" s="63" t="s">
        <v>14491</v>
      </c>
      <c r="QNX120" s="63" t="s">
        <v>14491</v>
      </c>
      <c r="QNY120" s="63" t="s">
        <v>14491</v>
      </c>
      <c r="QNZ120" s="63" t="s">
        <v>14491</v>
      </c>
      <c r="QOA120" s="63" t="s">
        <v>14491</v>
      </c>
      <c r="QOB120" s="63" t="s">
        <v>14491</v>
      </c>
      <c r="QOC120" s="63" t="s">
        <v>14491</v>
      </c>
      <c r="QOD120" s="63" t="s">
        <v>14491</v>
      </c>
      <c r="QOE120" s="63" t="s">
        <v>14491</v>
      </c>
      <c r="QOF120" s="63" t="s">
        <v>14491</v>
      </c>
      <c r="QOG120" s="63" t="s">
        <v>14491</v>
      </c>
      <c r="QOH120" s="63" t="s">
        <v>14491</v>
      </c>
      <c r="QOI120" s="63" t="s">
        <v>14491</v>
      </c>
      <c r="QOJ120" s="63" t="s">
        <v>14491</v>
      </c>
      <c r="QOK120" s="63" t="s">
        <v>14491</v>
      </c>
      <c r="QOL120" s="63" t="s">
        <v>14491</v>
      </c>
      <c r="QOM120" s="63" t="s">
        <v>14491</v>
      </c>
      <c r="QON120" s="63" t="s">
        <v>14491</v>
      </c>
      <c r="QOO120" s="63" t="s">
        <v>14491</v>
      </c>
      <c r="QOP120" s="63" t="s">
        <v>14491</v>
      </c>
      <c r="QOQ120" s="63" t="s">
        <v>14491</v>
      </c>
      <c r="QOR120" s="63" t="s">
        <v>14491</v>
      </c>
      <c r="QOS120" s="63" t="s">
        <v>14491</v>
      </c>
      <c r="QOT120" s="63" t="s">
        <v>14491</v>
      </c>
      <c r="QOU120" s="63" t="s">
        <v>14491</v>
      </c>
      <c r="QOV120" s="63" t="s">
        <v>14491</v>
      </c>
      <c r="QOW120" s="63" t="s">
        <v>14491</v>
      </c>
      <c r="QOX120" s="63" t="s">
        <v>14491</v>
      </c>
      <c r="QOY120" s="63" t="s">
        <v>14491</v>
      </c>
      <c r="QOZ120" s="63" t="s">
        <v>14491</v>
      </c>
      <c r="QPA120" s="63" t="s">
        <v>14491</v>
      </c>
      <c r="QPB120" s="63" t="s">
        <v>14491</v>
      </c>
      <c r="QPC120" s="63" t="s">
        <v>14491</v>
      </c>
      <c r="QPD120" s="63" t="s">
        <v>14491</v>
      </c>
      <c r="QPE120" s="63" t="s">
        <v>14491</v>
      </c>
      <c r="QPF120" s="63" t="s">
        <v>14491</v>
      </c>
      <c r="QPG120" s="63" t="s">
        <v>14491</v>
      </c>
      <c r="QPH120" s="63" t="s">
        <v>14491</v>
      </c>
      <c r="QPI120" s="63" t="s">
        <v>14491</v>
      </c>
      <c r="QPJ120" s="63" t="s">
        <v>14491</v>
      </c>
      <c r="QPK120" s="63" t="s">
        <v>14491</v>
      </c>
      <c r="QPL120" s="63" t="s">
        <v>14491</v>
      </c>
      <c r="QPM120" s="63" t="s">
        <v>14491</v>
      </c>
      <c r="QPN120" s="63" t="s">
        <v>14491</v>
      </c>
      <c r="QPO120" s="63" t="s">
        <v>14491</v>
      </c>
      <c r="QPP120" s="63" t="s">
        <v>14491</v>
      </c>
      <c r="QPQ120" s="63" t="s">
        <v>14491</v>
      </c>
      <c r="QPR120" s="63" t="s">
        <v>14491</v>
      </c>
      <c r="QPS120" s="63" t="s">
        <v>14491</v>
      </c>
      <c r="QPT120" s="63" t="s">
        <v>14491</v>
      </c>
      <c r="QPU120" s="63" t="s">
        <v>14491</v>
      </c>
      <c r="QPV120" s="63" t="s">
        <v>14491</v>
      </c>
      <c r="QPW120" s="63" t="s">
        <v>14491</v>
      </c>
      <c r="QPX120" s="63" t="s">
        <v>14491</v>
      </c>
      <c r="QPY120" s="63" t="s">
        <v>14491</v>
      </c>
      <c r="QPZ120" s="63" t="s">
        <v>14491</v>
      </c>
      <c r="QQA120" s="63" t="s">
        <v>14491</v>
      </c>
      <c r="QQB120" s="63" t="s">
        <v>14491</v>
      </c>
      <c r="QQC120" s="63" t="s">
        <v>14491</v>
      </c>
      <c r="QQD120" s="63" t="s">
        <v>14491</v>
      </c>
      <c r="QQE120" s="63" t="s">
        <v>14491</v>
      </c>
      <c r="QQF120" s="63" t="s">
        <v>14491</v>
      </c>
      <c r="QQG120" s="63" t="s">
        <v>14491</v>
      </c>
      <c r="QQH120" s="63" t="s">
        <v>14491</v>
      </c>
      <c r="QQI120" s="63" t="s">
        <v>14491</v>
      </c>
      <c r="QQJ120" s="63" t="s">
        <v>14491</v>
      </c>
      <c r="QQK120" s="63" t="s">
        <v>14491</v>
      </c>
      <c r="QQL120" s="63" t="s">
        <v>14491</v>
      </c>
      <c r="QQM120" s="63" t="s">
        <v>14491</v>
      </c>
      <c r="QQN120" s="63" t="s">
        <v>14491</v>
      </c>
      <c r="QQO120" s="63" t="s">
        <v>14491</v>
      </c>
      <c r="QQP120" s="63" t="s">
        <v>14491</v>
      </c>
      <c r="QQQ120" s="63" t="s">
        <v>14491</v>
      </c>
      <c r="QQR120" s="63" t="s">
        <v>14491</v>
      </c>
      <c r="QQS120" s="63" t="s">
        <v>14491</v>
      </c>
      <c r="QQT120" s="63" t="s">
        <v>14491</v>
      </c>
      <c r="QQU120" s="63" t="s">
        <v>14491</v>
      </c>
      <c r="QQV120" s="63" t="s">
        <v>14491</v>
      </c>
      <c r="QQW120" s="63" t="s">
        <v>14491</v>
      </c>
      <c r="QQX120" s="63" t="s">
        <v>14491</v>
      </c>
      <c r="QQY120" s="63" t="s">
        <v>14491</v>
      </c>
      <c r="QQZ120" s="63" t="s">
        <v>14491</v>
      </c>
      <c r="QRA120" s="63" t="s">
        <v>14491</v>
      </c>
      <c r="QRB120" s="63" t="s">
        <v>14491</v>
      </c>
      <c r="QRC120" s="63" t="s">
        <v>14491</v>
      </c>
      <c r="QRD120" s="63" t="s">
        <v>14491</v>
      </c>
      <c r="QRE120" s="63" t="s">
        <v>14491</v>
      </c>
      <c r="QRF120" s="63" t="s">
        <v>14491</v>
      </c>
      <c r="QRG120" s="63" t="s">
        <v>14491</v>
      </c>
      <c r="QRH120" s="63" t="s">
        <v>14491</v>
      </c>
      <c r="QRI120" s="63" t="s">
        <v>14491</v>
      </c>
      <c r="QRJ120" s="63" t="s">
        <v>14491</v>
      </c>
      <c r="QRK120" s="63" t="s">
        <v>14491</v>
      </c>
      <c r="QRL120" s="63" t="s">
        <v>14491</v>
      </c>
      <c r="QRM120" s="63" t="s">
        <v>14491</v>
      </c>
      <c r="QRN120" s="63" t="s">
        <v>14491</v>
      </c>
      <c r="QRO120" s="63" t="s">
        <v>14491</v>
      </c>
      <c r="QRP120" s="63" t="s">
        <v>14491</v>
      </c>
      <c r="QRQ120" s="63" t="s">
        <v>14491</v>
      </c>
      <c r="QRR120" s="63" t="s">
        <v>14491</v>
      </c>
      <c r="QRS120" s="63" t="s">
        <v>14491</v>
      </c>
      <c r="QRT120" s="63" t="s">
        <v>14491</v>
      </c>
      <c r="QRU120" s="63" t="s">
        <v>14491</v>
      </c>
      <c r="QRV120" s="63" t="s">
        <v>14491</v>
      </c>
      <c r="QRW120" s="63" t="s">
        <v>14491</v>
      </c>
      <c r="QRX120" s="63" t="s">
        <v>14491</v>
      </c>
      <c r="QRY120" s="63" t="s">
        <v>14491</v>
      </c>
      <c r="QRZ120" s="63" t="s">
        <v>14491</v>
      </c>
      <c r="QSA120" s="63" t="s">
        <v>14491</v>
      </c>
      <c r="QSB120" s="63" t="s">
        <v>14491</v>
      </c>
      <c r="QSC120" s="63" t="s">
        <v>14491</v>
      </c>
      <c r="QSD120" s="63" t="s">
        <v>14491</v>
      </c>
      <c r="QSE120" s="63" t="s">
        <v>14491</v>
      </c>
      <c r="QSF120" s="63" t="s">
        <v>14491</v>
      </c>
      <c r="QSG120" s="63" t="s">
        <v>14491</v>
      </c>
      <c r="QSH120" s="63" t="s">
        <v>14491</v>
      </c>
      <c r="QSI120" s="63" t="s">
        <v>14491</v>
      </c>
      <c r="QSJ120" s="63" t="s">
        <v>14491</v>
      </c>
      <c r="QSK120" s="63" t="s">
        <v>14491</v>
      </c>
      <c r="QSL120" s="63" t="s">
        <v>14491</v>
      </c>
      <c r="QSM120" s="63" t="s">
        <v>14491</v>
      </c>
      <c r="QSN120" s="63" t="s">
        <v>14491</v>
      </c>
      <c r="QSO120" s="63" t="s">
        <v>14491</v>
      </c>
      <c r="QSP120" s="63" t="s">
        <v>14491</v>
      </c>
      <c r="QSQ120" s="63" t="s">
        <v>14491</v>
      </c>
      <c r="QSR120" s="63" t="s">
        <v>14491</v>
      </c>
      <c r="QSS120" s="63" t="s">
        <v>14491</v>
      </c>
      <c r="QST120" s="63" t="s">
        <v>14491</v>
      </c>
      <c r="QSU120" s="63" t="s">
        <v>14491</v>
      </c>
      <c r="QSV120" s="63" t="s">
        <v>14491</v>
      </c>
      <c r="QSW120" s="63" t="s">
        <v>14491</v>
      </c>
      <c r="QSX120" s="63" t="s">
        <v>14491</v>
      </c>
      <c r="QSY120" s="63" t="s">
        <v>14491</v>
      </c>
      <c r="QSZ120" s="63" t="s">
        <v>14491</v>
      </c>
      <c r="QTA120" s="63" t="s">
        <v>14491</v>
      </c>
      <c r="QTB120" s="63" t="s">
        <v>14491</v>
      </c>
      <c r="QTC120" s="63" t="s">
        <v>14491</v>
      </c>
      <c r="QTD120" s="63" t="s">
        <v>14491</v>
      </c>
      <c r="QTE120" s="63" t="s">
        <v>14491</v>
      </c>
      <c r="QTF120" s="63" t="s">
        <v>14491</v>
      </c>
      <c r="QTG120" s="63" t="s">
        <v>14491</v>
      </c>
      <c r="QTH120" s="63" t="s">
        <v>14491</v>
      </c>
      <c r="QTI120" s="63" t="s">
        <v>14491</v>
      </c>
      <c r="QTJ120" s="63" t="s">
        <v>14491</v>
      </c>
      <c r="QTK120" s="63" t="s">
        <v>14491</v>
      </c>
      <c r="QTL120" s="63" t="s">
        <v>14491</v>
      </c>
      <c r="QTM120" s="63" t="s">
        <v>14491</v>
      </c>
      <c r="QTN120" s="63" t="s">
        <v>14491</v>
      </c>
      <c r="QTO120" s="63" t="s">
        <v>14491</v>
      </c>
      <c r="QTP120" s="63" t="s">
        <v>14491</v>
      </c>
      <c r="QTQ120" s="63" t="s">
        <v>14491</v>
      </c>
      <c r="QTR120" s="63" t="s">
        <v>14491</v>
      </c>
      <c r="QTS120" s="63" t="s">
        <v>14491</v>
      </c>
      <c r="QTT120" s="63" t="s">
        <v>14491</v>
      </c>
      <c r="QTU120" s="63" t="s">
        <v>14491</v>
      </c>
      <c r="QTV120" s="63" t="s">
        <v>14491</v>
      </c>
      <c r="QTW120" s="63" t="s">
        <v>14491</v>
      </c>
      <c r="QTX120" s="63" t="s">
        <v>14491</v>
      </c>
      <c r="QTY120" s="63" t="s">
        <v>14491</v>
      </c>
      <c r="QTZ120" s="63" t="s">
        <v>14491</v>
      </c>
      <c r="QUA120" s="63" t="s">
        <v>14491</v>
      </c>
      <c r="QUB120" s="63" t="s">
        <v>14491</v>
      </c>
      <c r="QUC120" s="63" t="s">
        <v>14491</v>
      </c>
      <c r="QUD120" s="63" t="s">
        <v>14491</v>
      </c>
      <c r="QUE120" s="63" t="s">
        <v>14491</v>
      </c>
      <c r="QUF120" s="63" t="s">
        <v>14491</v>
      </c>
      <c r="QUG120" s="63" t="s">
        <v>14491</v>
      </c>
      <c r="QUH120" s="63" t="s">
        <v>14491</v>
      </c>
      <c r="QUI120" s="63" t="s">
        <v>14491</v>
      </c>
      <c r="QUJ120" s="63" t="s">
        <v>14491</v>
      </c>
      <c r="QUK120" s="63" t="s">
        <v>14491</v>
      </c>
      <c r="QUL120" s="63" t="s">
        <v>14491</v>
      </c>
      <c r="QUM120" s="63" t="s">
        <v>14491</v>
      </c>
      <c r="QUN120" s="63" t="s">
        <v>14491</v>
      </c>
      <c r="QUO120" s="63" t="s">
        <v>14491</v>
      </c>
      <c r="QUP120" s="63" t="s">
        <v>14491</v>
      </c>
      <c r="QUQ120" s="63" t="s">
        <v>14491</v>
      </c>
      <c r="QUR120" s="63" t="s">
        <v>14491</v>
      </c>
      <c r="QUS120" s="63" t="s">
        <v>14491</v>
      </c>
      <c r="QUT120" s="63" t="s">
        <v>14491</v>
      </c>
      <c r="QUU120" s="63" t="s">
        <v>14491</v>
      </c>
      <c r="QUV120" s="63" t="s">
        <v>14491</v>
      </c>
      <c r="QUW120" s="63" t="s">
        <v>14491</v>
      </c>
      <c r="QUX120" s="63" t="s">
        <v>14491</v>
      </c>
      <c r="QUY120" s="63" t="s">
        <v>14491</v>
      </c>
      <c r="QUZ120" s="63" t="s">
        <v>14491</v>
      </c>
      <c r="QVA120" s="63" t="s">
        <v>14491</v>
      </c>
      <c r="QVB120" s="63" t="s">
        <v>14491</v>
      </c>
      <c r="QVC120" s="63" t="s">
        <v>14491</v>
      </c>
      <c r="QVD120" s="63" t="s">
        <v>14491</v>
      </c>
      <c r="QVE120" s="63" t="s">
        <v>14491</v>
      </c>
      <c r="QVF120" s="63" t="s">
        <v>14491</v>
      </c>
      <c r="QVG120" s="63" t="s">
        <v>14491</v>
      </c>
      <c r="QVH120" s="63" t="s">
        <v>14491</v>
      </c>
      <c r="QVI120" s="63" t="s">
        <v>14491</v>
      </c>
      <c r="QVJ120" s="63" t="s">
        <v>14491</v>
      </c>
      <c r="QVK120" s="63" t="s">
        <v>14491</v>
      </c>
      <c r="QVL120" s="63" t="s">
        <v>14491</v>
      </c>
      <c r="QVM120" s="63" t="s">
        <v>14491</v>
      </c>
      <c r="QVN120" s="63" t="s">
        <v>14491</v>
      </c>
      <c r="QVO120" s="63" t="s">
        <v>14491</v>
      </c>
      <c r="QVP120" s="63" t="s">
        <v>14491</v>
      </c>
      <c r="QVQ120" s="63" t="s">
        <v>14491</v>
      </c>
      <c r="QVR120" s="63" t="s">
        <v>14491</v>
      </c>
      <c r="QVS120" s="63" t="s">
        <v>14491</v>
      </c>
      <c r="QVT120" s="63" t="s">
        <v>14491</v>
      </c>
      <c r="QVU120" s="63" t="s">
        <v>14491</v>
      </c>
      <c r="QVV120" s="63" t="s">
        <v>14491</v>
      </c>
      <c r="QVW120" s="63" t="s">
        <v>14491</v>
      </c>
      <c r="QVX120" s="63" t="s">
        <v>14491</v>
      </c>
      <c r="QVY120" s="63" t="s">
        <v>14491</v>
      </c>
      <c r="QVZ120" s="63" t="s">
        <v>14491</v>
      </c>
      <c r="QWA120" s="63" t="s">
        <v>14491</v>
      </c>
      <c r="QWB120" s="63" t="s">
        <v>14491</v>
      </c>
      <c r="QWC120" s="63" t="s">
        <v>14491</v>
      </c>
      <c r="QWD120" s="63" t="s">
        <v>14491</v>
      </c>
      <c r="QWE120" s="63" t="s">
        <v>14491</v>
      </c>
      <c r="QWF120" s="63" t="s">
        <v>14491</v>
      </c>
      <c r="QWG120" s="63" t="s">
        <v>14491</v>
      </c>
      <c r="QWH120" s="63" t="s">
        <v>14491</v>
      </c>
      <c r="QWI120" s="63" t="s">
        <v>14491</v>
      </c>
      <c r="QWJ120" s="63" t="s">
        <v>14491</v>
      </c>
      <c r="QWK120" s="63" t="s">
        <v>14491</v>
      </c>
      <c r="QWL120" s="63" t="s">
        <v>14491</v>
      </c>
      <c r="QWM120" s="63" t="s">
        <v>14491</v>
      </c>
      <c r="QWN120" s="63" t="s">
        <v>14491</v>
      </c>
      <c r="QWO120" s="63" t="s">
        <v>14491</v>
      </c>
      <c r="QWP120" s="63" t="s">
        <v>14491</v>
      </c>
      <c r="QWQ120" s="63" t="s">
        <v>14491</v>
      </c>
      <c r="QWR120" s="63" t="s">
        <v>14491</v>
      </c>
      <c r="QWS120" s="63" t="s">
        <v>14491</v>
      </c>
      <c r="QWT120" s="63" t="s">
        <v>14491</v>
      </c>
      <c r="QWU120" s="63" t="s">
        <v>14491</v>
      </c>
      <c r="QWV120" s="63" t="s">
        <v>14491</v>
      </c>
      <c r="QWW120" s="63" t="s">
        <v>14491</v>
      </c>
      <c r="QWX120" s="63" t="s">
        <v>14491</v>
      </c>
      <c r="QWY120" s="63" t="s">
        <v>14491</v>
      </c>
      <c r="QWZ120" s="63" t="s">
        <v>14491</v>
      </c>
      <c r="QXA120" s="63" t="s">
        <v>14491</v>
      </c>
      <c r="QXB120" s="63" t="s">
        <v>14491</v>
      </c>
      <c r="QXC120" s="63" t="s">
        <v>14491</v>
      </c>
      <c r="QXD120" s="63" t="s">
        <v>14491</v>
      </c>
      <c r="QXE120" s="63" t="s">
        <v>14491</v>
      </c>
      <c r="QXF120" s="63" t="s">
        <v>14491</v>
      </c>
      <c r="QXG120" s="63" t="s">
        <v>14491</v>
      </c>
      <c r="QXH120" s="63" t="s">
        <v>14491</v>
      </c>
      <c r="QXI120" s="63" t="s">
        <v>14491</v>
      </c>
      <c r="QXJ120" s="63" t="s">
        <v>14491</v>
      </c>
      <c r="QXK120" s="63" t="s">
        <v>14491</v>
      </c>
      <c r="QXL120" s="63" t="s">
        <v>14491</v>
      </c>
      <c r="QXM120" s="63" t="s">
        <v>14491</v>
      </c>
      <c r="QXN120" s="63" t="s">
        <v>14491</v>
      </c>
      <c r="QXO120" s="63" t="s">
        <v>14491</v>
      </c>
      <c r="QXP120" s="63" t="s">
        <v>14491</v>
      </c>
      <c r="QXQ120" s="63" t="s">
        <v>14491</v>
      </c>
      <c r="QXR120" s="63" t="s">
        <v>14491</v>
      </c>
      <c r="QXS120" s="63" t="s">
        <v>14491</v>
      </c>
      <c r="QXT120" s="63" t="s">
        <v>14491</v>
      </c>
      <c r="QXU120" s="63" t="s">
        <v>14491</v>
      </c>
      <c r="QXV120" s="63" t="s">
        <v>14491</v>
      </c>
      <c r="QXW120" s="63" t="s">
        <v>14491</v>
      </c>
      <c r="QXX120" s="63" t="s">
        <v>14491</v>
      </c>
      <c r="QXY120" s="63" t="s">
        <v>14491</v>
      </c>
      <c r="QXZ120" s="63" t="s">
        <v>14491</v>
      </c>
      <c r="QYA120" s="63" t="s">
        <v>14491</v>
      </c>
      <c r="QYB120" s="63" t="s">
        <v>14491</v>
      </c>
      <c r="QYC120" s="63" t="s">
        <v>14491</v>
      </c>
      <c r="QYD120" s="63" t="s">
        <v>14491</v>
      </c>
      <c r="QYE120" s="63" t="s">
        <v>14491</v>
      </c>
      <c r="QYF120" s="63" t="s">
        <v>14491</v>
      </c>
      <c r="QYG120" s="63" t="s">
        <v>14491</v>
      </c>
      <c r="QYH120" s="63" t="s">
        <v>14491</v>
      </c>
      <c r="QYI120" s="63" t="s">
        <v>14491</v>
      </c>
      <c r="QYJ120" s="63" t="s">
        <v>14491</v>
      </c>
      <c r="QYK120" s="63" t="s">
        <v>14491</v>
      </c>
      <c r="QYL120" s="63" t="s">
        <v>14491</v>
      </c>
      <c r="QYM120" s="63" t="s">
        <v>14491</v>
      </c>
      <c r="QYN120" s="63" t="s">
        <v>14491</v>
      </c>
      <c r="QYO120" s="63" t="s">
        <v>14491</v>
      </c>
      <c r="QYP120" s="63" t="s">
        <v>14491</v>
      </c>
      <c r="QYQ120" s="63" t="s">
        <v>14491</v>
      </c>
      <c r="QYR120" s="63" t="s">
        <v>14491</v>
      </c>
      <c r="QYS120" s="63" t="s">
        <v>14491</v>
      </c>
      <c r="QYT120" s="63" t="s">
        <v>14491</v>
      </c>
      <c r="QYU120" s="63" t="s">
        <v>14491</v>
      </c>
      <c r="QYV120" s="63" t="s">
        <v>14491</v>
      </c>
      <c r="QYW120" s="63" t="s">
        <v>14491</v>
      </c>
      <c r="QYX120" s="63" t="s">
        <v>14491</v>
      </c>
      <c r="QYY120" s="63" t="s">
        <v>14491</v>
      </c>
      <c r="QYZ120" s="63" t="s">
        <v>14491</v>
      </c>
      <c r="QZA120" s="63" t="s">
        <v>14491</v>
      </c>
      <c r="QZB120" s="63" t="s">
        <v>14491</v>
      </c>
      <c r="QZC120" s="63" t="s">
        <v>14491</v>
      </c>
      <c r="QZD120" s="63" t="s">
        <v>14491</v>
      </c>
      <c r="QZE120" s="63" t="s">
        <v>14491</v>
      </c>
      <c r="QZF120" s="63" t="s">
        <v>14491</v>
      </c>
      <c r="QZG120" s="63" t="s">
        <v>14491</v>
      </c>
      <c r="QZH120" s="63" t="s">
        <v>14491</v>
      </c>
      <c r="QZI120" s="63" t="s">
        <v>14491</v>
      </c>
      <c r="QZJ120" s="63" t="s">
        <v>14491</v>
      </c>
      <c r="QZK120" s="63" t="s">
        <v>14491</v>
      </c>
      <c r="QZL120" s="63" t="s">
        <v>14491</v>
      </c>
      <c r="QZM120" s="63" t="s">
        <v>14491</v>
      </c>
      <c r="QZN120" s="63" t="s">
        <v>14491</v>
      </c>
      <c r="QZO120" s="63" t="s">
        <v>14491</v>
      </c>
      <c r="QZP120" s="63" t="s">
        <v>14491</v>
      </c>
      <c r="QZQ120" s="63" t="s">
        <v>14491</v>
      </c>
      <c r="QZR120" s="63" t="s">
        <v>14491</v>
      </c>
      <c r="QZS120" s="63" t="s">
        <v>14491</v>
      </c>
      <c r="QZT120" s="63" t="s">
        <v>14491</v>
      </c>
      <c r="QZU120" s="63" t="s">
        <v>14491</v>
      </c>
      <c r="QZV120" s="63" t="s">
        <v>14491</v>
      </c>
      <c r="QZW120" s="63" t="s">
        <v>14491</v>
      </c>
      <c r="QZX120" s="63" t="s">
        <v>14491</v>
      </c>
      <c r="QZY120" s="63" t="s">
        <v>14491</v>
      </c>
      <c r="QZZ120" s="63" t="s">
        <v>14491</v>
      </c>
      <c r="RAA120" s="63" t="s">
        <v>14491</v>
      </c>
      <c r="RAB120" s="63" t="s">
        <v>14491</v>
      </c>
      <c r="RAC120" s="63" t="s">
        <v>14491</v>
      </c>
      <c r="RAD120" s="63" t="s">
        <v>14491</v>
      </c>
      <c r="RAE120" s="63" t="s">
        <v>14491</v>
      </c>
      <c r="RAF120" s="63" t="s">
        <v>14491</v>
      </c>
      <c r="RAG120" s="63" t="s">
        <v>14491</v>
      </c>
      <c r="RAH120" s="63" t="s">
        <v>14491</v>
      </c>
      <c r="RAI120" s="63" t="s">
        <v>14491</v>
      </c>
      <c r="RAJ120" s="63" t="s">
        <v>14491</v>
      </c>
      <c r="RAK120" s="63" t="s">
        <v>14491</v>
      </c>
      <c r="RAL120" s="63" t="s">
        <v>14491</v>
      </c>
      <c r="RAM120" s="63" t="s">
        <v>14491</v>
      </c>
      <c r="RAN120" s="63" t="s">
        <v>14491</v>
      </c>
      <c r="RAO120" s="63" t="s">
        <v>14491</v>
      </c>
      <c r="RAP120" s="63" t="s">
        <v>14491</v>
      </c>
      <c r="RAQ120" s="63" t="s">
        <v>14491</v>
      </c>
      <c r="RAR120" s="63" t="s">
        <v>14491</v>
      </c>
      <c r="RAS120" s="63" t="s">
        <v>14491</v>
      </c>
      <c r="RAT120" s="63" t="s">
        <v>14491</v>
      </c>
      <c r="RAU120" s="63" t="s">
        <v>14491</v>
      </c>
      <c r="RAV120" s="63" t="s">
        <v>14491</v>
      </c>
      <c r="RAW120" s="63" t="s">
        <v>14491</v>
      </c>
      <c r="RAX120" s="63" t="s">
        <v>14491</v>
      </c>
      <c r="RAY120" s="63" t="s">
        <v>14491</v>
      </c>
      <c r="RAZ120" s="63" t="s">
        <v>14491</v>
      </c>
      <c r="RBA120" s="63" t="s">
        <v>14491</v>
      </c>
      <c r="RBB120" s="63" t="s">
        <v>14491</v>
      </c>
      <c r="RBC120" s="63" t="s">
        <v>14491</v>
      </c>
      <c r="RBD120" s="63" t="s">
        <v>14491</v>
      </c>
      <c r="RBE120" s="63" t="s">
        <v>14491</v>
      </c>
      <c r="RBF120" s="63" t="s">
        <v>14491</v>
      </c>
      <c r="RBG120" s="63" t="s">
        <v>14491</v>
      </c>
      <c r="RBH120" s="63" t="s">
        <v>14491</v>
      </c>
      <c r="RBI120" s="63" t="s">
        <v>14491</v>
      </c>
      <c r="RBJ120" s="63" t="s">
        <v>14491</v>
      </c>
      <c r="RBK120" s="63" t="s">
        <v>14491</v>
      </c>
      <c r="RBL120" s="63" t="s">
        <v>14491</v>
      </c>
      <c r="RBM120" s="63" t="s">
        <v>14491</v>
      </c>
      <c r="RBN120" s="63" t="s">
        <v>14491</v>
      </c>
      <c r="RBO120" s="63" t="s">
        <v>14491</v>
      </c>
      <c r="RBP120" s="63" t="s">
        <v>14491</v>
      </c>
      <c r="RBQ120" s="63" t="s">
        <v>14491</v>
      </c>
      <c r="RBR120" s="63" t="s">
        <v>14491</v>
      </c>
      <c r="RBS120" s="63" t="s">
        <v>14491</v>
      </c>
      <c r="RBT120" s="63" t="s">
        <v>14491</v>
      </c>
      <c r="RBU120" s="63" t="s">
        <v>14491</v>
      </c>
      <c r="RBV120" s="63" t="s">
        <v>14491</v>
      </c>
      <c r="RBW120" s="63" t="s">
        <v>14491</v>
      </c>
      <c r="RBX120" s="63" t="s">
        <v>14491</v>
      </c>
      <c r="RBY120" s="63" t="s">
        <v>14491</v>
      </c>
      <c r="RBZ120" s="63" t="s">
        <v>14491</v>
      </c>
      <c r="RCA120" s="63" t="s">
        <v>14491</v>
      </c>
      <c r="RCB120" s="63" t="s">
        <v>14491</v>
      </c>
      <c r="RCC120" s="63" t="s">
        <v>14491</v>
      </c>
      <c r="RCD120" s="63" t="s">
        <v>14491</v>
      </c>
      <c r="RCE120" s="63" t="s">
        <v>14491</v>
      </c>
      <c r="RCF120" s="63" t="s">
        <v>14491</v>
      </c>
      <c r="RCG120" s="63" t="s">
        <v>14491</v>
      </c>
      <c r="RCH120" s="63" t="s">
        <v>14491</v>
      </c>
      <c r="RCI120" s="63" t="s">
        <v>14491</v>
      </c>
      <c r="RCJ120" s="63" t="s">
        <v>14491</v>
      </c>
      <c r="RCK120" s="63" t="s">
        <v>14491</v>
      </c>
      <c r="RCL120" s="63" t="s">
        <v>14491</v>
      </c>
      <c r="RCM120" s="63" t="s">
        <v>14491</v>
      </c>
      <c r="RCN120" s="63" t="s">
        <v>14491</v>
      </c>
      <c r="RCO120" s="63" t="s">
        <v>14491</v>
      </c>
      <c r="RCP120" s="63" t="s">
        <v>14491</v>
      </c>
      <c r="RCQ120" s="63" t="s">
        <v>14491</v>
      </c>
      <c r="RCR120" s="63" t="s">
        <v>14491</v>
      </c>
      <c r="RCS120" s="63" t="s">
        <v>14491</v>
      </c>
      <c r="RCT120" s="63" t="s">
        <v>14491</v>
      </c>
      <c r="RCU120" s="63" t="s">
        <v>14491</v>
      </c>
      <c r="RCV120" s="63" t="s">
        <v>14491</v>
      </c>
      <c r="RCW120" s="63" t="s">
        <v>14491</v>
      </c>
      <c r="RCX120" s="63" t="s">
        <v>14491</v>
      </c>
      <c r="RCY120" s="63" t="s">
        <v>14491</v>
      </c>
      <c r="RCZ120" s="63" t="s">
        <v>14491</v>
      </c>
      <c r="RDA120" s="63" t="s">
        <v>14491</v>
      </c>
      <c r="RDB120" s="63" t="s">
        <v>14491</v>
      </c>
      <c r="RDC120" s="63" t="s">
        <v>14491</v>
      </c>
      <c r="RDD120" s="63" t="s">
        <v>14491</v>
      </c>
      <c r="RDE120" s="63" t="s">
        <v>14491</v>
      </c>
      <c r="RDF120" s="63" t="s">
        <v>14491</v>
      </c>
      <c r="RDG120" s="63" t="s">
        <v>14491</v>
      </c>
      <c r="RDH120" s="63" t="s">
        <v>14491</v>
      </c>
      <c r="RDI120" s="63" t="s">
        <v>14491</v>
      </c>
      <c r="RDJ120" s="63" t="s">
        <v>14491</v>
      </c>
      <c r="RDK120" s="63" t="s">
        <v>14491</v>
      </c>
      <c r="RDL120" s="63" t="s">
        <v>14491</v>
      </c>
      <c r="RDM120" s="63" t="s">
        <v>14491</v>
      </c>
      <c r="RDN120" s="63" t="s">
        <v>14491</v>
      </c>
      <c r="RDO120" s="63" t="s">
        <v>14491</v>
      </c>
      <c r="RDP120" s="63" t="s">
        <v>14491</v>
      </c>
      <c r="RDQ120" s="63" t="s">
        <v>14491</v>
      </c>
      <c r="RDR120" s="63" t="s">
        <v>14491</v>
      </c>
      <c r="RDS120" s="63" t="s">
        <v>14491</v>
      </c>
      <c r="RDT120" s="63" t="s">
        <v>14491</v>
      </c>
      <c r="RDU120" s="63" t="s">
        <v>14491</v>
      </c>
      <c r="RDV120" s="63" t="s">
        <v>14491</v>
      </c>
      <c r="RDW120" s="63" t="s">
        <v>14491</v>
      </c>
      <c r="RDX120" s="63" t="s">
        <v>14491</v>
      </c>
      <c r="RDY120" s="63" t="s">
        <v>14491</v>
      </c>
      <c r="RDZ120" s="63" t="s">
        <v>14491</v>
      </c>
      <c r="REA120" s="63" t="s">
        <v>14491</v>
      </c>
      <c r="REB120" s="63" t="s">
        <v>14491</v>
      </c>
      <c r="REC120" s="63" t="s">
        <v>14491</v>
      </c>
      <c r="RED120" s="63" t="s">
        <v>14491</v>
      </c>
      <c r="REE120" s="63" t="s">
        <v>14491</v>
      </c>
      <c r="REF120" s="63" t="s">
        <v>14491</v>
      </c>
      <c r="REG120" s="63" t="s">
        <v>14491</v>
      </c>
      <c r="REH120" s="63" t="s">
        <v>14491</v>
      </c>
      <c r="REI120" s="63" t="s">
        <v>14491</v>
      </c>
      <c r="REJ120" s="63" t="s">
        <v>14491</v>
      </c>
      <c r="REK120" s="63" t="s">
        <v>14491</v>
      </c>
      <c r="REL120" s="63" t="s">
        <v>14491</v>
      </c>
      <c r="REM120" s="63" t="s">
        <v>14491</v>
      </c>
      <c r="REN120" s="63" t="s">
        <v>14491</v>
      </c>
      <c r="REO120" s="63" t="s">
        <v>14491</v>
      </c>
      <c r="REP120" s="63" t="s">
        <v>14491</v>
      </c>
      <c r="REQ120" s="63" t="s">
        <v>14491</v>
      </c>
      <c r="RER120" s="63" t="s">
        <v>14491</v>
      </c>
      <c r="RES120" s="63" t="s">
        <v>14491</v>
      </c>
      <c r="RET120" s="63" t="s">
        <v>14491</v>
      </c>
      <c r="REU120" s="63" t="s">
        <v>14491</v>
      </c>
      <c r="REV120" s="63" t="s">
        <v>14491</v>
      </c>
      <c r="REW120" s="63" t="s">
        <v>14491</v>
      </c>
      <c r="REX120" s="63" t="s">
        <v>14491</v>
      </c>
      <c r="REY120" s="63" t="s">
        <v>14491</v>
      </c>
      <c r="REZ120" s="63" t="s">
        <v>14491</v>
      </c>
      <c r="RFA120" s="63" t="s">
        <v>14491</v>
      </c>
      <c r="RFB120" s="63" t="s">
        <v>14491</v>
      </c>
      <c r="RFC120" s="63" t="s">
        <v>14491</v>
      </c>
      <c r="RFD120" s="63" t="s">
        <v>14491</v>
      </c>
      <c r="RFE120" s="63" t="s">
        <v>14491</v>
      </c>
      <c r="RFF120" s="63" t="s">
        <v>14491</v>
      </c>
      <c r="RFG120" s="63" t="s">
        <v>14491</v>
      </c>
      <c r="RFH120" s="63" t="s">
        <v>14491</v>
      </c>
      <c r="RFI120" s="63" t="s">
        <v>14491</v>
      </c>
      <c r="RFJ120" s="63" t="s">
        <v>14491</v>
      </c>
      <c r="RFK120" s="63" t="s">
        <v>14491</v>
      </c>
      <c r="RFL120" s="63" t="s">
        <v>14491</v>
      </c>
      <c r="RFM120" s="63" t="s">
        <v>14491</v>
      </c>
      <c r="RFN120" s="63" t="s">
        <v>14491</v>
      </c>
      <c r="RFO120" s="63" t="s">
        <v>14491</v>
      </c>
      <c r="RFP120" s="63" t="s">
        <v>14491</v>
      </c>
      <c r="RFQ120" s="63" t="s">
        <v>14491</v>
      </c>
      <c r="RFR120" s="63" t="s">
        <v>14491</v>
      </c>
      <c r="RFS120" s="63" t="s">
        <v>14491</v>
      </c>
      <c r="RFT120" s="63" t="s">
        <v>14491</v>
      </c>
      <c r="RFU120" s="63" t="s">
        <v>14491</v>
      </c>
      <c r="RFV120" s="63" t="s">
        <v>14491</v>
      </c>
      <c r="RFW120" s="63" t="s">
        <v>14491</v>
      </c>
      <c r="RFX120" s="63" t="s">
        <v>14491</v>
      </c>
      <c r="RFY120" s="63" t="s">
        <v>14491</v>
      </c>
      <c r="RFZ120" s="63" t="s">
        <v>14491</v>
      </c>
      <c r="RGA120" s="63" t="s">
        <v>14491</v>
      </c>
      <c r="RGB120" s="63" t="s">
        <v>14491</v>
      </c>
      <c r="RGC120" s="63" t="s">
        <v>14491</v>
      </c>
      <c r="RGD120" s="63" t="s">
        <v>14491</v>
      </c>
      <c r="RGE120" s="63" t="s">
        <v>14491</v>
      </c>
      <c r="RGF120" s="63" t="s">
        <v>14491</v>
      </c>
      <c r="RGG120" s="63" t="s">
        <v>14491</v>
      </c>
      <c r="RGH120" s="63" t="s">
        <v>14491</v>
      </c>
      <c r="RGI120" s="63" t="s">
        <v>14491</v>
      </c>
      <c r="RGJ120" s="63" t="s">
        <v>14491</v>
      </c>
      <c r="RGK120" s="63" t="s">
        <v>14491</v>
      </c>
      <c r="RGL120" s="63" t="s">
        <v>14491</v>
      </c>
      <c r="RGM120" s="63" t="s">
        <v>14491</v>
      </c>
      <c r="RGN120" s="63" t="s">
        <v>14491</v>
      </c>
      <c r="RGO120" s="63" t="s">
        <v>14491</v>
      </c>
      <c r="RGP120" s="63" t="s">
        <v>14491</v>
      </c>
      <c r="RGQ120" s="63" t="s">
        <v>14491</v>
      </c>
      <c r="RGR120" s="63" t="s">
        <v>14491</v>
      </c>
      <c r="RGS120" s="63" t="s">
        <v>14491</v>
      </c>
      <c r="RGT120" s="63" t="s">
        <v>14491</v>
      </c>
      <c r="RGU120" s="63" t="s">
        <v>14491</v>
      </c>
      <c r="RGV120" s="63" t="s">
        <v>14491</v>
      </c>
      <c r="RGW120" s="63" t="s">
        <v>14491</v>
      </c>
      <c r="RGX120" s="63" t="s">
        <v>14491</v>
      </c>
      <c r="RGY120" s="63" t="s">
        <v>14491</v>
      </c>
      <c r="RGZ120" s="63" t="s">
        <v>14491</v>
      </c>
      <c r="RHA120" s="63" t="s">
        <v>14491</v>
      </c>
      <c r="RHB120" s="63" t="s">
        <v>14491</v>
      </c>
      <c r="RHC120" s="63" t="s">
        <v>14491</v>
      </c>
      <c r="RHD120" s="63" t="s">
        <v>14491</v>
      </c>
      <c r="RHE120" s="63" t="s">
        <v>14491</v>
      </c>
      <c r="RHF120" s="63" t="s">
        <v>14491</v>
      </c>
      <c r="RHG120" s="63" t="s">
        <v>14491</v>
      </c>
      <c r="RHH120" s="63" t="s">
        <v>14491</v>
      </c>
      <c r="RHI120" s="63" t="s">
        <v>14491</v>
      </c>
      <c r="RHJ120" s="63" t="s">
        <v>14491</v>
      </c>
      <c r="RHK120" s="63" t="s">
        <v>14491</v>
      </c>
      <c r="RHL120" s="63" t="s">
        <v>14491</v>
      </c>
      <c r="RHM120" s="63" t="s">
        <v>14491</v>
      </c>
      <c r="RHN120" s="63" t="s">
        <v>14491</v>
      </c>
      <c r="RHO120" s="63" t="s">
        <v>14491</v>
      </c>
      <c r="RHP120" s="63" t="s">
        <v>14491</v>
      </c>
      <c r="RHQ120" s="63" t="s">
        <v>14491</v>
      </c>
      <c r="RHR120" s="63" t="s">
        <v>14491</v>
      </c>
      <c r="RHS120" s="63" t="s">
        <v>14491</v>
      </c>
      <c r="RHT120" s="63" t="s">
        <v>14491</v>
      </c>
      <c r="RHU120" s="63" t="s">
        <v>14491</v>
      </c>
      <c r="RHV120" s="63" t="s">
        <v>14491</v>
      </c>
      <c r="RHW120" s="63" t="s">
        <v>14491</v>
      </c>
      <c r="RHX120" s="63" t="s">
        <v>14491</v>
      </c>
      <c r="RHY120" s="63" t="s">
        <v>14491</v>
      </c>
      <c r="RHZ120" s="63" t="s">
        <v>14491</v>
      </c>
      <c r="RIA120" s="63" t="s">
        <v>14491</v>
      </c>
      <c r="RIB120" s="63" t="s">
        <v>14491</v>
      </c>
      <c r="RIC120" s="63" t="s">
        <v>14491</v>
      </c>
      <c r="RID120" s="63" t="s">
        <v>14491</v>
      </c>
      <c r="RIE120" s="63" t="s">
        <v>14491</v>
      </c>
      <c r="RIF120" s="63" t="s">
        <v>14491</v>
      </c>
      <c r="RIG120" s="63" t="s">
        <v>14491</v>
      </c>
      <c r="RIH120" s="63" t="s">
        <v>14491</v>
      </c>
      <c r="RII120" s="63" t="s">
        <v>14491</v>
      </c>
      <c r="RIJ120" s="63" t="s">
        <v>14491</v>
      </c>
      <c r="RIK120" s="63" t="s">
        <v>14491</v>
      </c>
      <c r="RIL120" s="63" t="s">
        <v>14491</v>
      </c>
      <c r="RIM120" s="63" t="s">
        <v>14491</v>
      </c>
      <c r="RIN120" s="63" t="s">
        <v>14491</v>
      </c>
      <c r="RIO120" s="63" t="s">
        <v>14491</v>
      </c>
      <c r="RIP120" s="63" t="s">
        <v>14491</v>
      </c>
      <c r="RIQ120" s="63" t="s">
        <v>14491</v>
      </c>
      <c r="RIR120" s="63" t="s">
        <v>14491</v>
      </c>
      <c r="RIS120" s="63" t="s">
        <v>14491</v>
      </c>
      <c r="RIT120" s="63" t="s">
        <v>14491</v>
      </c>
      <c r="RIU120" s="63" t="s">
        <v>14491</v>
      </c>
      <c r="RIV120" s="63" t="s">
        <v>14491</v>
      </c>
      <c r="RIW120" s="63" t="s">
        <v>14491</v>
      </c>
      <c r="RIX120" s="63" t="s">
        <v>14491</v>
      </c>
      <c r="RIY120" s="63" t="s">
        <v>14491</v>
      </c>
      <c r="RIZ120" s="63" t="s">
        <v>14491</v>
      </c>
      <c r="RJA120" s="63" t="s">
        <v>14491</v>
      </c>
      <c r="RJB120" s="63" t="s">
        <v>14491</v>
      </c>
      <c r="RJC120" s="63" t="s">
        <v>14491</v>
      </c>
      <c r="RJD120" s="63" t="s">
        <v>14491</v>
      </c>
      <c r="RJE120" s="63" t="s">
        <v>14491</v>
      </c>
      <c r="RJF120" s="63" t="s">
        <v>14491</v>
      </c>
      <c r="RJG120" s="63" t="s">
        <v>14491</v>
      </c>
      <c r="RJH120" s="63" t="s">
        <v>14491</v>
      </c>
      <c r="RJI120" s="63" t="s">
        <v>14491</v>
      </c>
      <c r="RJJ120" s="63" t="s">
        <v>14491</v>
      </c>
      <c r="RJK120" s="63" t="s">
        <v>14491</v>
      </c>
      <c r="RJL120" s="63" t="s">
        <v>14491</v>
      </c>
      <c r="RJM120" s="63" t="s">
        <v>14491</v>
      </c>
      <c r="RJN120" s="63" t="s">
        <v>14491</v>
      </c>
      <c r="RJO120" s="63" t="s">
        <v>14491</v>
      </c>
      <c r="RJP120" s="63" t="s">
        <v>14491</v>
      </c>
      <c r="RJQ120" s="63" t="s">
        <v>14491</v>
      </c>
      <c r="RJR120" s="63" t="s">
        <v>14491</v>
      </c>
      <c r="RJS120" s="63" t="s">
        <v>14491</v>
      </c>
      <c r="RJT120" s="63" t="s">
        <v>14491</v>
      </c>
      <c r="RJU120" s="63" t="s">
        <v>14491</v>
      </c>
      <c r="RJV120" s="63" t="s">
        <v>14491</v>
      </c>
      <c r="RJW120" s="63" t="s">
        <v>14491</v>
      </c>
      <c r="RJX120" s="63" t="s">
        <v>14491</v>
      </c>
      <c r="RJY120" s="63" t="s">
        <v>14491</v>
      </c>
      <c r="RJZ120" s="63" t="s">
        <v>14491</v>
      </c>
      <c r="RKA120" s="63" t="s">
        <v>14491</v>
      </c>
      <c r="RKB120" s="63" t="s">
        <v>14491</v>
      </c>
      <c r="RKC120" s="63" t="s">
        <v>14491</v>
      </c>
      <c r="RKD120" s="63" t="s">
        <v>14491</v>
      </c>
      <c r="RKE120" s="63" t="s">
        <v>14491</v>
      </c>
      <c r="RKF120" s="63" t="s">
        <v>14491</v>
      </c>
      <c r="RKG120" s="63" t="s">
        <v>14491</v>
      </c>
      <c r="RKH120" s="63" t="s">
        <v>14491</v>
      </c>
      <c r="RKI120" s="63" t="s">
        <v>14491</v>
      </c>
      <c r="RKJ120" s="63" t="s">
        <v>14491</v>
      </c>
      <c r="RKK120" s="63" t="s">
        <v>14491</v>
      </c>
      <c r="RKL120" s="63" t="s">
        <v>14491</v>
      </c>
      <c r="RKM120" s="63" t="s">
        <v>14491</v>
      </c>
      <c r="RKN120" s="63" t="s">
        <v>14491</v>
      </c>
      <c r="RKO120" s="63" t="s">
        <v>14491</v>
      </c>
      <c r="RKP120" s="63" t="s">
        <v>14491</v>
      </c>
      <c r="RKQ120" s="63" t="s">
        <v>14491</v>
      </c>
      <c r="RKR120" s="63" t="s">
        <v>14491</v>
      </c>
      <c r="RKS120" s="63" t="s">
        <v>14491</v>
      </c>
      <c r="RKT120" s="63" t="s">
        <v>14491</v>
      </c>
      <c r="RKU120" s="63" t="s">
        <v>14491</v>
      </c>
      <c r="RKV120" s="63" t="s">
        <v>14491</v>
      </c>
      <c r="RKW120" s="63" t="s">
        <v>14491</v>
      </c>
      <c r="RKX120" s="63" t="s">
        <v>14491</v>
      </c>
      <c r="RKY120" s="63" t="s">
        <v>14491</v>
      </c>
      <c r="RKZ120" s="63" t="s">
        <v>14491</v>
      </c>
      <c r="RLA120" s="63" t="s">
        <v>14491</v>
      </c>
      <c r="RLB120" s="63" t="s">
        <v>14491</v>
      </c>
      <c r="RLC120" s="63" t="s">
        <v>14491</v>
      </c>
      <c r="RLD120" s="63" t="s">
        <v>14491</v>
      </c>
      <c r="RLE120" s="63" t="s">
        <v>14491</v>
      </c>
      <c r="RLF120" s="63" t="s">
        <v>14491</v>
      </c>
      <c r="RLG120" s="63" t="s">
        <v>14491</v>
      </c>
      <c r="RLH120" s="63" t="s">
        <v>14491</v>
      </c>
      <c r="RLI120" s="63" t="s">
        <v>14491</v>
      </c>
      <c r="RLJ120" s="63" t="s">
        <v>14491</v>
      </c>
      <c r="RLK120" s="63" t="s">
        <v>14491</v>
      </c>
      <c r="RLL120" s="63" t="s">
        <v>14491</v>
      </c>
      <c r="RLM120" s="63" t="s">
        <v>14491</v>
      </c>
      <c r="RLN120" s="63" t="s">
        <v>14491</v>
      </c>
      <c r="RLO120" s="63" t="s">
        <v>14491</v>
      </c>
      <c r="RLP120" s="63" t="s">
        <v>14491</v>
      </c>
      <c r="RLQ120" s="63" t="s">
        <v>14491</v>
      </c>
      <c r="RLR120" s="63" t="s">
        <v>14491</v>
      </c>
      <c r="RLS120" s="63" t="s">
        <v>14491</v>
      </c>
      <c r="RLT120" s="63" t="s">
        <v>14491</v>
      </c>
      <c r="RLU120" s="63" t="s">
        <v>14491</v>
      </c>
      <c r="RLV120" s="63" t="s">
        <v>14491</v>
      </c>
      <c r="RLW120" s="63" t="s">
        <v>14491</v>
      </c>
      <c r="RLX120" s="63" t="s">
        <v>14491</v>
      </c>
      <c r="RLY120" s="63" t="s">
        <v>14491</v>
      </c>
      <c r="RLZ120" s="63" t="s">
        <v>14491</v>
      </c>
      <c r="RMA120" s="63" t="s">
        <v>14491</v>
      </c>
      <c r="RMB120" s="63" t="s">
        <v>14491</v>
      </c>
      <c r="RMC120" s="63" t="s">
        <v>14491</v>
      </c>
      <c r="RMD120" s="63" t="s">
        <v>14491</v>
      </c>
      <c r="RME120" s="63" t="s">
        <v>14491</v>
      </c>
      <c r="RMF120" s="63" t="s">
        <v>14491</v>
      </c>
      <c r="RMG120" s="63" t="s">
        <v>14491</v>
      </c>
      <c r="RMH120" s="63" t="s">
        <v>14491</v>
      </c>
      <c r="RMI120" s="63" t="s">
        <v>14491</v>
      </c>
      <c r="RMJ120" s="63" t="s">
        <v>14491</v>
      </c>
      <c r="RMK120" s="63" t="s">
        <v>14491</v>
      </c>
      <c r="RML120" s="63" t="s">
        <v>14491</v>
      </c>
      <c r="RMM120" s="63" t="s">
        <v>14491</v>
      </c>
      <c r="RMN120" s="63" t="s">
        <v>14491</v>
      </c>
      <c r="RMO120" s="63" t="s">
        <v>14491</v>
      </c>
      <c r="RMP120" s="63" t="s">
        <v>14491</v>
      </c>
      <c r="RMQ120" s="63" t="s">
        <v>14491</v>
      </c>
      <c r="RMR120" s="63" t="s">
        <v>14491</v>
      </c>
      <c r="RMS120" s="63" t="s">
        <v>14491</v>
      </c>
      <c r="RMT120" s="63" t="s">
        <v>14491</v>
      </c>
      <c r="RMU120" s="63" t="s">
        <v>14491</v>
      </c>
      <c r="RMV120" s="63" t="s">
        <v>14491</v>
      </c>
      <c r="RMW120" s="63" t="s">
        <v>14491</v>
      </c>
      <c r="RMX120" s="63" t="s">
        <v>14491</v>
      </c>
      <c r="RMY120" s="63" t="s">
        <v>14491</v>
      </c>
      <c r="RMZ120" s="63" t="s">
        <v>14491</v>
      </c>
      <c r="RNA120" s="63" t="s">
        <v>14491</v>
      </c>
      <c r="RNB120" s="63" t="s">
        <v>14491</v>
      </c>
      <c r="RNC120" s="63" t="s">
        <v>14491</v>
      </c>
      <c r="RND120" s="63" t="s">
        <v>14491</v>
      </c>
      <c r="RNE120" s="63" t="s">
        <v>14491</v>
      </c>
      <c r="RNF120" s="63" t="s">
        <v>14491</v>
      </c>
      <c r="RNG120" s="63" t="s">
        <v>14491</v>
      </c>
      <c r="RNH120" s="63" t="s">
        <v>14491</v>
      </c>
      <c r="RNI120" s="63" t="s">
        <v>14491</v>
      </c>
      <c r="RNJ120" s="63" t="s">
        <v>14491</v>
      </c>
      <c r="RNK120" s="63" t="s">
        <v>14491</v>
      </c>
      <c r="RNL120" s="63" t="s">
        <v>14491</v>
      </c>
      <c r="RNM120" s="63" t="s">
        <v>14491</v>
      </c>
      <c r="RNN120" s="63" t="s">
        <v>14491</v>
      </c>
      <c r="RNO120" s="63" t="s">
        <v>14491</v>
      </c>
      <c r="RNP120" s="63" t="s">
        <v>14491</v>
      </c>
      <c r="RNQ120" s="63" t="s">
        <v>14491</v>
      </c>
      <c r="RNR120" s="63" t="s">
        <v>14491</v>
      </c>
      <c r="RNS120" s="63" t="s">
        <v>14491</v>
      </c>
      <c r="RNT120" s="63" t="s">
        <v>14491</v>
      </c>
      <c r="RNU120" s="63" t="s">
        <v>14491</v>
      </c>
      <c r="RNV120" s="63" t="s">
        <v>14491</v>
      </c>
      <c r="RNW120" s="63" t="s">
        <v>14491</v>
      </c>
      <c r="RNX120" s="63" t="s">
        <v>14491</v>
      </c>
      <c r="RNY120" s="63" t="s">
        <v>14491</v>
      </c>
      <c r="RNZ120" s="63" t="s">
        <v>14491</v>
      </c>
      <c r="ROA120" s="63" t="s">
        <v>14491</v>
      </c>
      <c r="ROB120" s="63" t="s">
        <v>14491</v>
      </c>
      <c r="ROC120" s="63" t="s">
        <v>14491</v>
      </c>
      <c r="ROD120" s="63" t="s">
        <v>14491</v>
      </c>
      <c r="ROE120" s="63" t="s">
        <v>14491</v>
      </c>
      <c r="ROF120" s="63" t="s">
        <v>14491</v>
      </c>
      <c r="ROG120" s="63" t="s">
        <v>14491</v>
      </c>
      <c r="ROH120" s="63" t="s">
        <v>14491</v>
      </c>
      <c r="ROI120" s="63" t="s">
        <v>14491</v>
      </c>
      <c r="ROJ120" s="63" t="s">
        <v>14491</v>
      </c>
      <c r="ROK120" s="63" t="s">
        <v>14491</v>
      </c>
      <c r="ROL120" s="63" t="s">
        <v>14491</v>
      </c>
      <c r="ROM120" s="63" t="s">
        <v>14491</v>
      </c>
      <c r="RON120" s="63" t="s">
        <v>14491</v>
      </c>
      <c r="ROO120" s="63" t="s">
        <v>14491</v>
      </c>
      <c r="ROP120" s="63" t="s">
        <v>14491</v>
      </c>
      <c r="ROQ120" s="63" t="s">
        <v>14491</v>
      </c>
      <c r="ROR120" s="63" t="s">
        <v>14491</v>
      </c>
      <c r="ROS120" s="63" t="s">
        <v>14491</v>
      </c>
      <c r="ROT120" s="63" t="s">
        <v>14491</v>
      </c>
      <c r="ROU120" s="63" t="s">
        <v>14491</v>
      </c>
      <c r="ROV120" s="63" t="s">
        <v>14491</v>
      </c>
      <c r="ROW120" s="63" t="s">
        <v>14491</v>
      </c>
      <c r="ROX120" s="63" t="s">
        <v>14491</v>
      </c>
      <c r="ROY120" s="63" t="s">
        <v>14491</v>
      </c>
      <c r="ROZ120" s="63" t="s">
        <v>14491</v>
      </c>
      <c r="RPA120" s="63" t="s">
        <v>14491</v>
      </c>
      <c r="RPB120" s="63" t="s">
        <v>14491</v>
      </c>
      <c r="RPC120" s="63" t="s">
        <v>14491</v>
      </c>
      <c r="RPD120" s="63" t="s">
        <v>14491</v>
      </c>
      <c r="RPE120" s="63" t="s">
        <v>14491</v>
      </c>
      <c r="RPF120" s="63" t="s">
        <v>14491</v>
      </c>
      <c r="RPG120" s="63" t="s">
        <v>14491</v>
      </c>
      <c r="RPH120" s="63" t="s">
        <v>14491</v>
      </c>
      <c r="RPI120" s="63" t="s">
        <v>14491</v>
      </c>
      <c r="RPJ120" s="63" t="s">
        <v>14491</v>
      </c>
      <c r="RPK120" s="63" t="s">
        <v>14491</v>
      </c>
      <c r="RPL120" s="63" t="s">
        <v>14491</v>
      </c>
      <c r="RPM120" s="63" t="s">
        <v>14491</v>
      </c>
      <c r="RPN120" s="63" t="s">
        <v>14491</v>
      </c>
      <c r="RPO120" s="63" t="s">
        <v>14491</v>
      </c>
      <c r="RPP120" s="63" t="s">
        <v>14491</v>
      </c>
      <c r="RPQ120" s="63" t="s">
        <v>14491</v>
      </c>
      <c r="RPR120" s="63" t="s">
        <v>14491</v>
      </c>
      <c r="RPS120" s="63" t="s">
        <v>14491</v>
      </c>
      <c r="RPT120" s="63" t="s">
        <v>14491</v>
      </c>
      <c r="RPU120" s="63" t="s">
        <v>14491</v>
      </c>
      <c r="RPV120" s="63" t="s">
        <v>14491</v>
      </c>
      <c r="RPW120" s="63" t="s">
        <v>14491</v>
      </c>
      <c r="RPX120" s="63" t="s">
        <v>14491</v>
      </c>
      <c r="RPY120" s="63" t="s">
        <v>14491</v>
      </c>
      <c r="RPZ120" s="63" t="s">
        <v>14491</v>
      </c>
      <c r="RQA120" s="63" t="s">
        <v>14491</v>
      </c>
      <c r="RQB120" s="63" t="s">
        <v>14491</v>
      </c>
      <c r="RQC120" s="63" t="s">
        <v>14491</v>
      </c>
      <c r="RQD120" s="63" t="s">
        <v>14491</v>
      </c>
      <c r="RQE120" s="63" t="s">
        <v>14491</v>
      </c>
      <c r="RQF120" s="63" t="s">
        <v>14491</v>
      </c>
      <c r="RQG120" s="63" t="s">
        <v>14491</v>
      </c>
      <c r="RQH120" s="63" t="s">
        <v>14491</v>
      </c>
      <c r="RQI120" s="63" t="s">
        <v>14491</v>
      </c>
      <c r="RQJ120" s="63" t="s">
        <v>14491</v>
      </c>
      <c r="RQK120" s="63" t="s">
        <v>14491</v>
      </c>
      <c r="RQL120" s="63" t="s">
        <v>14491</v>
      </c>
      <c r="RQM120" s="63" t="s">
        <v>14491</v>
      </c>
      <c r="RQN120" s="63" t="s">
        <v>14491</v>
      </c>
      <c r="RQO120" s="63" t="s">
        <v>14491</v>
      </c>
      <c r="RQP120" s="63" t="s">
        <v>14491</v>
      </c>
      <c r="RQQ120" s="63" t="s">
        <v>14491</v>
      </c>
      <c r="RQR120" s="63" t="s">
        <v>14491</v>
      </c>
      <c r="RQS120" s="63" t="s">
        <v>14491</v>
      </c>
      <c r="RQT120" s="63" t="s">
        <v>14491</v>
      </c>
      <c r="RQU120" s="63" t="s">
        <v>14491</v>
      </c>
      <c r="RQV120" s="63" t="s">
        <v>14491</v>
      </c>
      <c r="RQW120" s="63" t="s">
        <v>14491</v>
      </c>
      <c r="RQX120" s="63" t="s">
        <v>14491</v>
      </c>
      <c r="RQY120" s="63" t="s">
        <v>14491</v>
      </c>
      <c r="RQZ120" s="63" t="s">
        <v>14491</v>
      </c>
      <c r="RRA120" s="63" t="s">
        <v>14491</v>
      </c>
      <c r="RRB120" s="63" t="s">
        <v>14491</v>
      </c>
      <c r="RRC120" s="63" t="s">
        <v>14491</v>
      </c>
      <c r="RRD120" s="63" t="s">
        <v>14491</v>
      </c>
      <c r="RRE120" s="63" t="s">
        <v>14491</v>
      </c>
      <c r="RRF120" s="63" t="s">
        <v>14491</v>
      </c>
      <c r="RRG120" s="63" t="s">
        <v>14491</v>
      </c>
      <c r="RRH120" s="63" t="s">
        <v>14491</v>
      </c>
      <c r="RRI120" s="63" t="s">
        <v>14491</v>
      </c>
      <c r="RRJ120" s="63" t="s">
        <v>14491</v>
      </c>
      <c r="RRK120" s="63" t="s">
        <v>14491</v>
      </c>
      <c r="RRL120" s="63" t="s">
        <v>14491</v>
      </c>
      <c r="RRM120" s="63" t="s">
        <v>14491</v>
      </c>
      <c r="RRN120" s="63" t="s">
        <v>14491</v>
      </c>
      <c r="RRO120" s="63" t="s">
        <v>14491</v>
      </c>
      <c r="RRP120" s="63" t="s">
        <v>14491</v>
      </c>
      <c r="RRQ120" s="63" t="s">
        <v>14491</v>
      </c>
      <c r="RRR120" s="63" t="s">
        <v>14491</v>
      </c>
      <c r="RRS120" s="63" t="s">
        <v>14491</v>
      </c>
      <c r="RRT120" s="63" t="s">
        <v>14491</v>
      </c>
      <c r="RRU120" s="63" t="s">
        <v>14491</v>
      </c>
      <c r="RRV120" s="63" t="s">
        <v>14491</v>
      </c>
      <c r="RRW120" s="63" t="s">
        <v>14491</v>
      </c>
      <c r="RRX120" s="63" t="s">
        <v>14491</v>
      </c>
      <c r="RRY120" s="63" t="s">
        <v>14491</v>
      </c>
      <c r="RRZ120" s="63" t="s">
        <v>14491</v>
      </c>
      <c r="RSA120" s="63" t="s">
        <v>14491</v>
      </c>
      <c r="RSB120" s="63" t="s">
        <v>14491</v>
      </c>
      <c r="RSC120" s="63" t="s">
        <v>14491</v>
      </c>
      <c r="RSD120" s="63" t="s">
        <v>14491</v>
      </c>
      <c r="RSE120" s="63" t="s">
        <v>14491</v>
      </c>
      <c r="RSF120" s="63" t="s">
        <v>14491</v>
      </c>
      <c r="RSG120" s="63" t="s">
        <v>14491</v>
      </c>
      <c r="RSH120" s="63" t="s">
        <v>14491</v>
      </c>
      <c r="RSI120" s="63" t="s">
        <v>14491</v>
      </c>
      <c r="RSJ120" s="63" t="s">
        <v>14491</v>
      </c>
      <c r="RSK120" s="63" t="s">
        <v>14491</v>
      </c>
      <c r="RSL120" s="63" t="s">
        <v>14491</v>
      </c>
      <c r="RSM120" s="63" t="s">
        <v>14491</v>
      </c>
      <c r="RSN120" s="63" t="s">
        <v>14491</v>
      </c>
      <c r="RSO120" s="63" t="s">
        <v>14491</v>
      </c>
      <c r="RSP120" s="63" t="s">
        <v>14491</v>
      </c>
      <c r="RSQ120" s="63" t="s">
        <v>14491</v>
      </c>
      <c r="RSR120" s="63" t="s">
        <v>14491</v>
      </c>
      <c r="RSS120" s="63" t="s">
        <v>14491</v>
      </c>
      <c r="RST120" s="63" t="s">
        <v>14491</v>
      </c>
      <c r="RSU120" s="63" t="s">
        <v>14491</v>
      </c>
      <c r="RSV120" s="63" t="s">
        <v>14491</v>
      </c>
      <c r="RSW120" s="63" t="s">
        <v>14491</v>
      </c>
      <c r="RSX120" s="63" t="s">
        <v>14491</v>
      </c>
      <c r="RSY120" s="63" t="s">
        <v>14491</v>
      </c>
      <c r="RSZ120" s="63" t="s">
        <v>14491</v>
      </c>
      <c r="RTA120" s="63" t="s">
        <v>14491</v>
      </c>
      <c r="RTB120" s="63" t="s">
        <v>14491</v>
      </c>
      <c r="RTC120" s="63" t="s">
        <v>14491</v>
      </c>
      <c r="RTD120" s="63" t="s">
        <v>14491</v>
      </c>
      <c r="RTE120" s="63" t="s">
        <v>14491</v>
      </c>
      <c r="RTF120" s="63" t="s">
        <v>14491</v>
      </c>
      <c r="RTG120" s="63" t="s">
        <v>14491</v>
      </c>
      <c r="RTH120" s="63" t="s">
        <v>14491</v>
      </c>
      <c r="RTI120" s="63" t="s">
        <v>14491</v>
      </c>
      <c r="RTJ120" s="63" t="s">
        <v>14491</v>
      </c>
      <c r="RTK120" s="63" t="s">
        <v>14491</v>
      </c>
      <c r="RTL120" s="63" t="s">
        <v>14491</v>
      </c>
      <c r="RTM120" s="63" t="s">
        <v>14491</v>
      </c>
      <c r="RTN120" s="63" t="s">
        <v>14491</v>
      </c>
      <c r="RTO120" s="63" t="s">
        <v>14491</v>
      </c>
      <c r="RTP120" s="63" t="s">
        <v>14491</v>
      </c>
      <c r="RTQ120" s="63" t="s">
        <v>14491</v>
      </c>
      <c r="RTR120" s="63" t="s">
        <v>14491</v>
      </c>
      <c r="RTS120" s="63" t="s">
        <v>14491</v>
      </c>
      <c r="RTT120" s="63" t="s">
        <v>14491</v>
      </c>
      <c r="RTU120" s="63" t="s">
        <v>14491</v>
      </c>
      <c r="RTV120" s="63" t="s">
        <v>14491</v>
      </c>
      <c r="RTW120" s="63" t="s">
        <v>14491</v>
      </c>
      <c r="RTX120" s="63" t="s">
        <v>14491</v>
      </c>
      <c r="RTY120" s="63" t="s">
        <v>14491</v>
      </c>
      <c r="RTZ120" s="63" t="s">
        <v>14491</v>
      </c>
      <c r="RUA120" s="63" t="s">
        <v>14491</v>
      </c>
      <c r="RUB120" s="63" t="s">
        <v>14491</v>
      </c>
      <c r="RUC120" s="63" t="s">
        <v>14491</v>
      </c>
      <c r="RUD120" s="63" t="s">
        <v>14491</v>
      </c>
      <c r="RUE120" s="63" t="s">
        <v>14491</v>
      </c>
      <c r="RUF120" s="63" t="s">
        <v>14491</v>
      </c>
      <c r="RUG120" s="63" t="s">
        <v>14491</v>
      </c>
      <c r="RUH120" s="63" t="s">
        <v>14491</v>
      </c>
      <c r="RUI120" s="63" t="s">
        <v>14491</v>
      </c>
      <c r="RUJ120" s="63" t="s">
        <v>14491</v>
      </c>
      <c r="RUK120" s="63" t="s">
        <v>14491</v>
      </c>
      <c r="RUL120" s="63" t="s">
        <v>14491</v>
      </c>
      <c r="RUM120" s="63" t="s">
        <v>14491</v>
      </c>
      <c r="RUN120" s="63" t="s">
        <v>14491</v>
      </c>
      <c r="RUO120" s="63" t="s">
        <v>14491</v>
      </c>
      <c r="RUP120" s="63" t="s">
        <v>14491</v>
      </c>
      <c r="RUQ120" s="63" t="s">
        <v>14491</v>
      </c>
      <c r="RUR120" s="63" t="s">
        <v>14491</v>
      </c>
      <c r="RUS120" s="63" t="s">
        <v>14491</v>
      </c>
      <c r="RUT120" s="63" t="s">
        <v>14491</v>
      </c>
      <c r="RUU120" s="63" t="s">
        <v>14491</v>
      </c>
      <c r="RUV120" s="63" t="s">
        <v>14491</v>
      </c>
      <c r="RUW120" s="63" t="s">
        <v>14491</v>
      </c>
      <c r="RUX120" s="63" t="s">
        <v>14491</v>
      </c>
      <c r="RUY120" s="63" t="s">
        <v>14491</v>
      </c>
      <c r="RUZ120" s="63" t="s">
        <v>14491</v>
      </c>
      <c r="RVA120" s="63" t="s">
        <v>14491</v>
      </c>
      <c r="RVB120" s="63" t="s">
        <v>14491</v>
      </c>
      <c r="RVC120" s="63" t="s">
        <v>14491</v>
      </c>
      <c r="RVD120" s="63" t="s">
        <v>14491</v>
      </c>
      <c r="RVE120" s="63" t="s">
        <v>14491</v>
      </c>
      <c r="RVF120" s="63" t="s">
        <v>14491</v>
      </c>
      <c r="RVG120" s="63" t="s">
        <v>14491</v>
      </c>
      <c r="RVH120" s="63" t="s">
        <v>14491</v>
      </c>
      <c r="RVI120" s="63" t="s">
        <v>14491</v>
      </c>
      <c r="RVJ120" s="63" t="s">
        <v>14491</v>
      </c>
      <c r="RVK120" s="63" t="s">
        <v>14491</v>
      </c>
      <c r="RVL120" s="63" t="s">
        <v>14491</v>
      </c>
      <c r="RVM120" s="63" t="s">
        <v>14491</v>
      </c>
      <c r="RVN120" s="63" t="s">
        <v>14491</v>
      </c>
      <c r="RVO120" s="63" t="s">
        <v>14491</v>
      </c>
      <c r="RVP120" s="63" t="s">
        <v>14491</v>
      </c>
      <c r="RVQ120" s="63" t="s">
        <v>14491</v>
      </c>
      <c r="RVR120" s="63" t="s">
        <v>14491</v>
      </c>
      <c r="RVS120" s="63" t="s">
        <v>14491</v>
      </c>
      <c r="RVT120" s="63" t="s">
        <v>14491</v>
      </c>
      <c r="RVU120" s="63" t="s">
        <v>14491</v>
      </c>
      <c r="RVV120" s="63" t="s">
        <v>14491</v>
      </c>
      <c r="RVW120" s="63" t="s">
        <v>14491</v>
      </c>
      <c r="RVX120" s="63" t="s">
        <v>14491</v>
      </c>
      <c r="RVY120" s="63" t="s">
        <v>14491</v>
      </c>
      <c r="RVZ120" s="63" t="s">
        <v>14491</v>
      </c>
      <c r="RWA120" s="63" t="s">
        <v>14491</v>
      </c>
      <c r="RWB120" s="63" t="s">
        <v>14491</v>
      </c>
      <c r="RWC120" s="63" t="s">
        <v>14491</v>
      </c>
      <c r="RWD120" s="63" t="s">
        <v>14491</v>
      </c>
      <c r="RWE120" s="63" t="s">
        <v>14491</v>
      </c>
      <c r="RWF120" s="63" t="s">
        <v>14491</v>
      </c>
      <c r="RWG120" s="63" t="s">
        <v>14491</v>
      </c>
      <c r="RWH120" s="63" t="s">
        <v>14491</v>
      </c>
      <c r="RWI120" s="63" t="s">
        <v>14491</v>
      </c>
      <c r="RWJ120" s="63" t="s">
        <v>14491</v>
      </c>
      <c r="RWK120" s="63" t="s">
        <v>14491</v>
      </c>
      <c r="RWL120" s="63" t="s">
        <v>14491</v>
      </c>
      <c r="RWM120" s="63" t="s">
        <v>14491</v>
      </c>
      <c r="RWN120" s="63" t="s">
        <v>14491</v>
      </c>
      <c r="RWO120" s="63" t="s">
        <v>14491</v>
      </c>
      <c r="RWP120" s="63" t="s">
        <v>14491</v>
      </c>
      <c r="RWQ120" s="63" t="s">
        <v>14491</v>
      </c>
      <c r="RWR120" s="63" t="s">
        <v>14491</v>
      </c>
      <c r="RWS120" s="63" t="s">
        <v>14491</v>
      </c>
      <c r="RWT120" s="63" t="s">
        <v>14491</v>
      </c>
      <c r="RWU120" s="63" t="s">
        <v>14491</v>
      </c>
      <c r="RWV120" s="63" t="s">
        <v>14491</v>
      </c>
      <c r="RWW120" s="63" t="s">
        <v>14491</v>
      </c>
      <c r="RWX120" s="63" t="s">
        <v>14491</v>
      </c>
      <c r="RWY120" s="63" t="s">
        <v>14491</v>
      </c>
      <c r="RWZ120" s="63" t="s">
        <v>14491</v>
      </c>
      <c r="RXA120" s="63" t="s">
        <v>14491</v>
      </c>
      <c r="RXB120" s="63" t="s">
        <v>14491</v>
      </c>
      <c r="RXC120" s="63" t="s">
        <v>14491</v>
      </c>
      <c r="RXD120" s="63" t="s">
        <v>14491</v>
      </c>
      <c r="RXE120" s="63" t="s">
        <v>14491</v>
      </c>
      <c r="RXF120" s="63" t="s">
        <v>14491</v>
      </c>
      <c r="RXG120" s="63" t="s">
        <v>14491</v>
      </c>
      <c r="RXH120" s="63" t="s">
        <v>14491</v>
      </c>
      <c r="RXI120" s="63" t="s">
        <v>14491</v>
      </c>
      <c r="RXJ120" s="63" t="s">
        <v>14491</v>
      </c>
      <c r="RXK120" s="63" t="s">
        <v>14491</v>
      </c>
      <c r="RXL120" s="63" t="s">
        <v>14491</v>
      </c>
      <c r="RXM120" s="63" t="s">
        <v>14491</v>
      </c>
      <c r="RXN120" s="63" t="s">
        <v>14491</v>
      </c>
      <c r="RXO120" s="63" t="s">
        <v>14491</v>
      </c>
      <c r="RXP120" s="63" t="s">
        <v>14491</v>
      </c>
      <c r="RXQ120" s="63" t="s">
        <v>14491</v>
      </c>
      <c r="RXR120" s="63" t="s">
        <v>14491</v>
      </c>
      <c r="RXS120" s="63" t="s">
        <v>14491</v>
      </c>
      <c r="RXT120" s="63" t="s">
        <v>14491</v>
      </c>
      <c r="RXU120" s="63" t="s">
        <v>14491</v>
      </c>
      <c r="RXV120" s="63" t="s">
        <v>14491</v>
      </c>
      <c r="RXW120" s="63" t="s">
        <v>14491</v>
      </c>
      <c r="RXX120" s="63" t="s">
        <v>14491</v>
      </c>
      <c r="RXY120" s="63" t="s">
        <v>14491</v>
      </c>
      <c r="RXZ120" s="63" t="s">
        <v>14491</v>
      </c>
      <c r="RYA120" s="63" t="s">
        <v>14491</v>
      </c>
      <c r="RYB120" s="63" t="s">
        <v>14491</v>
      </c>
      <c r="RYC120" s="63" t="s">
        <v>14491</v>
      </c>
      <c r="RYD120" s="63" t="s">
        <v>14491</v>
      </c>
      <c r="RYE120" s="63" t="s">
        <v>14491</v>
      </c>
      <c r="RYF120" s="63" t="s">
        <v>14491</v>
      </c>
      <c r="RYG120" s="63" t="s">
        <v>14491</v>
      </c>
      <c r="RYH120" s="63" t="s">
        <v>14491</v>
      </c>
      <c r="RYI120" s="63" t="s">
        <v>14491</v>
      </c>
      <c r="RYJ120" s="63" t="s">
        <v>14491</v>
      </c>
      <c r="RYK120" s="63" t="s">
        <v>14491</v>
      </c>
      <c r="RYL120" s="63" t="s">
        <v>14491</v>
      </c>
      <c r="RYM120" s="63" t="s">
        <v>14491</v>
      </c>
      <c r="RYN120" s="63" t="s">
        <v>14491</v>
      </c>
      <c r="RYO120" s="63" t="s">
        <v>14491</v>
      </c>
      <c r="RYP120" s="63" t="s">
        <v>14491</v>
      </c>
      <c r="RYQ120" s="63" t="s">
        <v>14491</v>
      </c>
      <c r="RYR120" s="63" t="s">
        <v>14491</v>
      </c>
      <c r="RYS120" s="63" t="s">
        <v>14491</v>
      </c>
      <c r="RYT120" s="63" t="s">
        <v>14491</v>
      </c>
      <c r="RYU120" s="63" t="s">
        <v>14491</v>
      </c>
      <c r="RYV120" s="63" t="s">
        <v>14491</v>
      </c>
      <c r="RYW120" s="63" t="s">
        <v>14491</v>
      </c>
      <c r="RYX120" s="63" t="s">
        <v>14491</v>
      </c>
      <c r="RYY120" s="63" t="s">
        <v>14491</v>
      </c>
      <c r="RYZ120" s="63" t="s">
        <v>14491</v>
      </c>
      <c r="RZA120" s="63" t="s">
        <v>14491</v>
      </c>
      <c r="RZB120" s="63" t="s">
        <v>14491</v>
      </c>
      <c r="RZC120" s="63" t="s">
        <v>14491</v>
      </c>
      <c r="RZD120" s="63" t="s">
        <v>14491</v>
      </c>
      <c r="RZE120" s="63" t="s">
        <v>14491</v>
      </c>
      <c r="RZF120" s="63" t="s">
        <v>14491</v>
      </c>
      <c r="RZG120" s="63" t="s">
        <v>14491</v>
      </c>
      <c r="RZH120" s="63" t="s">
        <v>14491</v>
      </c>
      <c r="RZI120" s="63" t="s">
        <v>14491</v>
      </c>
      <c r="RZJ120" s="63" t="s">
        <v>14491</v>
      </c>
      <c r="RZK120" s="63" t="s">
        <v>14491</v>
      </c>
      <c r="RZL120" s="63" t="s">
        <v>14491</v>
      </c>
      <c r="RZM120" s="63" t="s">
        <v>14491</v>
      </c>
      <c r="RZN120" s="63" t="s">
        <v>14491</v>
      </c>
      <c r="RZO120" s="63" t="s">
        <v>14491</v>
      </c>
      <c r="RZP120" s="63" t="s">
        <v>14491</v>
      </c>
      <c r="RZQ120" s="63" t="s">
        <v>14491</v>
      </c>
      <c r="RZR120" s="63" t="s">
        <v>14491</v>
      </c>
      <c r="RZS120" s="63" t="s">
        <v>14491</v>
      </c>
      <c r="RZT120" s="63" t="s">
        <v>14491</v>
      </c>
      <c r="RZU120" s="63" t="s">
        <v>14491</v>
      </c>
      <c r="RZV120" s="63" t="s">
        <v>14491</v>
      </c>
      <c r="RZW120" s="63" t="s">
        <v>14491</v>
      </c>
      <c r="RZX120" s="63" t="s">
        <v>14491</v>
      </c>
      <c r="RZY120" s="63" t="s">
        <v>14491</v>
      </c>
      <c r="RZZ120" s="63" t="s">
        <v>14491</v>
      </c>
      <c r="SAA120" s="63" t="s">
        <v>14491</v>
      </c>
      <c r="SAB120" s="63" t="s">
        <v>14491</v>
      </c>
      <c r="SAC120" s="63" t="s">
        <v>14491</v>
      </c>
      <c r="SAD120" s="63" t="s">
        <v>14491</v>
      </c>
      <c r="SAE120" s="63" t="s">
        <v>14491</v>
      </c>
      <c r="SAF120" s="63" t="s">
        <v>14491</v>
      </c>
      <c r="SAG120" s="63" t="s">
        <v>14491</v>
      </c>
      <c r="SAH120" s="63" t="s">
        <v>14491</v>
      </c>
      <c r="SAI120" s="63" t="s">
        <v>14491</v>
      </c>
      <c r="SAJ120" s="63" t="s">
        <v>14491</v>
      </c>
      <c r="SAK120" s="63" t="s">
        <v>14491</v>
      </c>
      <c r="SAL120" s="63" t="s">
        <v>14491</v>
      </c>
      <c r="SAM120" s="63" t="s">
        <v>14491</v>
      </c>
      <c r="SAN120" s="63" t="s">
        <v>14491</v>
      </c>
      <c r="SAO120" s="63" t="s">
        <v>14491</v>
      </c>
      <c r="SAP120" s="63" t="s">
        <v>14491</v>
      </c>
      <c r="SAQ120" s="63" t="s">
        <v>14491</v>
      </c>
      <c r="SAR120" s="63" t="s">
        <v>14491</v>
      </c>
      <c r="SAS120" s="63" t="s">
        <v>14491</v>
      </c>
      <c r="SAT120" s="63" t="s">
        <v>14491</v>
      </c>
      <c r="SAU120" s="63" t="s">
        <v>14491</v>
      </c>
      <c r="SAV120" s="63" t="s">
        <v>14491</v>
      </c>
      <c r="SAW120" s="63" t="s">
        <v>14491</v>
      </c>
      <c r="SAX120" s="63" t="s">
        <v>14491</v>
      </c>
      <c r="SAY120" s="63" t="s">
        <v>14491</v>
      </c>
      <c r="SAZ120" s="63" t="s">
        <v>14491</v>
      </c>
      <c r="SBA120" s="63" t="s">
        <v>14491</v>
      </c>
      <c r="SBB120" s="63" t="s">
        <v>14491</v>
      </c>
      <c r="SBC120" s="63" t="s">
        <v>14491</v>
      </c>
      <c r="SBD120" s="63" t="s">
        <v>14491</v>
      </c>
      <c r="SBE120" s="63" t="s">
        <v>14491</v>
      </c>
      <c r="SBF120" s="63" t="s">
        <v>14491</v>
      </c>
      <c r="SBG120" s="63" t="s">
        <v>14491</v>
      </c>
      <c r="SBH120" s="63" t="s">
        <v>14491</v>
      </c>
      <c r="SBI120" s="63" t="s">
        <v>14491</v>
      </c>
      <c r="SBJ120" s="63" t="s">
        <v>14491</v>
      </c>
      <c r="SBK120" s="63" t="s">
        <v>14491</v>
      </c>
      <c r="SBL120" s="63" t="s">
        <v>14491</v>
      </c>
      <c r="SBM120" s="63" t="s">
        <v>14491</v>
      </c>
      <c r="SBN120" s="63" t="s">
        <v>14491</v>
      </c>
      <c r="SBO120" s="63" t="s">
        <v>14491</v>
      </c>
      <c r="SBP120" s="63" t="s">
        <v>14491</v>
      </c>
      <c r="SBQ120" s="63" t="s">
        <v>14491</v>
      </c>
      <c r="SBR120" s="63" t="s">
        <v>14491</v>
      </c>
      <c r="SBS120" s="63" t="s">
        <v>14491</v>
      </c>
      <c r="SBT120" s="63" t="s">
        <v>14491</v>
      </c>
      <c r="SBU120" s="63" t="s">
        <v>14491</v>
      </c>
      <c r="SBV120" s="63" t="s">
        <v>14491</v>
      </c>
      <c r="SBW120" s="63" t="s">
        <v>14491</v>
      </c>
      <c r="SBX120" s="63" t="s">
        <v>14491</v>
      </c>
      <c r="SBY120" s="63" t="s">
        <v>14491</v>
      </c>
      <c r="SBZ120" s="63" t="s">
        <v>14491</v>
      </c>
      <c r="SCA120" s="63" t="s">
        <v>14491</v>
      </c>
      <c r="SCB120" s="63" t="s">
        <v>14491</v>
      </c>
      <c r="SCC120" s="63" t="s">
        <v>14491</v>
      </c>
      <c r="SCD120" s="63" t="s">
        <v>14491</v>
      </c>
      <c r="SCE120" s="63" t="s">
        <v>14491</v>
      </c>
      <c r="SCF120" s="63" t="s">
        <v>14491</v>
      </c>
      <c r="SCG120" s="63" t="s">
        <v>14491</v>
      </c>
      <c r="SCH120" s="63" t="s">
        <v>14491</v>
      </c>
      <c r="SCI120" s="63" t="s">
        <v>14491</v>
      </c>
      <c r="SCJ120" s="63" t="s">
        <v>14491</v>
      </c>
      <c r="SCK120" s="63" t="s">
        <v>14491</v>
      </c>
      <c r="SCL120" s="63" t="s">
        <v>14491</v>
      </c>
      <c r="SCM120" s="63" t="s">
        <v>14491</v>
      </c>
      <c r="SCN120" s="63" t="s">
        <v>14491</v>
      </c>
      <c r="SCO120" s="63" t="s">
        <v>14491</v>
      </c>
      <c r="SCP120" s="63" t="s">
        <v>14491</v>
      </c>
      <c r="SCQ120" s="63" t="s">
        <v>14491</v>
      </c>
      <c r="SCR120" s="63" t="s">
        <v>14491</v>
      </c>
      <c r="SCS120" s="63" t="s">
        <v>14491</v>
      </c>
      <c r="SCT120" s="63" t="s">
        <v>14491</v>
      </c>
      <c r="SCU120" s="63" t="s">
        <v>14491</v>
      </c>
      <c r="SCV120" s="63" t="s">
        <v>14491</v>
      </c>
      <c r="SCW120" s="63" t="s">
        <v>14491</v>
      </c>
      <c r="SCX120" s="63" t="s">
        <v>14491</v>
      </c>
      <c r="SCY120" s="63" t="s">
        <v>14491</v>
      </c>
      <c r="SCZ120" s="63" t="s">
        <v>14491</v>
      </c>
      <c r="SDA120" s="63" t="s">
        <v>14491</v>
      </c>
      <c r="SDB120" s="63" t="s">
        <v>14491</v>
      </c>
      <c r="SDC120" s="63" t="s">
        <v>14491</v>
      </c>
      <c r="SDD120" s="63" t="s">
        <v>14491</v>
      </c>
      <c r="SDE120" s="63" t="s">
        <v>14491</v>
      </c>
      <c r="SDF120" s="63" t="s">
        <v>14491</v>
      </c>
      <c r="SDG120" s="63" t="s">
        <v>14491</v>
      </c>
      <c r="SDH120" s="63" t="s">
        <v>14491</v>
      </c>
      <c r="SDI120" s="63" t="s">
        <v>14491</v>
      </c>
      <c r="SDJ120" s="63" t="s">
        <v>14491</v>
      </c>
      <c r="SDK120" s="63" t="s">
        <v>14491</v>
      </c>
      <c r="SDL120" s="63" t="s">
        <v>14491</v>
      </c>
      <c r="SDM120" s="63" t="s">
        <v>14491</v>
      </c>
      <c r="SDN120" s="63" t="s">
        <v>14491</v>
      </c>
      <c r="SDO120" s="63" t="s">
        <v>14491</v>
      </c>
      <c r="SDP120" s="63" t="s">
        <v>14491</v>
      </c>
      <c r="SDQ120" s="63" t="s">
        <v>14491</v>
      </c>
      <c r="SDR120" s="63" t="s">
        <v>14491</v>
      </c>
      <c r="SDS120" s="63" t="s">
        <v>14491</v>
      </c>
      <c r="SDT120" s="63" t="s">
        <v>14491</v>
      </c>
      <c r="SDU120" s="63" t="s">
        <v>14491</v>
      </c>
      <c r="SDV120" s="63" t="s">
        <v>14491</v>
      </c>
      <c r="SDW120" s="63" t="s">
        <v>14491</v>
      </c>
      <c r="SDX120" s="63" t="s">
        <v>14491</v>
      </c>
      <c r="SDY120" s="63" t="s">
        <v>14491</v>
      </c>
      <c r="SDZ120" s="63" t="s">
        <v>14491</v>
      </c>
      <c r="SEA120" s="63" t="s">
        <v>14491</v>
      </c>
      <c r="SEB120" s="63" t="s">
        <v>14491</v>
      </c>
      <c r="SEC120" s="63" t="s">
        <v>14491</v>
      </c>
      <c r="SED120" s="63" t="s">
        <v>14491</v>
      </c>
      <c r="SEE120" s="63" t="s">
        <v>14491</v>
      </c>
      <c r="SEF120" s="63" t="s">
        <v>14491</v>
      </c>
      <c r="SEG120" s="63" t="s">
        <v>14491</v>
      </c>
      <c r="SEH120" s="63" t="s">
        <v>14491</v>
      </c>
      <c r="SEI120" s="63" t="s">
        <v>14491</v>
      </c>
      <c r="SEJ120" s="63" t="s">
        <v>14491</v>
      </c>
      <c r="SEK120" s="63" t="s">
        <v>14491</v>
      </c>
      <c r="SEL120" s="63" t="s">
        <v>14491</v>
      </c>
      <c r="SEM120" s="63" t="s">
        <v>14491</v>
      </c>
      <c r="SEN120" s="63" t="s">
        <v>14491</v>
      </c>
      <c r="SEO120" s="63" t="s">
        <v>14491</v>
      </c>
      <c r="SEP120" s="63" t="s">
        <v>14491</v>
      </c>
      <c r="SEQ120" s="63" t="s">
        <v>14491</v>
      </c>
      <c r="SER120" s="63" t="s">
        <v>14491</v>
      </c>
      <c r="SES120" s="63" t="s">
        <v>14491</v>
      </c>
      <c r="SET120" s="63" t="s">
        <v>14491</v>
      </c>
      <c r="SEU120" s="63" t="s">
        <v>14491</v>
      </c>
      <c r="SEV120" s="63" t="s">
        <v>14491</v>
      </c>
      <c r="SEW120" s="63" t="s">
        <v>14491</v>
      </c>
      <c r="SEX120" s="63" t="s">
        <v>14491</v>
      </c>
      <c r="SEY120" s="63" t="s">
        <v>14491</v>
      </c>
      <c r="SEZ120" s="63" t="s">
        <v>14491</v>
      </c>
      <c r="SFA120" s="63" t="s">
        <v>14491</v>
      </c>
      <c r="SFB120" s="63" t="s">
        <v>14491</v>
      </c>
      <c r="SFC120" s="63" t="s">
        <v>14491</v>
      </c>
      <c r="SFD120" s="63" t="s">
        <v>14491</v>
      </c>
      <c r="SFE120" s="63" t="s">
        <v>14491</v>
      </c>
      <c r="SFF120" s="63" t="s">
        <v>14491</v>
      </c>
      <c r="SFG120" s="63" t="s">
        <v>14491</v>
      </c>
      <c r="SFH120" s="63" t="s">
        <v>14491</v>
      </c>
      <c r="SFI120" s="63" t="s">
        <v>14491</v>
      </c>
      <c r="SFJ120" s="63" t="s">
        <v>14491</v>
      </c>
      <c r="SFK120" s="63" t="s">
        <v>14491</v>
      </c>
      <c r="SFL120" s="63" t="s">
        <v>14491</v>
      </c>
      <c r="SFM120" s="63" t="s">
        <v>14491</v>
      </c>
      <c r="SFN120" s="63" t="s">
        <v>14491</v>
      </c>
      <c r="SFO120" s="63" t="s">
        <v>14491</v>
      </c>
      <c r="SFP120" s="63" t="s">
        <v>14491</v>
      </c>
      <c r="SFQ120" s="63" t="s">
        <v>14491</v>
      </c>
      <c r="SFR120" s="63" t="s">
        <v>14491</v>
      </c>
      <c r="SFS120" s="63" t="s">
        <v>14491</v>
      </c>
      <c r="SFT120" s="63" t="s">
        <v>14491</v>
      </c>
      <c r="SFU120" s="63" t="s">
        <v>14491</v>
      </c>
      <c r="SFV120" s="63" t="s">
        <v>14491</v>
      </c>
      <c r="SFW120" s="63" t="s">
        <v>14491</v>
      </c>
      <c r="SFX120" s="63" t="s">
        <v>14491</v>
      </c>
      <c r="SFY120" s="63" t="s">
        <v>14491</v>
      </c>
      <c r="SFZ120" s="63" t="s">
        <v>14491</v>
      </c>
      <c r="SGA120" s="63" t="s">
        <v>14491</v>
      </c>
      <c r="SGB120" s="63" t="s">
        <v>14491</v>
      </c>
      <c r="SGC120" s="63" t="s">
        <v>14491</v>
      </c>
      <c r="SGD120" s="63" t="s">
        <v>14491</v>
      </c>
      <c r="SGE120" s="63" t="s">
        <v>14491</v>
      </c>
      <c r="SGF120" s="63" t="s">
        <v>14491</v>
      </c>
      <c r="SGG120" s="63" t="s">
        <v>14491</v>
      </c>
      <c r="SGH120" s="63" t="s">
        <v>14491</v>
      </c>
      <c r="SGI120" s="63" t="s">
        <v>14491</v>
      </c>
      <c r="SGJ120" s="63" t="s">
        <v>14491</v>
      </c>
      <c r="SGK120" s="63" t="s">
        <v>14491</v>
      </c>
      <c r="SGL120" s="63" t="s">
        <v>14491</v>
      </c>
      <c r="SGM120" s="63" t="s">
        <v>14491</v>
      </c>
      <c r="SGN120" s="63" t="s">
        <v>14491</v>
      </c>
      <c r="SGO120" s="63" t="s">
        <v>14491</v>
      </c>
      <c r="SGP120" s="63" t="s">
        <v>14491</v>
      </c>
      <c r="SGQ120" s="63" t="s">
        <v>14491</v>
      </c>
      <c r="SGR120" s="63" t="s">
        <v>14491</v>
      </c>
      <c r="SGS120" s="63" t="s">
        <v>14491</v>
      </c>
      <c r="SGT120" s="63" t="s">
        <v>14491</v>
      </c>
      <c r="SGU120" s="63" t="s">
        <v>14491</v>
      </c>
      <c r="SGV120" s="63" t="s">
        <v>14491</v>
      </c>
      <c r="SGW120" s="63" t="s">
        <v>14491</v>
      </c>
      <c r="SGX120" s="63" t="s">
        <v>14491</v>
      </c>
      <c r="SGY120" s="63" t="s">
        <v>14491</v>
      </c>
      <c r="SGZ120" s="63" t="s">
        <v>14491</v>
      </c>
      <c r="SHA120" s="63" t="s">
        <v>14491</v>
      </c>
      <c r="SHB120" s="63" t="s">
        <v>14491</v>
      </c>
      <c r="SHC120" s="63" t="s">
        <v>14491</v>
      </c>
      <c r="SHD120" s="63" t="s">
        <v>14491</v>
      </c>
      <c r="SHE120" s="63" t="s">
        <v>14491</v>
      </c>
      <c r="SHF120" s="63" t="s">
        <v>14491</v>
      </c>
      <c r="SHG120" s="63" t="s">
        <v>14491</v>
      </c>
      <c r="SHH120" s="63" t="s">
        <v>14491</v>
      </c>
      <c r="SHI120" s="63" t="s">
        <v>14491</v>
      </c>
      <c r="SHJ120" s="63" t="s">
        <v>14491</v>
      </c>
      <c r="SHK120" s="63" t="s">
        <v>14491</v>
      </c>
      <c r="SHL120" s="63" t="s">
        <v>14491</v>
      </c>
      <c r="SHM120" s="63" t="s">
        <v>14491</v>
      </c>
      <c r="SHN120" s="63" t="s">
        <v>14491</v>
      </c>
      <c r="SHO120" s="63" t="s">
        <v>14491</v>
      </c>
      <c r="SHP120" s="63" t="s">
        <v>14491</v>
      </c>
      <c r="SHQ120" s="63" t="s">
        <v>14491</v>
      </c>
      <c r="SHR120" s="63" t="s">
        <v>14491</v>
      </c>
      <c r="SHS120" s="63" t="s">
        <v>14491</v>
      </c>
      <c r="SHT120" s="63" t="s">
        <v>14491</v>
      </c>
      <c r="SHU120" s="63" t="s">
        <v>14491</v>
      </c>
      <c r="SHV120" s="63" t="s">
        <v>14491</v>
      </c>
      <c r="SHW120" s="63" t="s">
        <v>14491</v>
      </c>
      <c r="SHX120" s="63" t="s">
        <v>14491</v>
      </c>
      <c r="SHY120" s="63" t="s">
        <v>14491</v>
      </c>
      <c r="SHZ120" s="63" t="s">
        <v>14491</v>
      </c>
      <c r="SIA120" s="63" t="s">
        <v>14491</v>
      </c>
      <c r="SIB120" s="63" t="s">
        <v>14491</v>
      </c>
      <c r="SIC120" s="63" t="s">
        <v>14491</v>
      </c>
      <c r="SID120" s="63" t="s">
        <v>14491</v>
      </c>
      <c r="SIE120" s="63" t="s">
        <v>14491</v>
      </c>
      <c r="SIF120" s="63" t="s">
        <v>14491</v>
      </c>
      <c r="SIG120" s="63" t="s">
        <v>14491</v>
      </c>
      <c r="SIH120" s="63" t="s">
        <v>14491</v>
      </c>
      <c r="SII120" s="63" t="s">
        <v>14491</v>
      </c>
      <c r="SIJ120" s="63" t="s">
        <v>14491</v>
      </c>
      <c r="SIK120" s="63" t="s">
        <v>14491</v>
      </c>
      <c r="SIL120" s="63" t="s">
        <v>14491</v>
      </c>
      <c r="SIM120" s="63" t="s">
        <v>14491</v>
      </c>
      <c r="SIN120" s="63" t="s">
        <v>14491</v>
      </c>
      <c r="SIO120" s="63" t="s">
        <v>14491</v>
      </c>
      <c r="SIP120" s="63" t="s">
        <v>14491</v>
      </c>
      <c r="SIQ120" s="63" t="s">
        <v>14491</v>
      </c>
      <c r="SIR120" s="63" t="s">
        <v>14491</v>
      </c>
      <c r="SIS120" s="63" t="s">
        <v>14491</v>
      </c>
      <c r="SIT120" s="63" t="s">
        <v>14491</v>
      </c>
      <c r="SIU120" s="63" t="s">
        <v>14491</v>
      </c>
      <c r="SIV120" s="63" t="s">
        <v>14491</v>
      </c>
      <c r="SIW120" s="63" t="s">
        <v>14491</v>
      </c>
      <c r="SIX120" s="63" t="s">
        <v>14491</v>
      </c>
      <c r="SIY120" s="63" t="s">
        <v>14491</v>
      </c>
      <c r="SIZ120" s="63" t="s">
        <v>14491</v>
      </c>
      <c r="SJA120" s="63" t="s">
        <v>14491</v>
      </c>
      <c r="SJB120" s="63" t="s">
        <v>14491</v>
      </c>
      <c r="SJC120" s="63" t="s">
        <v>14491</v>
      </c>
      <c r="SJD120" s="63" t="s">
        <v>14491</v>
      </c>
      <c r="SJE120" s="63" t="s">
        <v>14491</v>
      </c>
      <c r="SJF120" s="63" t="s">
        <v>14491</v>
      </c>
      <c r="SJG120" s="63" t="s">
        <v>14491</v>
      </c>
      <c r="SJH120" s="63" t="s">
        <v>14491</v>
      </c>
      <c r="SJI120" s="63" t="s">
        <v>14491</v>
      </c>
      <c r="SJJ120" s="63" t="s">
        <v>14491</v>
      </c>
      <c r="SJK120" s="63" t="s">
        <v>14491</v>
      </c>
      <c r="SJL120" s="63" t="s">
        <v>14491</v>
      </c>
      <c r="SJM120" s="63" t="s">
        <v>14491</v>
      </c>
      <c r="SJN120" s="63" t="s">
        <v>14491</v>
      </c>
      <c r="SJO120" s="63" t="s">
        <v>14491</v>
      </c>
      <c r="SJP120" s="63" t="s">
        <v>14491</v>
      </c>
      <c r="SJQ120" s="63" t="s">
        <v>14491</v>
      </c>
      <c r="SJR120" s="63" t="s">
        <v>14491</v>
      </c>
      <c r="SJS120" s="63" t="s">
        <v>14491</v>
      </c>
      <c r="SJT120" s="63" t="s">
        <v>14491</v>
      </c>
      <c r="SJU120" s="63" t="s">
        <v>14491</v>
      </c>
      <c r="SJV120" s="63" t="s">
        <v>14491</v>
      </c>
      <c r="SJW120" s="63" t="s">
        <v>14491</v>
      </c>
      <c r="SJX120" s="63" t="s">
        <v>14491</v>
      </c>
      <c r="SJY120" s="63" t="s">
        <v>14491</v>
      </c>
      <c r="SJZ120" s="63" t="s">
        <v>14491</v>
      </c>
      <c r="SKA120" s="63" t="s">
        <v>14491</v>
      </c>
      <c r="SKB120" s="63" t="s">
        <v>14491</v>
      </c>
      <c r="SKC120" s="63" t="s">
        <v>14491</v>
      </c>
      <c r="SKD120" s="63" t="s">
        <v>14491</v>
      </c>
      <c r="SKE120" s="63" t="s">
        <v>14491</v>
      </c>
      <c r="SKF120" s="63" t="s">
        <v>14491</v>
      </c>
      <c r="SKG120" s="63" t="s">
        <v>14491</v>
      </c>
      <c r="SKH120" s="63" t="s">
        <v>14491</v>
      </c>
      <c r="SKI120" s="63" t="s">
        <v>14491</v>
      </c>
      <c r="SKJ120" s="63" t="s">
        <v>14491</v>
      </c>
      <c r="SKK120" s="63" t="s">
        <v>14491</v>
      </c>
      <c r="SKL120" s="63" t="s">
        <v>14491</v>
      </c>
      <c r="SKM120" s="63" t="s">
        <v>14491</v>
      </c>
      <c r="SKN120" s="63" t="s">
        <v>14491</v>
      </c>
      <c r="SKO120" s="63" t="s">
        <v>14491</v>
      </c>
      <c r="SKP120" s="63" t="s">
        <v>14491</v>
      </c>
      <c r="SKQ120" s="63" t="s">
        <v>14491</v>
      </c>
      <c r="SKR120" s="63" t="s">
        <v>14491</v>
      </c>
      <c r="SKS120" s="63" t="s">
        <v>14491</v>
      </c>
      <c r="SKT120" s="63" t="s">
        <v>14491</v>
      </c>
      <c r="SKU120" s="63" t="s">
        <v>14491</v>
      </c>
      <c r="SKV120" s="63" t="s">
        <v>14491</v>
      </c>
      <c r="SKW120" s="63" t="s">
        <v>14491</v>
      </c>
      <c r="SKX120" s="63" t="s">
        <v>14491</v>
      </c>
      <c r="SKY120" s="63" t="s">
        <v>14491</v>
      </c>
      <c r="SKZ120" s="63" t="s">
        <v>14491</v>
      </c>
      <c r="SLA120" s="63" t="s">
        <v>14491</v>
      </c>
      <c r="SLB120" s="63" t="s">
        <v>14491</v>
      </c>
      <c r="SLC120" s="63" t="s">
        <v>14491</v>
      </c>
      <c r="SLD120" s="63" t="s">
        <v>14491</v>
      </c>
      <c r="SLE120" s="63" t="s">
        <v>14491</v>
      </c>
      <c r="SLF120" s="63" t="s">
        <v>14491</v>
      </c>
      <c r="SLG120" s="63" t="s">
        <v>14491</v>
      </c>
      <c r="SLH120" s="63" t="s">
        <v>14491</v>
      </c>
      <c r="SLI120" s="63" t="s">
        <v>14491</v>
      </c>
      <c r="SLJ120" s="63" t="s">
        <v>14491</v>
      </c>
      <c r="SLK120" s="63" t="s">
        <v>14491</v>
      </c>
      <c r="SLL120" s="63" t="s">
        <v>14491</v>
      </c>
      <c r="SLM120" s="63" t="s">
        <v>14491</v>
      </c>
      <c r="SLN120" s="63" t="s">
        <v>14491</v>
      </c>
      <c r="SLO120" s="63" t="s">
        <v>14491</v>
      </c>
      <c r="SLP120" s="63" t="s">
        <v>14491</v>
      </c>
      <c r="SLQ120" s="63" t="s">
        <v>14491</v>
      </c>
      <c r="SLR120" s="63" t="s">
        <v>14491</v>
      </c>
      <c r="SLS120" s="63" t="s">
        <v>14491</v>
      </c>
      <c r="SLT120" s="63" t="s">
        <v>14491</v>
      </c>
      <c r="SLU120" s="63" t="s">
        <v>14491</v>
      </c>
      <c r="SLV120" s="63" t="s">
        <v>14491</v>
      </c>
      <c r="SLW120" s="63" t="s">
        <v>14491</v>
      </c>
      <c r="SLX120" s="63" t="s">
        <v>14491</v>
      </c>
      <c r="SLY120" s="63" t="s">
        <v>14491</v>
      </c>
      <c r="SLZ120" s="63" t="s">
        <v>14491</v>
      </c>
      <c r="SMA120" s="63" t="s">
        <v>14491</v>
      </c>
      <c r="SMB120" s="63" t="s">
        <v>14491</v>
      </c>
      <c r="SMC120" s="63" t="s">
        <v>14491</v>
      </c>
      <c r="SMD120" s="63" t="s">
        <v>14491</v>
      </c>
      <c r="SME120" s="63" t="s">
        <v>14491</v>
      </c>
      <c r="SMF120" s="63" t="s">
        <v>14491</v>
      </c>
      <c r="SMG120" s="63" t="s">
        <v>14491</v>
      </c>
      <c r="SMH120" s="63" t="s">
        <v>14491</v>
      </c>
      <c r="SMI120" s="63" t="s">
        <v>14491</v>
      </c>
      <c r="SMJ120" s="63" t="s">
        <v>14491</v>
      </c>
      <c r="SMK120" s="63" t="s">
        <v>14491</v>
      </c>
      <c r="SML120" s="63" t="s">
        <v>14491</v>
      </c>
      <c r="SMM120" s="63" t="s">
        <v>14491</v>
      </c>
      <c r="SMN120" s="63" t="s">
        <v>14491</v>
      </c>
      <c r="SMO120" s="63" t="s">
        <v>14491</v>
      </c>
      <c r="SMP120" s="63" t="s">
        <v>14491</v>
      </c>
      <c r="SMQ120" s="63" t="s">
        <v>14491</v>
      </c>
      <c r="SMR120" s="63" t="s">
        <v>14491</v>
      </c>
      <c r="SMS120" s="63" t="s">
        <v>14491</v>
      </c>
      <c r="SMT120" s="63" t="s">
        <v>14491</v>
      </c>
      <c r="SMU120" s="63" t="s">
        <v>14491</v>
      </c>
      <c r="SMV120" s="63" t="s">
        <v>14491</v>
      </c>
      <c r="SMW120" s="63" t="s">
        <v>14491</v>
      </c>
      <c r="SMX120" s="63" t="s">
        <v>14491</v>
      </c>
      <c r="SMY120" s="63" t="s">
        <v>14491</v>
      </c>
      <c r="SMZ120" s="63" t="s">
        <v>14491</v>
      </c>
      <c r="SNA120" s="63" t="s">
        <v>14491</v>
      </c>
      <c r="SNB120" s="63" t="s">
        <v>14491</v>
      </c>
      <c r="SNC120" s="63" t="s">
        <v>14491</v>
      </c>
      <c r="SND120" s="63" t="s">
        <v>14491</v>
      </c>
      <c r="SNE120" s="63" t="s">
        <v>14491</v>
      </c>
      <c r="SNF120" s="63" t="s">
        <v>14491</v>
      </c>
      <c r="SNG120" s="63" t="s">
        <v>14491</v>
      </c>
      <c r="SNH120" s="63" t="s">
        <v>14491</v>
      </c>
      <c r="SNI120" s="63" t="s">
        <v>14491</v>
      </c>
      <c r="SNJ120" s="63" t="s">
        <v>14491</v>
      </c>
      <c r="SNK120" s="63" t="s">
        <v>14491</v>
      </c>
      <c r="SNL120" s="63" t="s">
        <v>14491</v>
      </c>
      <c r="SNM120" s="63" t="s">
        <v>14491</v>
      </c>
      <c r="SNN120" s="63" t="s">
        <v>14491</v>
      </c>
      <c r="SNO120" s="63" t="s">
        <v>14491</v>
      </c>
      <c r="SNP120" s="63" t="s">
        <v>14491</v>
      </c>
      <c r="SNQ120" s="63" t="s">
        <v>14491</v>
      </c>
      <c r="SNR120" s="63" t="s">
        <v>14491</v>
      </c>
      <c r="SNS120" s="63" t="s">
        <v>14491</v>
      </c>
      <c r="SNT120" s="63" t="s">
        <v>14491</v>
      </c>
      <c r="SNU120" s="63" t="s">
        <v>14491</v>
      </c>
      <c r="SNV120" s="63" t="s">
        <v>14491</v>
      </c>
      <c r="SNW120" s="63" t="s">
        <v>14491</v>
      </c>
      <c r="SNX120" s="63" t="s">
        <v>14491</v>
      </c>
      <c r="SNY120" s="63" t="s">
        <v>14491</v>
      </c>
      <c r="SNZ120" s="63" t="s">
        <v>14491</v>
      </c>
      <c r="SOA120" s="63" t="s">
        <v>14491</v>
      </c>
      <c r="SOB120" s="63" t="s">
        <v>14491</v>
      </c>
      <c r="SOC120" s="63" t="s">
        <v>14491</v>
      </c>
      <c r="SOD120" s="63" t="s">
        <v>14491</v>
      </c>
      <c r="SOE120" s="63" t="s">
        <v>14491</v>
      </c>
      <c r="SOF120" s="63" t="s">
        <v>14491</v>
      </c>
      <c r="SOG120" s="63" t="s">
        <v>14491</v>
      </c>
      <c r="SOH120" s="63" t="s">
        <v>14491</v>
      </c>
      <c r="SOI120" s="63" t="s">
        <v>14491</v>
      </c>
      <c r="SOJ120" s="63" t="s">
        <v>14491</v>
      </c>
      <c r="SOK120" s="63" t="s">
        <v>14491</v>
      </c>
      <c r="SOL120" s="63" t="s">
        <v>14491</v>
      </c>
      <c r="SOM120" s="63" t="s">
        <v>14491</v>
      </c>
      <c r="SON120" s="63" t="s">
        <v>14491</v>
      </c>
      <c r="SOO120" s="63" t="s">
        <v>14491</v>
      </c>
      <c r="SOP120" s="63" t="s">
        <v>14491</v>
      </c>
      <c r="SOQ120" s="63" t="s">
        <v>14491</v>
      </c>
      <c r="SOR120" s="63" t="s">
        <v>14491</v>
      </c>
      <c r="SOS120" s="63" t="s">
        <v>14491</v>
      </c>
      <c r="SOT120" s="63" t="s">
        <v>14491</v>
      </c>
      <c r="SOU120" s="63" t="s">
        <v>14491</v>
      </c>
      <c r="SOV120" s="63" t="s">
        <v>14491</v>
      </c>
      <c r="SOW120" s="63" t="s">
        <v>14491</v>
      </c>
      <c r="SOX120" s="63" t="s">
        <v>14491</v>
      </c>
      <c r="SOY120" s="63" t="s">
        <v>14491</v>
      </c>
      <c r="SOZ120" s="63" t="s">
        <v>14491</v>
      </c>
      <c r="SPA120" s="63" t="s">
        <v>14491</v>
      </c>
      <c r="SPB120" s="63" t="s">
        <v>14491</v>
      </c>
      <c r="SPC120" s="63" t="s">
        <v>14491</v>
      </c>
      <c r="SPD120" s="63" t="s">
        <v>14491</v>
      </c>
      <c r="SPE120" s="63" t="s">
        <v>14491</v>
      </c>
      <c r="SPF120" s="63" t="s">
        <v>14491</v>
      </c>
      <c r="SPG120" s="63" t="s">
        <v>14491</v>
      </c>
      <c r="SPH120" s="63" t="s">
        <v>14491</v>
      </c>
      <c r="SPI120" s="63" t="s">
        <v>14491</v>
      </c>
      <c r="SPJ120" s="63" t="s">
        <v>14491</v>
      </c>
      <c r="SPK120" s="63" t="s">
        <v>14491</v>
      </c>
      <c r="SPL120" s="63" t="s">
        <v>14491</v>
      </c>
      <c r="SPM120" s="63" t="s">
        <v>14491</v>
      </c>
      <c r="SPN120" s="63" t="s">
        <v>14491</v>
      </c>
      <c r="SPO120" s="63" t="s">
        <v>14491</v>
      </c>
      <c r="SPP120" s="63" t="s">
        <v>14491</v>
      </c>
      <c r="SPQ120" s="63" t="s">
        <v>14491</v>
      </c>
      <c r="SPR120" s="63" t="s">
        <v>14491</v>
      </c>
      <c r="SPS120" s="63" t="s">
        <v>14491</v>
      </c>
      <c r="SPT120" s="63" t="s">
        <v>14491</v>
      </c>
      <c r="SPU120" s="63" t="s">
        <v>14491</v>
      </c>
      <c r="SPV120" s="63" t="s">
        <v>14491</v>
      </c>
      <c r="SPW120" s="63" t="s">
        <v>14491</v>
      </c>
      <c r="SPX120" s="63" t="s">
        <v>14491</v>
      </c>
      <c r="SPY120" s="63" t="s">
        <v>14491</v>
      </c>
      <c r="SPZ120" s="63" t="s">
        <v>14491</v>
      </c>
      <c r="SQA120" s="63" t="s">
        <v>14491</v>
      </c>
      <c r="SQB120" s="63" t="s">
        <v>14491</v>
      </c>
      <c r="SQC120" s="63" t="s">
        <v>14491</v>
      </c>
      <c r="SQD120" s="63" t="s">
        <v>14491</v>
      </c>
      <c r="SQE120" s="63" t="s">
        <v>14491</v>
      </c>
      <c r="SQF120" s="63" t="s">
        <v>14491</v>
      </c>
      <c r="SQG120" s="63" t="s">
        <v>14491</v>
      </c>
      <c r="SQH120" s="63" t="s">
        <v>14491</v>
      </c>
      <c r="SQI120" s="63" t="s">
        <v>14491</v>
      </c>
      <c r="SQJ120" s="63" t="s">
        <v>14491</v>
      </c>
      <c r="SQK120" s="63" t="s">
        <v>14491</v>
      </c>
      <c r="SQL120" s="63" t="s">
        <v>14491</v>
      </c>
      <c r="SQM120" s="63" t="s">
        <v>14491</v>
      </c>
      <c r="SQN120" s="63" t="s">
        <v>14491</v>
      </c>
      <c r="SQO120" s="63" t="s">
        <v>14491</v>
      </c>
      <c r="SQP120" s="63" t="s">
        <v>14491</v>
      </c>
      <c r="SQQ120" s="63" t="s">
        <v>14491</v>
      </c>
      <c r="SQR120" s="63" t="s">
        <v>14491</v>
      </c>
      <c r="SQS120" s="63" t="s">
        <v>14491</v>
      </c>
      <c r="SQT120" s="63" t="s">
        <v>14491</v>
      </c>
      <c r="SQU120" s="63" t="s">
        <v>14491</v>
      </c>
      <c r="SQV120" s="63" t="s">
        <v>14491</v>
      </c>
      <c r="SQW120" s="63" t="s">
        <v>14491</v>
      </c>
      <c r="SQX120" s="63" t="s">
        <v>14491</v>
      </c>
      <c r="SQY120" s="63" t="s">
        <v>14491</v>
      </c>
      <c r="SQZ120" s="63" t="s">
        <v>14491</v>
      </c>
      <c r="SRA120" s="63" t="s">
        <v>14491</v>
      </c>
      <c r="SRB120" s="63" t="s">
        <v>14491</v>
      </c>
      <c r="SRC120" s="63" t="s">
        <v>14491</v>
      </c>
      <c r="SRD120" s="63" t="s">
        <v>14491</v>
      </c>
      <c r="SRE120" s="63" t="s">
        <v>14491</v>
      </c>
      <c r="SRF120" s="63" t="s">
        <v>14491</v>
      </c>
      <c r="SRG120" s="63" t="s">
        <v>14491</v>
      </c>
      <c r="SRH120" s="63" t="s">
        <v>14491</v>
      </c>
      <c r="SRI120" s="63" t="s">
        <v>14491</v>
      </c>
      <c r="SRJ120" s="63" t="s">
        <v>14491</v>
      </c>
      <c r="SRK120" s="63" t="s">
        <v>14491</v>
      </c>
      <c r="SRL120" s="63" t="s">
        <v>14491</v>
      </c>
      <c r="SRM120" s="63" t="s">
        <v>14491</v>
      </c>
      <c r="SRN120" s="63" t="s">
        <v>14491</v>
      </c>
      <c r="SRO120" s="63" t="s">
        <v>14491</v>
      </c>
      <c r="SRP120" s="63" t="s">
        <v>14491</v>
      </c>
      <c r="SRQ120" s="63" t="s">
        <v>14491</v>
      </c>
      <c r="SRR120" s="63" t="s">
        <v>14491</v>
      </c>
      <c r="SRS120" s="63" t="s">
        <v>14491</v>
      </c>
      <c r="SRT120" s="63" t="s">
        <v>14491</v>
      </c>
      <c r="SRU120" s="63" t="s">
        <v>14491</v>
      </c>
      <c r="SRV120" s="63" t="s">
        <v>14491</v>
      </c>
      <c r="SRW120" s="63" t="s">
        <v>14491</v>
      </c>
      <c r="SRX120" s="63" t="s">
        <v>14491</v>
      </c>
      <c r="SRY120" s="63" t="s">
        <v>14491</v>
      </c>
      <c r="SRZ120" s="63" t="s">
        <v>14491</v>
      </c>
      <c r="SSA120" s="63" t="s">
        <v>14491</v>
      </c>
      <c r="SSB120" s="63" t="s">
        <v>14491</v>
      </c>
      <c r="SSC120" s="63" t="s">
        <v>14491</v>
      </c>
      <c r="SSD120" s="63" t="s">
        <v>14491</v>
      </c>
      <c r="SSE120" s="63" t="s">
        <v>14491</v>
      </c>
      <c r="SSF120" s="63" t="s">
        <v>14491</v>
      </c>
      <c r="SSG120" s="63" t="s">
        <v>14491</v>
      </c>
      <c r="SSH120" s="63" t="s">
        <v>14491</v>
      </c>
      <c r="SSI120" s="63" t="s">
        <v>14491</v>
      </c>
      <c r="SSJ120" s="63" t="s">
        <v>14491</v>
      </c>
      <c r="SSK120" s="63" t="s">
        <v>14491</v>
      </c>
      <c r="SSL120" s="63" t="s">
        <v>14491</v>
      </c>
      <c r="SSM120" s="63" t="s">
        <v>14491</v>
      </c>
      <c r="SSN120" s="63" t="s">
        <v>14491</v>
      </c>
      <c r="SSO120" s="63" t="s">
        <v>14491</v>
      </c>
      <c r="SSP120" s="63" t="s">
        <v>14491</v>
      </c>
      <c r="SSQ120" s="63" t="s">
        <v>14491</v>
      </c>
      <c r="SSR120" s="63" t="s">
        <v>14491</v>
      </c>
      <c r="SSS120" s="63" t="s">
        <v>14491</v>
      </c>
      <c r="SST120" s="63" t="s">
        <v>14491</v>
      </c>
      <c r="SSU120" s="63" t="s">
        <v>14491</v>
      </c>
      <c r="SSV120" s="63" t="s">
        <v>14491</v>
      </c>
      <c r="SSW120" s="63" t="s">
        <v>14491</v>
      </c>
      <c r="SSX120" s="63" t="s">
        <v>14491</v>
      </c>
      <c r="SSY120" s="63" t="s">
        <v>14491</v>
      </c>
      <c r="SSZ120" s="63" t="s">
        <v>14491</v>
      </c>
      <c r="STA120" s="63" t="s">
        <v>14491</v>
      </c>
      <c r="STB120" s="63" t="s">
        <v>14491</v>
      </c>
      <c r="STC120" s="63" t="s">
        <v>14491</v>
      </c>
      <c r="STD120" s="63" t="s">
        <v>14491</v>
      </c>
      <c r="STE120" s="63" t="s">
        <v>14491</v>
      </c>
      <c r="STF120" s="63" t="s">
        <v>14491</v>
      </c>
      <c r="STG120" s="63" t="s">
        <v>14491</v>
      </c>
      <c r="STH120" s="63" t="s">
        <v>14491</v>
      </c>
      <c r="STI120" s="63" t="s">
        <v>14491</v>
      </c>
      <c r="STJ120" s="63" t="s">
        <v>14491</v>
      </c>
      <c r="STK120" s="63" t="s">
        <v>14491</v>
      </c>
      <c r="STL120" s="63" t="s">
        <v>14491</v>
      </c>
      <c r="STM120" s="63" t="s">
        <v>14491</v>
      </c>
      <c r="STN120" s="63" t="s">
        <v>14491</v>
      </c>
      <c r="STO120" s="63" t="s">
        <v>14491</v>
      </c>
      <c r="STP120" s="63" t="s">
        <v>14491</v>
      </c>
      <c r="STQ120" s="63" t="s">
        <v>14491</v>
      </c>
      <c r="STR120" s="63" t="s">
        <v>14491</v>
      </c>
      <c r="STS120" s="63" t="s">
        <v>14491</v>
      </c>
      <c r="STT120" s="63" t="s">
        <v>14491</v>
      </c>
      <c r="STU120" s="63" t="s">
        <v>14491</v>
      </c>
      <c r="STV120" s="63" t="s">
        <v>14491</v>
      </c>
      <c r="STW120" s="63" t="s">
        <v>14491</v>
      </c>
      <c r="STX120" s="63" t="s">
        <v>14491</v>
      </c>
      <c r="STY120" s="63" t="s">
        <v>14491</v>
      </c>
      <c r="STZ120" s="63" t="s">
        <v>14491</v>
      </c>
      <c r="SUA120" s="63" t="s">
        <v>14491</v>
      </c>
      <c r="SUB120" s="63" t="s">
        <v>14491</v>
      </c>
      <c r="SUC120" s="63" t="s">
        <v>14491</v>
      </c>
      <c r="SUD120" s="63" t="s">
        <v>14491</v>
      </c>
      <c r="SUE120" s="63" t="s">
        <v>14491</v>
      </c>
      <c r="SUF120" s="63" t="s">
        <v>14491</v>
      </c>
      <c r="SUG120" s="63" t="s">
        <v>14491</v>
      </c>
      <c r="SUH120" s="63" t="s">
        <v>14491</v>
      </c>
      <c r="SUI120" s="63" t="s">
        <v>14491</v>
      </c>
      <c r="SUJ120" s="63" t="s">
        <v>14491</v>
      </c>
      <c r="SUK120" s="63" t="s">
        <v>14491</v>
      </c>
      <c r="SUL120" s="63" t="s">
        <v>14491</v>
      </c>
      <c r="SUM120" s="63" t="s">
        <v>14491</v>
      </c>
      <c r="SUN120" s="63" t="s">
        <v>14491</v>
      </c>
      <c r="SUO120" s="63" t="s">
        <v>14491</v>
      </c>
      <c r="SUP120" s="63" t="s">
        <v>14491</v>
      </c>
      <c r="SUQ120" s="63" t="s">
        <v>14491</v>
      </c>
      <c r="SUR120" s="63" t="s">
        <v>14491</v>
      </c>
      <c r="SUS120" s="63" t="s">
        <v>14491</v>
      </c>
      <c r="SUT120" s="63" t="s">
        <v>14491</v>
      </c>
      <c r="SUU120" s="63" t="s">
        <v>14491</v>
      </c>
      <c r="SUV120" s="63" t="s">
        <v>14491</v>
      </c>
      <c r="SUW120" s="63" t="s">
        <v>14491</v>
      </c>
      <c r="SUX120" s="63" t="s">
        <v>14491</v>
      </c>
      <c r="SUY120" s="63" t="s">
        <v>14491</v>
      </c>
      <c r="SUZ120" s="63" t="s">
        <v>14491</v>
      </c>
      <c r="SVA120" s="63" t="s">
        <v>14491</v>
      </c>
      <c r="SVB120" s="63" t="s">
        <v>14491</v>
      </c>
      <c r="SVC120" s="63" t="s">
        <v>14491</v>
      </c>
      <c r="SVD120" s="63" t="s">
        <v>14491</v>
      </c>
      <c r="SVE120" s="63" t="s">
        <v>14491</v>
      </c>
      <c r="SVF120" s="63" t="s">
        <v>14491</v>
      </c>
      <c r="SVG120" s="63" t="s">
        <v>14491</v>
      </c>
      <c r="SVH120" s="63" t="s">
        <v>14491</v>
      </c>
      <c r="SVI120" s="63" t="s">
        <v>14491</v>
      </c>
      <c r="SVJ120" s="63" t="s">
        <v>14491</v>
      </c>
      <c r="SVK120" s="63" t="s">
        <v>14491</v>
      </c>
      <c r="SVL120" s="63" t="s">
        <v>14491</v>
      </c>
      <c r="SVM120" s="63" t="s">
        <v>14491</v>
      </c>
      <c r="SVN120" s="63" t="s">
        <v>14491</v>
      </c>
      <c r="SVO120" s="63" t="s">
        <v>14491</v>
      </c>
      <c r="SVP120" s="63" t="s">
        <v>14491</v>
      </c>
      <c r="SVQ120" s="63" t="s">
        <v>14491</v>
      </c>
      <c r="SVR120" s="63" t="s">
        <v>14491</v>
      </c>
      <c r="SVS120" s="63" t="s">
        <v>14491</v>
      </c>
      <c r="SVT120" s="63" t="s">
        <v>14491</v>
      </c>
      <c r="SVU120" s="63" t="s">
        <v>14491</v>
      </c>
      <c r="SVV120" s="63" t="s">
        <v>14491</v>
      </c>
      <c r="SVW120" s="63" t="s">
        <v>14491</v>
      </c>
      <c r="SVX120" s="63" t="s">
        <v>14491</v>
      </c>
      <c r="SVY120" s="63" t="s">
        <v>14491</v>
      </c>
      <c r="SVZ120" s="63" t="s">
        <v>14491</v>
      </c>
      <c r="SWA120" s="63" t="s">
        <v>14491</v>
      </c>
      <c r="SWB120" s="63" t="s">
        <v>14491</v>
      </c>
      <c r="SWC120" s="63" t="s">
        <v>14491</v>
      </c>
      <c r="SWD120" s="63" t="s">
        <v>14491</v>
      </c>
      <c r="SWE120" s="63" t="s">
        <v>14491</v>
      </c>
      <c r="SWF120" s="63" t="s">
        <v>14491</v>
      </c>
      <c r="SWG120" s="63" t="s">
        <v>14491</v>
      </c>
      <c r="SWH120" s="63" t="s">
        <v>14491</v>
      </c>
      <c r="SWI120" s="63" t="s">
        <v>14491</v>
      </c>
      <c r="SWJ120" s="63" t="s">
        <v>14491</v>
      </c>
      <c r="SWK120" s="63" t="s">
        <v>14491</v>
      </c>
      <c r="SWL120" s="63" t="s">
        <v>14491</v>
      </c>
      <c r="SWM120" s="63" t="s">
        <v>14491</v>
      </c>
      <c r="SWN120" s="63" t="s">
        <v>14491</v>
      </c>
      <c r="SWO120" s="63" t="s">
        <v>14491</v>
      </c>
      <c r="SWP120" s="63" t="s">
        <v>14491</v>
      </c>
      <c r="SWQ120" s="63" t="s">
        <v>14491</v>
      </c>
      <c r="SWR120" s="63" t="s">
        <v>14491</v>
      </c>
      <c r="SWS120" s="63" t="s">
        <v>14491</v>
      </c>
      <c r="SWT120" s="63" t="s">
        <v>14491</v>
      </c>
      <c r="SWU120" s="63" t="s">
        <v>14491</v>
      </c>
      <c r="SWV120" s="63" t="s">
        <v>14491</v>
      </c>
      <c r="SWW120" s="63" t="s">
        <v>14491</v>
      </c>
      <c r="SWX120" s="63" t="s">
        <v>14491</v>
      </c>
      <c r="SWY120" s="63" t="s">
        <v>14491</v>
      </c>
      <c r="SWZ120" s="63" t="s">
        <v>14491</v>
      </c>
      <c r="SXA120" s="63" t="s">
        <v>14491</v>
      </c>
      <c r="SXB120" s="63" t="s">
        <v>14491</v>
      </c>
      <c r="SXC120" s="63" t="s">
        <v>14491</v>
      </c>
      <c r="SXD120" s="63" t="s">
        <v>14491</v>
      </c>
      <c r="SXE120" s="63" t="s">
        <v>14491</v>
      </c>
      <c r="SXF120" s="63" t="s">
        <v>14491</v>
      </c>
      <c r="SXG120" s="63" t="s">
        <v>14491</v>
      </c>
      <c r="SXH120" s="63" t="s">
        <v>14491</v>
      </c>
      <c r="SXI120" s="63" t="s">
        <v>14491</v>
      </c>
      <c r="SXJ120" s="63" t="s">
        <v>14491</v>
      </c>
      <c r="SXK120" s="63" t="s">
        <v>14491</v>
      </c>
      <c r="SXL120" s="63" t="s">
        <v>14491</v>
      </c>
      <c r="SXM120" s="63" t="s">
        <v>14491</v>
      </c>
      <c r="SXN120" s="63" t="s">
        <v>14491</v>
      </c>
      <c r="SXO120" s="63" t="s">
        <v>14491</v>
      </c>
      <c r="SXP120" s="63" t="s">
        <v>14491</v>
      </c>
      <c r="SXQ120" s="63" t="s">
        <v>14491</v>
      </c>
      <c r="SXR120" s="63" t="s">
        <v>14491</v>
      </c>
      <c r="SXS120" s="63" t="s">
        <v>14491</v>
      </c>
      <c r="SXT120" s="63" t="s">
        <v>14491</v>
      </c>
      <c r="SXU120" s="63" t="s">
        <v>14491</v>
      </c>
      <c r="SXV120" s="63" t="s">
        <v>14491</v>
      </c>
      <c r="SXW120" s="63" t="s">
        <v>14491</v>
      </c>
      <c r="SXX120" s="63" t="s">
        <v>14491</v>
      </c>
      <c r="SXY120" s="63" t="s">
        <v>14491</v>
      </c>
      <c r="SXZ120" s="63" t="s">
        <v>14491</v>
      </c>
      <c r="SYA120" s="63" t="s">
        <v>14491</v>
      </c>
      <c r="SYB120" s="63" t="s">
        <v>14491</v>
      </c>
      <c r="SYC120" s="63" t="s">
        <v>14491</v>
      </c>
      <c r="SYD120" s="63" t="s">
        <v>14491</v>
      </c>
      <c r="SYE120" s="63" t="s">
        <v>14491</v>
      </c>
      <c r="SYF120" s="63" t="s">
        <v>14491</v>
      </c>
      <c r="SYG120" s="63" t="s">
        <v>14491</v>
      </c>
      <c r="SYH120" s="63" t="s">
        <v>14491</v>
      </c>
      <c r="SYI120" s="63" t="s">
        <v>14491</v>
      </c>
      <c r="SYJ120" s="63" t="s">
        <v>14491</v>
      </c>
      <c r="SYK120" s="63" t="s">
        <v>14491</v>
      </c>
      <c r="SYL120" s="63" t="s">
        <v>14491</v>
      </c>
      <c r="SYM120" s="63" t="s">
        <v>14491</v>
      </c>
      <c r="SYN120" s="63" t="s">
        <v>14491</v>
      </c>
      <c r="SYO120" s="63" t="s">
        <v>14491</v>
      </c>
      <c r="SYP120" s="63" t="s">
        <v>14491</v>
      </c>
      <c r="SYQ120" s="63" t="s">
        <v>14491</v>
      </c>
      <c r="SYR120" s="63" t="s">
        <v>14491</v>
      </c>
      <c r="SYS120" s="63" t="s">
        <v>14491</v>
      </c>
      <c r="SYT120" s="63" t="s">
        <v>14491</v>
      </c>
      <c r="SYU120" s="63" t="s">
        <v>14491</v>
      </c>
      <c r="SYV120" s="63" t="s">
        <v>14491</v>
      </c>
      <c r="SYW120" s="63" t="s">
        <v>14491</v>
      </c>
      <c r="SYX120" s="63" t="s">
        <v>14491</v>
      </c>
      <c r="SYY120" s="63" t="s">
        <v>14491</v>
      </c>
      <c r="SYZ120" s="63" t="s">
        <v>14491</v>
      </c>
      <c r="SZA120" s="63" t="s">
        <v>14491</v>
      </c>
      <c r="SZB120" s="63" t="s">
        <v>14491</v>
      </c>
      <c r="SZC120" s="63" t="s">
        <v>14491</v>
      </c>
      <c r="SZD120" s="63" t="s">
        <v>14491</v>
      </c>
      <c r="SZE120" s="63" t="s">
        <v>14491</v>
      </c>
      <c r="SZF120" s="63" t="s">
        <v>14491</v>
      </c>
      <c r="SZG120" s="63" t="s">
        <v>14491</v>
      </c>
      <c r="SZH120" s="63" t="s">
        <v>14491</v>
      </c>
      <c r="SZI120" s="63" t="s">
        <v>14491</v>
      </c>
      <c r="SZJ120" s="63" t="s">
        <v>14491</v>
      </c>
      <c r="SZK120" s="63" t="s">
        <v>14491</v>
      </c>
      <c r="SZL120" s="63" t="s">
        <v>14491</v>
      </c>
      <c r="SZM120" s="63" t="s">
        <v>14491</v>
      </c>
      <c r="SZN120" s="63" t="s">
        <v>14491</v>
      </c>
      <c r="SZO120" s="63" t="s">
        <v>14491</v>
      </c>
      <c r="SZP120" s="63" t="s">
        <v>14491</v>
      </c>
      <c r="SZQ120" s="63" t="s">
        <v>14491</v>
      </c>
      <c r="SZR120" s="63" t="s">
        <v>14491</v>
      </c>
      <c r="SZS120" s="63" t="s">
        <v>14491</v>
      </c>
      <c r="SZT120" s="63" t="s">
        <v>14491</v>
      </c>
      <c r="SZU120" s="63" t="s">
        <v>14491</v>
      </c>
      <c r="SZV120" s="63" t="s">
        <v>14491</v>
      </c>
      <c r="SZW120" s="63" t="s">
        <v>14491</v>
      </c>
      <c r="SZX120" s="63" t="s">
        <v>14491</v>
      </c>
      <c r="SZY120" s="63" t="s">
        <v>14491</v>
      </c>
      <c r="SZZ120" s="63" t="s">
        <v>14491</v>
      </c>
      <c r="TAA120" s="63" t="s">
        <v>14491</v>
      </c>
      <c r="TAB120" s="63" t="s">
        <v>14491</v>
      </c>
      <c r="TAC120" s="63" t="s">
        <v>14491</v>
      </c>
      <c r="TAD120" s="63" t="s">
        <v>14491</v>
      </c>
      <c r="TAE120" s="63" t="s">
        <v>14491</v>
      </c>
      <c r="TAF120" s="63" t="s">
        <v>14491</v>
      </c>
      <c r="TAG120" s="63" t="s">
        <v>14491</v>
      </c>
      <c r="TAH120" s="63" t="s">
        <v>14491</v>
      </c>
      <c r="TAI120" s="63" t="s">
        <v>14491</v>
      </c>
      <c r="TAJ120" s="63" t="s">
        <v>14491</v>
      </c>
      <c r="TAK120" s="63" t="s">
        <v>14491</v>
      </c>
      <c r="TAL120" s="63" t="s">
        <v>14491</v>
      </c>
      <c r="TAM120" s="63" t="s">
        <v>14491</v>
      </c>
      <c r="TAN120" s="63" t="s">
        <v>14491</v>
      </c>
      <c r="TAO120" s="63" t="s">
        <v>14491</v>
      </c>
      <c r="TAP120" s="63" t="s">
        <v>14491</v>
      </c>
      <c r="TAQ120" s="63" t="s">
        <v>14491</v>
      </c>
      <c r="TAR120" s="63" t="s">
        <v>14491</v>
      </c>
      <c r="TAS120" s="63" t="s">
        <v>14491</v>
      </c>
      <c r="TAT120" s="63" t="s">
        <v>14491</v>
      </c>
      <c r="TAU120" s="63" t="s">
        <v>14491</v>
      </c>
      <c r="TAV120" s="63" t="s">
        <v>14491</v>
      </c>
      <c r="TAW120" s="63" t="s">
        <v>14491</v>
      </c>
      <c r="TAX120" s="63" t="s">
        <v>14491</v>
      </c>
      <c r="TAY120" s="63" t="s">
        <v>14491</v>
      </c>
      <c r="TAZ120" s="63" t="s">
        <v>14491</v>
      </c>
      <c r="TBA120" s="63" t="s">
        <v>14491</v>
      </c>
      <c r="TBB120" s="63" t="s">
        <v>14491</v>
      </c>
      <c r="TBC120" s="63" t="s">
        <v>14491</v>
      </c>
      <c r="TBD120" s="63" t="s">
        <v>14491</v>
      </c>
      <c r="TBE120" s="63" t="s">
        <v>14491</v>
      </c>
      <c r="TBF120" s="63" t="s">
        <v>14491</v>
      </c>
      <c r="TBG120" s="63" t="s">
        <v>14491</v>
      </c>
      <c r="TBH120" s="63" t="s">
        <v>14491</v>
      </c>
      <c r="TBI120" s="63" t="s">
        <v>14491</v>
      </c>
      <c r="TBJ120" s="63" t="s">
        <v>14491</v>
      </c>
      <c r="TBK120" s="63" t="s">
        <v>14491</v>
      </c>
      <c r="TBL120" s="63" t="s">
        <v>14491</v>
      </c>
      <c r="TBM120" s="63" t="s">
        <v>14491</v>
      </c>
      <c r="TBN120" s="63" t="s">
        <v>14491</v>
      </c>
      <c r="TBO120" s="63" t="s">
        <v>14491</v>
      </c>
      <c r="TBP120" s="63" t="s">
        <v>14491</v>
      </c>
      <c r="TBQ120" s="63" t="s">
        <v>14491</v>
      </c>
      <c r="TBR120" s="63" t="s">
        <v>14491</v>
      </c>
      <c r="TBS120" s="63" t="s">
        <v>14491</v>
      </c>
      <c r="TBT120" s="63" t="s">
        <v>14491</v>
      </c>
      <c r="TBU120" s="63" t="s">
        <v>14491</v>
      </c>
      <c r="TBV120" s="63" t="s">
        <v>14491</v>
      </c>
      <c r="TBW120" s="63" t="s">
        <v>14491</v>
      </c>
      <c r="TBX120" s="63" t="s">
        <v>14491</v>
      </c>
      <c r="TBY120" s="63" t="s">
        <v>14491</v>
      </c>
      <c r="TBZ120" s="63" t="s">
        <v>14491</v>
      </c>
      <c r="TCA120" s="63" t="s">
        <v>14491</v>
      </c>
      <c r="TCB120" s="63" t="s">
        <v>14491</v>
      </c>
      <c r="TCC120" s="63" t="s">
        <v>14491</v>
      </c>
      <c r="TCD120" s="63" t="s">
        <v>14491</v>
      </c>
      <c r="TCE120" s="63" t="s">
        <v>14491</v>
      </c>
      <c r="TCF120" s="63" t="s">
        <v>14491</v>
      </c>
      <c r="TCG120" s="63" t="s">
        <v>14491</v>
      </c>
      <c r="TCH120" s="63" t="s">
        <v>14491</v>
      </c>
      <c r="TCI120" s="63" t="s">
        <v>14491</v>
      </c>
      <c r="TCJ120" s="63" t="s">
        <v>14491</v>
      </c>
      <c r="TCK120" s="63" t="s">
        <v>14491</v>
      </c>
      <c r="TCL120" s="63" t="s">
        <v>14491</v>
      </c>
      <c r="TCM120" s="63" t="s">
        <v>14491</v>
      </c>
      <c r="TCN120" s="63" t="s">
        <v>14491</v>
      </c>
      <c r="TCO120" s="63" t="s">
        <v>14491</v>
      </c>
      <c r="TCP120" s="63" t="s">
        <v>14491</v>
      </c>
      <c r="TCQ120" s="63" t="s">
        <v>14491</v>
      </c>
      <c r="TCR120" s="63" t="s">
        <v>14491</v>
      </c>
      <c r="TCS120" s="63" t="s">
        <v>14491</v>
      </c>
      <c r="TCT120" s="63" t="s">
        <v>14491</v>
      </c>
      <c r="TCU120" s="63" t="s">
        <v>14491</v>
      </c>
      <c r="TCV120" s="63" t="s">
        <v>14491</v>
      </c>
      <c r="TCW120" s="63" t="s">
        <v>14491</v>
      </c>
      <c r="TCX120" s="63" t="s">
        <v>14491</v>
      </c>
      <c r="TCY120" s="63" t="s">
        <v>14491</v>
      </c>
      <c r="TCZ120" s="63" t="s">
        <v>14491</v>
      </c>
      <c r="TDA120" s="63" t="s">
        <v>14491</v>
      </c>
      <c r="TDB120" s="63" t="s">
        <v>14491</v>
      </c>
      <c r="TDC120" s="63" t="s">
        <v>14491</v>
      </c>
      <c r="TDD120" s="63" t="s">
        <v>14491</v>
      </c>
      <c r="TDE120" s="63" t="s">
        <v>14491</v>
      </c>
      <c r="TDF120" s="63" t="s">
        <v>14491</v>
      </c>
      <c r="TDG120" s="63" t="s">
        <v>14491</v>
      </c>
      <c r="TDH120" s="63" t="s">
        <v>14491</v>
      </c>
      <c r="TDI120" s="63" t="s">
        <v>14491</v>
      </c>
      <c r="TDJ120" s="63" t="s">
        <v>14491</v>
      </c>
      <c r="TDK120" s="63" t="s">
        <v>14491</v>
      </c>
      <c r="TDL120" s="63" t="s">
        <v>14491</v>
      </c>
      <c r="TDM120" s="63" t="s">
        <v>14491</v>
      </c>
      <c r="TDN120" s="63" t="s">
        <v>14491</v>
      </c>
      <c r="TDO120" s="63" t="s">
        <v>14491</v>
      </c>
      <c r="TDP120" s="63" t="s">
        <v>14491</v>
      </c>
      <c r="TDQ120" s="63" t="s">
        <v>14491</v>
      </c>
      <c r="TDR120" s="63" t="s">
        <v>14491</v>
      </c>
      <c r="TDS120" s="63" t="s">
        <v>14491</v>
      </c>
      <c r="TDT120" s="63" t="s">
        <v>14491</v>
      </c>
      <c r="TDU120" s="63" t="s">
        <v>14491</v>
      </c>
      <c r="TDV120" s="63" t="s">
        <v>14491</v>
      </c>
      <c r="TDW120" s="63" t="s">
        <v>14491</v>
      </c>
      <c r="TDX120" s="63" t="s">
        <v>14491</v>
      </c>
      <c r="TDY120" s="63" t="s">
        <v>14491</v>
      </c>
      <c r="TDZ120" s="63" t="s">
        <v>14491</v>
      </c>
      <c r="TEA120" s="63" t="s">
        <v>14491</v>
      </c>
      <c r="TEB120" s="63" t="s">
        <v>14491</v>
      </c>
      <c r="TEC120" s="63" t="s">
        <v>14491</v>
      </c>
      <c r="TED120" s="63" t="s">
        <v>14491</v>
      </c>
      <c r="TEE120" s="63" t="s">
        <v>14491</v>
      </c>
      <c r="TEF120" s="63" t="s">
        <v>14491</v>
      </c>
      <c r="TEG120" s="63" t="s">
        <v>14491</v>
      </c>
      <c r="TEH120" s="63" t="s">
        <v>14491</v>
      </c>
      <c r="TEI120" s="63" t="s">
        <v>14491</v>
      </c>
      <c r="TEJ120" s="63" t="s">
        <v>14491</v>
      </c>
      <c r="TEK120" s="63" t="s">
        <v>14491</v>
      </c>
      <c r="TEL120" s="63" t="s">
        <v>14491</v>
      </c>
      <c r="TEM120" s="63" t="s">
        <v>14491</v>
      </c>
      <c r="TEN120" s="63" t="s">
        <v>14491</v>
      </c>
      <c r="TEO120" s="63" t="s">
        <v>14491</v>
      </c>
      <c r="TEP120" s="63" t="s">
        <v>14491</v>
      </c>
      <c r="TEQ120" s="63" t="s">
        <v>14491</v>
      </c>
      <c r="TER120" s="63" t="s">
        <v>14491</v>
      </c>
      <c r="TES120" s="63" t="s">
        <v>14491</v>
      </c>
      <c r="TET120" s="63" t="s">
        <v>14491</v>
      </c>
      <c r="TEU120" s="63" t="s">
        <v>14491</v>
      </c>
      <c r="TEV120" s="63" t="s">
        <v>14491</v>
      </c>
      <c r="TEW120" s="63" t="s">
        <v>14491</v>
      </c>
      <c r="TEX120" s="63" t="s">
        <v>14491</v>
      </c>
      <c r="TEY120" s="63" t="s">
        <v>14491</v>
      </c>
      <c r="TEZ120" s="63" t="s">
        <v>14491</v>
      </c>
      <c r="TFA120" s="63" t="s">
        <v>14491</v>
      </c>
      <c r="TFB120" s="63" t="s">
        <v>14491</v>
      </c>
      <c r="TFC120" s="63" t="s">
        <v>14491</v>
      </c>
      <c r="TFD120" s="63" t="s">
        <v>14491</v>
      </c>
      <c r="TFE120" s="63" t="s">
        <v>14491</v>
      </c>
      <c r="TFF120" s="63" t="s">
        <v>14491</v>
      </c>
      <c r="TFG120" s="63" t="s">
        <v>14491</v>
      </c>
      <c r="TFH120" s="63" t="s">
        <v>14491</v>
      </c>
      <c r="TFI120" s="63" t="s">
        <v>14491</v>
      </c>
      <c r="TFJ120" s="63" t="s">
        <v>14491</v>
      </c>
      <c r="TFK120" s="63" t="s">
        <v>14491</v>
      </c>
      <c r="TFL120" s="63" t="s">
        <v>14491</v>
      </c>
      <c r="TFM120" s="63" t="s">
        <v>14491</v>
      </c>
      <c r="TFN120" s="63" t="s">
        <v>14491</v>
      </c>
      <c r="TFO120" s="63" t="s">
        <v>14491</v>
      </c>
      <c r="TFP120" s="63" t="s">
        <v>14491</v>
      </c>
      <c r="TFQ120" s="63" t="s">
        <v>14491</v>
      </c>
      <c r="TFR120" s="63" t="s">
        <v>14491</v>
      </c>
      <c r="TFS120" s="63" t="s">
        <v>14491</v>
      </c>
      <c r="TFT120" s="63" t="s">
        <v>14491</v>
      </c>
      <c r="TFU120" s="63" t="s">
        <v>14491</v>
      </c>
      <c r="TFV120" s="63" t="s">
        <v>14491</v>
      </c>
      <c r="TFW120" s="63" t="s">
        <v>14491</v>
      </c>
      <c r="TFX120" s="63" t="s">
        <v>14491</v>
      </c>
      <c r="TFY120" s="63" t="s">
        <v>14491</v>
      </c>
      <c r="TFZ120" s="63" t="s">
        <v>14491</v>
      </c>
      <c r="TGA120" s="63" t="s">
        <v>14491</v>
      </c>
      <c r="TGB120" s="63" t="s">
        <v>14491</v>
      </c>
      <c r="TGC120" s="63" t="s">
        <v>14491</v>
      </c>
      <c r="TGD120" s="63" t="s">
        <v>14491</v>
      </c>
      <c r="TGE120" s="63" t="s">
        <v>14491</v>
      </c>
      <c r="TGF120" s="63" t="s">
        <v>14491</v>
      </c>
      <c r="TGG120" s="63" t="s">
        <v>14491</v>
      </c>
      <c r="TGH120" s="63" t="s">
        <v>14491</v>
      </c>
      <c r="TGI120" s="63" t="s">
        <v>14491</v>
      </c>
      <c r="TGJ120" s="63" t="s">
        <v>14491</v>
      </c>
      <c r="TGK120" s="63" t="s">
        <v>14491</v>
      </c>
      <c r="TGL120" s="63" t="s">
        <v>14491</v>
      </c>
      <c r="TGM120" s="63" t="s">
        <v>14491</v>
      </c>
      <c r="TGN120" s="63" t="s">
        <v>14491</v>
      </c>
      <c r="TGO120" s="63" t="s">
        <v>14491</v>
      </c>
      <c r="TGP120" s="63" t="s">
        <v>14491</v>
      </c>
      <c r="TGQ120" s="63" t="s">
        <v>14491</v>
      </c>
      <c r="TGR120" s="63" t="s">
        <v>14491</v>
      </c>
      <c r="TGS120" s="63" t="s">
        <v>14491</v>
      </c>
      <c r="TGT120" s="63" t="s">
        <v>14491</v>
      </c>
      <c r="TGU120" s="63" t="s">
        <v>14491</v>
      </c>
      <c r="TGV120" s="63" t="s">
        <v>14491</v>
      </c>
      <c r="TGW120" s="63" t="s">
        <v>14491</v>
      </c>
      <c r="TGX120" s="63" t="s">
        <v>14491</v>
      </c>
      <c r="TGY120" s="63" t="s">
        <v>14491</v>
      </c>
      <c r="TGZ120" s="63" t="s">
        <v>14491</v>
      </c>
      <c r="THA120" s="63" t="s">
        <v>14491</v>
      </c>
      <c r="THB120" s="63" t="s">
        <v>14491</v>
      </c>
      <c r="THC120" s="63" t="s">
        <v>14491</v>
      </c>
      <c r="THD120" s="63" t="s">
        <v>14491</v>
      </c>
      <c r="THE120" s="63" t="s">
        <v>14491</v>
      </c>
      <c r="THF120" s="63" t="s">
        <v>14491</v>
      </c>
      <c r="THG120" s="63" t="s">
        <v>14491</v>
      </c>
      <c r="THH120" s="63" t="s">
        <v>14491</v>
      </c>
      <c r="THI120" s="63" t="s">
        <v>14491</v>
      </c>
      <c r="THJ120" s="63" t="s">
        <v>14491</v>
      </c>
      <c r="THK120" s="63" t="s">
        <v>14491</v>
      </c>
      <c r="THL120" s="63" t="s">
        <v>14491</v>
      </c>
      <c r="THM120" s="63" t="s">
        <v>14491</v>
      </c>
      <c r="THN120" s="63" t="s">
        <v>14491</v>
      </c>
      <c r="THO120" s="63" t="s">
        <v>14491</v>
      </c>
      <c r="THP120" s="63" t="s">
        <v>14491</v>
      </c>
      <c r="THQ120" s="63" t="s">
        <v>14491</v>
      </c>
      <c r="THR120" s="63" t="s">
        <v>14491</v>
      </c>
      <c r="THS120" s="63" t="s">
        <v>14491</v>
      </c>
      <c r="THT120" s="63" t="s">
        <v>14491</v>
      </c>
      <c r="THU120" s="63" t="s">
        <v>14491</v>
      </c>
      <c r="THV120" s="63" t="s">
        <v>14491</v>
      </c>
      <c r="THW120" s="63" t="s">
        <v>14491</v>
      </c>
      <c r="THX120" s="63" t="s">
        <v>14491</v>
      </c>
      <c r="THY120" s="63" t="s">
        <v>14491</v>
      </c>
      <c r="THZ120" s="63" t="s">
        <v>14491</v>
      </c>
      <c r="TIA120" s="63" t="s">
        <v>14491</v>
      </c>
      <c r="TIB120" s="63" t="s">
        <v>14491</v>
      </c>
      <c r="TIC120" s="63" t="s">
        <v>14491</v>
      </c>
      <c r="TID120" s="63" t="s">
        <v>14491</v>
      </c>
      <c r="TIE120" s="63" t="s">
        <v>14491</v>
      </c>
      <c r="TIF120" s="63" t="s">
        <v>14491</v>
      </c>
      <c r="TIG120" s="63" t="s">
        <v>14491</v>
      </c>
      <c r="TIH120" s="63" t="s">
        <v>14491</v>
      </c>
      <c r="TII120" s="63" t="s">
        <v>14491</v>
      </c>
      <c r="TIJ120" s="63" t="s">
        <v>14491</v>
      </c>
      <c r="TIK120" s="63" t="s">
        <v>14491</v>
      </c>
      <c r="TIL120" s="63" t="s">
        <v>14491</v>
      </c>
      <c r="TIM120" s="63" t="s">
        <v>14491</v>
      </c>
      <c r="TIN120" s="63" t="s">
        <v>14491</v>
      </c>
      <c r="TIO120" s="63" t="s">
        <v>14491</v>
      </c>
      <c r="TIP120" s="63" t="s">
        <v>14491</v>
      </c>
      <c r="TIQ120" s="63" t="s">
        <v>14491</v>
      </c>
      <c r="TIR120" s="63" t="s">
        <v>14491</v>
      </c>
      <c r="TIS120" s="63" t="s">
        <v>14491</v>
      </c>
      <c r="TIT120" s="63" t="s">
        <v>14491</v>
      </c>
      <c r="TIU120" s="63" t="s">
        <v>14491</v>
      </c>
      <c r="TIV120" s="63" t="s">
        <v>14491</v>
      </c>
      <c r="TIW120" s="63" t="s">
        <v>14491</v>
      </c>
      <c r="TIX120" s="63" t="s">
        <v>14491</v>
      </c>
      <c r="TIY120" s="63" t="s">
        <v>14491</v>
      </c>
      <c r="TIZ120" s="63" t="s">
        <v>14491</v>
      </c>
      <c r="TJA120" s="63" t="s">
        <v>14491</v>
      </c>
      <c r="TJB120" s="63" t="s">
        <v>14491</v>
      </c>
      <c r="TJC120" s="63" t="s">
        <v>14491</v>
      </c>
      <c r="TJD120" s="63" t="s">
        <v>14491</v>
      </c>
      <c r="TJE120" s="63" t="s">
        <v>14491</v>
      </c>
      <c r="TJF120" s="63" t="s">
        <v>14491</v>
      </c>
      <c r="TJG120" s="63" t="s">
        <v>14491</v>
      </c>
      <c r="TJH120" s="63" t="s">
        <v>14491</v>
      </c>
      <c r="TJI120" s="63" t="s">
        <v>14491</v>
      </c>
      <c r="TJJ120" s="63" t="s">
        <v>14491</v>
      </c>
      <c r="TJK120" s="63" t="s">
        <v>14491</v>
      </c>
      <c r="TJL120" s="63" t="s">
        <v>14491</v>
      </c>
      <c r="TJM120" s="63" t="s">
        <v>14491</v>
      </c>
      <c r="TJN120" s="63" t="s">
        <v>14491</v>
      </c>
      <c r="TJO120" s="63" t="s">
        <v>14491</v>
      </c>
      <c r="TJP120" s="63" t="s">
        <v>14491</v>
      </c>
      <c r="TJQ120" s="63" t="s">
        <v>14491</v>
      </c>
      <c r="TJR120" s="63" t="s">
        <v>14491</v>
      </c>
      <c r="TJS120" s="63" t="s">
        <v>14491</v>
      </c>
      <c r="TJT120" s="63" t="s">
        <v>14491</v>
      </c>
      <c r="TJU120" s="63" t="s">
        <v>14491</v>
      </c>
      <c r="TJV120" s="63" t="s">
        <v>14491</v>
      </c>
      <c r="TJW120" s="63" t="s">
        <v>14491</v>
      </c>
      <c r="TJX120" s="63" t="s">
        <v>14491</v>
      </c>
      <c r="TJY120" s="63" t="s">
        <v>14491</v>
      </c>
      <c r="TJZ120" s="63" t="s">
        <v>14491</v>
      </c>
      <c r="TKA120" s="63" t="s">
        <v>14491</v>
      </c>
      <c r="TKB120" s="63" t="s">
        <v>14491</v>
      </c>
      <c r="TKC120" s="63" t="s">
        <v>14491</v>
      </c>
      <c r="TKD120" s="63" t="s">
        <v>14491</v>
      </c>
      <c r="TKE120" s="63" t="s">
        <v>14491</v>
      </c>
      <c r="TKF120" s="63" t="s">
        <v>14491</v>
      </c>
      <c r="TKG120" s="63" t="s">
        <v>14491</v>
      </c>
      <c r="TKH120" s="63" t="s">
        <v>14491</v>
      </c>
      <c r="TKI120" s="63" t="s">
        <v>14491</v>
      </c>
      <c r="TKJ120" s="63" t="s">
        <v>14491</v>
      </c>
      <c r="TKK120" s="63" t="s">
        <v>14491</v>
      </c>
      <c r="TKL120" s="63" t="s">
        <v>14491</v>
      </c>
      <c r="TKM120" s="63" t="s">
        <v>14491</v>
      </c>
      <c r="TKN120" s="63" t="s">
        <v>14491</v>
      </c>
      <c r="TKO120" s="63" t="s">
        <v>14491</v>
      </c>
      <c r="TKP120" s="63" t="s">
        <v>14491</v>
      </c>
      <c r="TKQ120" s="63" t="s">
        <v>14491</v>
      </c>
      <c r="TKR120" s="63" t="s">
        <v>14491</v>
      </c>
      <c r="TKS120" s="63" t="s">
        <v>14491</v>
      </c>
      <c r="TKT120" s="63" t="s">
        <v>14491</v>
      </c>
      <c r="TKU120" s="63" t="s">
        <v>14491</v>
      </c>
      <c r="TKV120" s="63" t="s">
        <v>14491</v>
      </c>
      <c r="TKW120" s="63" t="s">
        <v>14491</v>
      </c>
      <c r="TKX120" s="63" t="s">
        <v>14491</v>
      </c>
      <c r="TKY120" s="63" t="s">
        <v>14491</v>
      </c>
      <c r="TKZ120" s="63" t="s">
        <v>14491</v>
      </c>
      <c r="TLA120" s="63" t="s">
        <v>14491</v>
      </c>
      <c r="TLB120" s="63" t="s">
        <v>14491</v>
      </c>
      <c r="TLC120" s="63" t="s">
        <v>14491</v>
      </c>
      <c r="TLD120" s="63" t="s">
        <v>14491</v>
      </c>
      <c r="TLE120" s="63" t="s">
        <v>14491</v>
      </c>
      <c r="TLF120" s="63" t="s">
        <v>14491</v>
      </c>
      <c r="TLG120" s="63" t="s">
        <v>14491</v>
      </c>
      <c r="TLH120" s="63" t="s">
        <v>14491</v>
      </c>
      <c r="TLI120" s="63" t="s">
        <v>14491</v>
      </c>
      <c r="TLJ120" s="63" t="s">
        <v>14491</v>
      </c>
      <c r="TLK120" s="63" t="s">
        <v>14491</v>
      </c>
      <c r="TLL120" s="63" t="s">
        <v>14491</v>
      </c>
      <c r="TLM120" s="63" t="s">
        <v>14491</v>
      </c>
      <c r="TLN120" s="63" t="s">
        <v>14491</v>
      </c>
      <c r="TLO120" s="63" t="s">
        <v>14491</v>
      </c>
      <c r="TLP120" s="63" t="s">
        <v>14491</v>
      </c>
      <c r="TLQ120" s="63" t="s">
        <v>14491</v>
      </c>
      <c r="TLR120" s="63" t="s">
        <v>14491</v>
      </c>
      <c r="TLS120" s="63" t="s">
        <v>14491</v>
      </c>
      <c r="TLT120" s="63" t="s">
        <v>14491</v>
      </c>
      <c r="TLU120" s="63" t="s">
        <v>14491</v>
      </c>
      <c r="TLV120" s="63" t="s">
        <v>14491</v>
      </c>
      <c r="TLW120" s="63" t="s">
        <v>14491</v>
      </c>
      <c r="TLX120" s="63" t="s">
        <v>14491</v>
      </c>
      <c r="TLY120" s="63" t="s">
        <v>14491</v>
      </c>
      <c r="TLZ120" s="63" t="s">
        <v>14491</v>
      </c>
      <c r="TMA120" s="63" t="s">
        <v>14491</v>
      </c>
      <c r="TMB120" s="63" t="s">
        <v>14491</v>
      </c>
      <c r="TMC120" s="63" t="s">
        <v>14491</v>
      </c>
      <c r="TMD120" s="63" t="s">
        <v>14491</v>
      </c>
      <c r="TME120" s="63" t="s">
        <v>14491</v>
      </c>
      <c r="TMF120" s="63" t="s">
        <v>14491</v>
      </c>
      <c r="TMG120" s="63" t="s">
        <v>14491</v>
      </c>
      <c r="TMH120" s="63" t="s">
        <v>14491</v>
      </c>
      <c r="TMI120" s="63" t="s">
        <v>14491</v>
      </c>
      <c r="TMJ120" s="63" t="s">
        <v>14491</v>
      </c>
      <c r="TMK120" s="63" t="s">
        <v>14491</v>
      </c>
      <c r="TML120" s="63" t="s">
        <v>14491</v>
      </c>
      <c r="TMM120" s="63" t="s">
        <v>14491</v>
      </c>
      <c r="TMN120" s="63" t="s">
        <v>14491</v>
      </c>
      <c r="TMO120" s="63" t="s">
        <v>14491</v>
      </c>
      <c r="TMP120" s="63" t="s">
        <v>14491</v>
      </c>
      <c r="TMQ120" s="63" t="s">
        <v>14491</v>
      </c>
      <c r="TMR120" s="63" t="s">
        <v>14491</v>
      </c>
      <c r="TMS120" s="63" t="s">
        <v>14491</v>
      </c>
      <c r="TMT120" s="63" t="s">
        <v>14491</v>
      </c>
      <c r="TMU120" s="63" t="s">
        <v>14491</v>
      </c>
      <c r="TMV120" s="63" t="s">
        <v>14491</v>
      </c>
      <c r="TMW120" s="63" t="s">
        <v>14491</v>
      </c>
      <c r="TMX120" s="63" t="s">
        <v>14491</v>
      </c>
      <c r="TMY120" s="63" t="s">
        <v>14491</v>
      </c>
      <c r="TMZ120" s="63" t="s">
        <v>14491</v>
      </c>
      <c r="TNA120" s="63" t="s">
        <v>14491</v>
      </c>
      <c r="TNB120" s="63" t="s">
        <v>14491</v>
      </c>
      <c r="TNC120" s="63" t="s">
        <v>14491</v>
      </c>
      <c r="TND120" s="63" t="s">
        <v>14491</v>
      </c>
      <c r="TNE120" s="63" t="s">
        <v>14491</v>
      </c>
      <c r="TNF120" s="63" t="s">
        <v>14491</v>
      </c>
      <c r="TNG120" s="63" t="s">
        <v>14491</v>
      </c>
      <c r="TNH120" s="63" t="s">
        <v>14491</v>
      </c>
      <c r="TNI120" s="63" t="s">
        <v>14491</v>
      </c>
      <c r="TNJ120" s="63" t="s">
        <v>14491</v>
      </c>
      <c r="TNK120" s="63" t="s">
        <v>14491</v>
      </c>
      <c r="TNL120" s="63" t="s">
        <v>14491</v>
      </c>
      <c r="TNM120" s="63" t="s">
        <v>14491</v>
      </c>
      <c r="TNN120" s="63" t="s">
        <v>14491</v>
      </c>
      <c r="TNO120" s="63" t="s">
        <v>14491</v>
      </c>
      <c r="TNP120" s="63" t="s">
        <v>14491</v>
      </c>
      <c r="TNQ120" s="63" t="s">
        <v>14491</v>
      </c>
      <c r="TNR120" s="63" t="s">
        <v>14491</v>
      </c>
      <c r="TNS120" s="63" t="s">
        <v>14491</v>
      </c>
      <c r="TNT120" s="63" t="s">
        <v>14491</v>
      </c>
      <c r="TNU120" s="63" t="s">
        <v>14491</v>
      </c>
      <c r="TNV120" s="63" t="s">
        <v>14491</v>
      </c>
      <c r="TNW120" s="63" t="s">
        <v>14491</v>
      </c>
      <c r="TNX120" s="63" t="s">
        <v>14491</v>
      </c>
      <c r="TNY120" s="63" t="s">
        <v>14491</v>
      </c>
      <c r="TNZ120" s="63" t="s">
        <v>14491</v>
      </c>
      <c r="TOA120" s="63" t="s">
        <v>14491</v>
      </c>
      <c r="TOB120" s="63" t="s">
        <v>14491</v>
      </c>
      <c r="TOC120" s="63" t="s">
        <v>14491</v>
      </c>
      <c r="TOD120" s="63" t="s">
        <v>14491</v>
      </c>
      <c r="TOE120" s="63" t="s">
        <v>14491</v>
      </c>
      <c r="TOF120" s="63" t="s">
        <v>14491</v>
      </c>
      <c r="TOG120" s="63" t="s">
        <v>14491</v>
      </c>
      <c r="TOH120" s="63" t="s">
        <v>14491</v>
      </c>
      <c r="TOI120" s="63" t="s">
        <v>14491</v>
      </c>
      <c r="TOJ120" s="63" t="s">
        <v>14491</v>
      </c>
      <c r="TOK120" s="63" t="s">
        <v>14491</v>
      </c>
      <c r="TOL120" s="63" t="s">
        <v>14491</v>
      </c>
      <c r="TOM120" s="63" t="s">
        <v>14491</v>
      </c>
      <c r="TON120" s="63" t="s">
        <v>14491</v>
      </c>
      <c r="TOO120" s="63" t="s">
        <v>14491</v>
      </c>
      <c r="TOP120" s="63" t="s">
        <v>14491</v>
      </c>
      <c r="TOQ120" s="63" t="s">
        <v>14491</v>
      </c>
      <c r="TOR120" s="63" t="s">
        <v>14491</v>
      </c>
      <c r="TOS120" s="63" t="s">
        <v>14491</v>
      </c>
      <c r="TOT120" s="63" t="s">
        <v>14491</v>
      </c>
      <c r="TOU120" s="63" t="s">
        <v>14491</v>
      </c>
      <c r="TOV120" s="63" t="s">
        <v>14491</v>
      </c>
      <c r="TOW120" s="63" t="s">
        <v>14491</v>
      </c>
      <c r="TOX120" s="63" t="s">
        <v>14491</v>
      </c>
      <c r="TOY120" s="63" t="s">
        <v>14491</v>
      </c>
      <c r="TOZ120" s="63" t="s">
        <v>14491</v>
      </c>
      <c r="TPA120" s="63" t="s">
        <v>14491</v>
      </c>
      <c r="TPB120" s="63" t="s">
        <v>14491</v>
      </c>
      <c r="TPC120" s="63" t="s">
        <v>14491</v>
      </c>
      <c r="TPD120" s="63" t="s">
        <v>14491</v>
      </c>
      <c r="TPE120" s="63" t="s">
        <v>14491</v>
      </c>
      <c r="TPF120" s="63" t="s">
        <v>14491</v>
      </c>
      <c r="TPG120" s="63" t="s">
        <v>14491</v>
      </c>
      <c r="TPH120" s="63" t="s">
        <v>14491</v>
      </c>
      <c r="TPI120" s="63" t="s">
        <v>14491</v>
      </c>
      <c r="TPJ120" s="63" t="s">
        <v>14491</v>
      </c>
      <c r="TPK120" s="63" t="s">
        <v>14491</v>
      </c>
      <c r="TPL120" s="63" t="s">
        <v>14491</v>
      </c>
      <c r="TPM120" s="63" t="s">
        <v>14491</v>
      </c>
      <c r="TPN120" s="63" t="s">
        <v>14491</v>
      </c>
      <c r="TPO120" s="63" t="s">
        <v>14491</v>
      </c>
      <c r="TPP120" s="63" t="s">
        <v>14491</v>
      </c>
      <c r="TPQ120" s="63" t="s">
        <v>14491</v>
      </c>
      <c r="TPR120" s="63" t="s">
        <v>14491</v>
      </c>
      <c r="TPS120" s="63" t="s">
        <v>14491</v>
      </c>
      <c r="TPT120" s="63" t="s">
        <v>14491</v>
      </c>
      <c r="TPU120" s="63" t="s">
        <v>14491</v>
      </c>
      <c r="TPV120" s="63" t="s">
        <v>14491</v>
      </c>
      <c r="TPW120" s="63" t="s">
        <v>14491</v>
      </c>
      <c r="TPX120" s="63" t="s">
        <v>14491</v>
      </c>
      <c r="TPY120" s="63" t="s">
        <v>14491</v>
      </c>
      <c r="TPZ120" s="63" t="s">
        <v>14491</v>
      </c>
      <c r="TQA120" s="63" t="s">
        <v>14491</v>
      </c>
      <c r="TQB120" s="63" t="s">
        <v>14491</v>
      </c>
      <c r="TQC120" s="63" t="s">
        <v>14491</v>
      </c>
      <c r="TQD120" s="63" t="s">
        <v>14491</v>
      </c>
      <c r="TQE120" s="63" t="s">
        <v>14491</v>
      </c>
      <c r="TQF120" s="63" t="s">
        <v>14491</v>
      </c>
      <c r="TQG120" s="63" t="s">
        <v>14491</v>
      </c>
      <c r="TQH120" s="63" t="s">
        <v>14491</v>
      </c>
      <c r="TQI120" s="63" t="s">
        <v>14491</v>
      </c>
      <c r="TQJ120" s="63" t="s">
        <v>14491</v>
      </c>
      <c r="TQK120" s="63" t="s">
        <v>14491</v>
      </c>
      <c r="TQL120" s="63" t="s">
        <v>14491</v>
      </c>
      <c r="TQM120" s="63" t="s">
        <v>14491</v>
      </c>
      <c r="TQN120" s="63" t="s">
        <v>14491</v>
      </c>
      <c r="TQO120" s="63" t="s">
        <v>14491</v>
      </c>
      <c r="TQP120" s="63" t="s">
        <v>14491</v>
      </c>
      <c r="TQQ120" s="63" t="s">
        <v>14491</v>
      </c>
      <c r="TQR120" s="63" t="s">
        <v>14491</v>
      </c>
      <c r="TQS120" s="63" t="s">
        <v>14491</v>
      </c>
      <c r="TQT120" s="63" t="s">
        <v>14491</v>
      </c>
      <c r="TQU120" s="63" t="s">
        <v>14491</v>
      </c>
      <c r="TQV120" s="63" t="s">
        <v>14491</v>
      </c>
      <c r="TQW120" s="63" t="s">
        <v>14491</v>
      </c>
      <c r="TQX120" s="63" t="s">
        <v>14491</v>
      </c>
      <c r="TQY120" s="63" t="s">
        <v>14491</v>
      </c>
      <c r="TQZ120" s="63" t="s">
        <v>14491</v>
      </c>
      <c r="TRA120" s="63" t="s">
        <v>14491</v>
      </c>
      <c r="TRB120" s="63" t="s">
        <v>14491</v>
      </c>
      <c r="TRC120" s="63" t="s">
        <v>14491</v>
      </c>
      <c r="TRD120" s="63" t="s">
        <v>14491</v>
      </c>
      <c r="TRE120" s="63" t="s">
        <v>14491</v>
      </c>
      <c r="TRF120" s="63" t="s">
        <v>14491</v>
      </c>
      <c r="TRG120" s="63" t="s">
        <v>14491</v>
      </c>
      <c r="TRH120" s="63" t="s">
        <v>14491</v>
      </c>
      <c r="TRI120" s="63" t="s">
        <v>14491</v>
      </c>
      <c r="TRJ120" s="63" t="s">
        <v>14491</v>
      </c>
      <c r="TRK120" s="63" t="s">
        <v>14491</v>
      </c>
      <c r="TRL120" s="63" t="s">
        <v>14491</v>
      </c>
      <c r="TRM120" s="63" t="s">
        <v>14491</v>
      </c>
      <c r="TRN120" s="63" t="s">
        <v>14491</v>
      </c>
      <c r="TRO120" s="63" t="s">
        <v>14491</v>
      </c>
      <c r="TRP120" s="63" t="s">
        <v>14491</v>
      </c>
      <c r="TRQ120" s="63" t="s">
        <v>14491</v>
      </c>
      <c r="TRR120" s="63" t="s">
        <v>14491</v>
      </c>
      <c r="TRS120" s="63" t="s">
        <v>14491</v>
      </c>
      <c r="TRT120" s="63" t="s">
        <v>14491</v>
      </c>
      <c r="TRU120" s="63" t="s">
        <v>14491</v>
      </c>
      <c r="TRV120" s="63" t="s">
        <v>14491</v>
      </c>
      <c r="TRW120" s="63" t="s">
        <v>14491</v>
      </c>
      <c r="TRX120" s="63" t="s">
        <v>14491</v>
      </c>
      <c r="TRY120" s="63" t="s">
        <v>14491</v>
      </c>
      <c r="TRZ120" s="63" t="s">
        <v>14491</v>
      </c>
      <c r="TSA120" s="63" t="s">
        <v>14491</v>
      </c>
      <c r="TSB120" s="63" t="s">
        <v>14491</v>
      </c>
      <c r="TSC120" s="63" t="s">
        <v>14491</v>
      </c>
      <c r="TSD120" s="63" t="s">
        <v>14491</v>
      </c>
      <c r="TSE120" s="63" t="s">
        <v>14491</v>
      </c>
      <c r="TSF120" s="63" t="s">
        <v>14491</v>
      </c>
      <c r="TSG120" s="63" t="s">
        <v>14491</v>
      </c>
      <c r="TSH120" s="63" t="s">
        <v>14491</v>
      </c>
      <c r="TSI120" s="63" t="s">
        <v>14491</v>
      </c>
      <c r="TSJ120" s="63" t="s">
        <v>14491</v>
      </c>
      <c r="TSK120" s="63" t="s">
        <v>14491</v>
      </c>
      <c r="TSL120" s="63" t="s">
        <v>14491</v>
      </c>
      <c r="TSM120" s="63" t="s">
        <v>14491</v>
      </c>
      <c r="TSN120" s="63" t="s">
        <v>14491</v>
      </c>
      <c r="TSO120" s="63" t="s">
        <v>14491</v>
      </c>
      <c r="TSP120" s="63" t="s">
        <v>14491</v>
      </c>
      <c r="TSQ120" s="63" t="s">
        <v>14491</v>
      </c>
      <c r="TSR120" s="63" t="s">
        <v>14491</v>
      </c>
      <c r="TSS120" s="63" t="s">
        <v>14491</v>
      </c>
      <c r="TST120" s="63" t="s">
        <v>14491</v>
      </c>
      <c r="TSU120" s="63" t="s">
        <v>14491</v>
      </c>
      <c r="TSV120" s="63" t="s">
        <v>14491</v>
      </c>
      <c r="TSW120" s="63" t="s">
        <v>14491</v>
      </c>
      <c r="TSX120" s="63" t="s">
        <v>14491</v>
      </c>
      <c r="TSY120" s="63" t="s">
        <v>14491</v>
      </c>
      <c r="TSZ120" s="63" t="s">
        <v>14491</v>
      </c>
      <c r="TTA120" s="63" t="s">
        <v>14491</v>
      </c>
      <c r="TTB120" s="63" t="s">
        <v>14491</v>
      </c>
      <c r="TTC120" s="63" t="s">
        <v>14491</v>
      </c>
      <c r="TTD120" s="63" t="s">
        <v>14491</v>
      </c>
      <c r="TTE120" s="63" t="s">
        <v>14491</v>
      </c>
      <c r="TTF120" s="63" t="s">
        <v>14491</v>
      </c>
      <c r="TTG120" s="63" t="s">
        <v>14491</v>
      </c>
      <c r="TTH120" s="63" t="s">
        <v>14491</v>
      </c>
      <c r="TTI120" s="63" t="s">
        <v>14491</v>
      </c>
      <c r="TTJ120" s="63" t="s">
        <v>14491</v>
      </c>
      <c r="TTK120" s="63" t="s">
        <v>14491</v>
      </c>
      <c r="TTL120" s="63" t="s">
        <v>14491</v>
      </c>
      <c r="TTM120" s="63" t="s">
        <v>14491</v>
      </c>
      <c r="TTN120" s="63" t="s">
        <v>14491</v>
      </c>
      <c r="TTO120" s="63" t="s">
        <v>14491</v>
      </c>
      <c r="TTP120" s="63" t="s">
        <v>14491</v>
      </c>
      <c r="TTQ120" s="63" t="s">
        <v>14491</v>
      </c>
      <c r="TTR120" s="63" t="s">
        <v>14491</v>
      </c>
      <c r="TTS120" s="63" t="s">
        <v>14491</v>
      </c>
      <c r="TTT120" s="63" t="s">
        <v>14491</v>
      </c>
      <c r="TTU120" s="63" t="s">
        <v>14491</v>
      </c>
      <c r="TTV120" s="63" t="s">
        <v>14491</v>
      </c>
      <c r="TTW120" s="63" t="s">
        <v>14491</v>
      </c>
      <c r="TTX120" s="63" t="s">
        <v>14491</v>
      </c>
      <c r="TTY120" s="63" t="s">
        <v>14491</v>
      </c>
      <c r="TTZ120" s="63" t="s">
        <v>14491</v>
      </c>
      <c r="TUA120" s="63" t="s">
        <v>14491</v>
      </c>
      <c r="TUB120" s="63" t="s">
        <v>14491</v>
      </c>
      <c r="TUC120" s="63" t="s">
        <v>14491</v>
      </c>
      <c r="TUD120" s="63" t="s">
        <v>14491</v>
      </c>
      <c r="TUE120" s="63" t="s">
        <v>14491</v>
      </c>
      <c r="TUF120" s="63" t="s">
        <v>14491</v>
      </c>
      <c r="TUG120" s="63" t="s">
        <v>14491</v>
      </c>
      <c r="TUH120" s="63" t="s">
        <v>14491</v>
      </c>
      <c r="TUI120" s="63" t="s">
        <v>14491</v>
      </c>
      <c r="TUJ120" s="63" t="s">
        <v>14491</v>
      </c>
      <c r="TUK120" s="63" t="s">
        <v>14491</v>
      </c>
      <c r="TUL120" s="63" t="s">
        <v>14491</v>
      </c>
      <c r="TUM120" s="63" t="s">
        <v>14491</v>
      </c>
      <c r="TUN120" s="63" t="s">
        <v>14491</v>
      </c>
      <c r="TUO120" s="63" t="s">
        <v>14491</v>
      </c>
      <c r="TUP120" s="63" t="s">
        <v>14491</v>
      </c>
      <c r="TUQ120" s="63" t="s">
        <v>14491</v>
      </c>
      <c r="TUR120" s="63" t="s">
        <v>14491</v>
      </c>
      <c r="TUS120" s="63" t="s">
        <v>14491</v>
      </c>
      <c r="TUT120" s="63" t="s">
        <v>14491</v>
      </c>
      <c r="TUU120" s="63" t="s">
        <v>14491</v>
      </c>
      <c r="TUV120" s="63" t="s">
        <v>14491</v>
      </c>
      <c r="TUW120" s="63" t="s">
        <v>14491</v>
      </c>
      <c r="TUX120" s="63" t="s">
        <v>14491</v>
      </c>
      <c r="TUY120" s="63" t="s">
        <v>14491</v>
      </c>
      <c r="TUZ120" s="63" t="s">
        <v>14491</v>
      </c>
      <c r="TVA120" s="63" t="s">
        <v>14491</v>
      </c>
      <c r="TVB120" s="63" t="s">
        <v>14491</v>
      </c>
      <c r="TVC120" s="63" t="s">
        <v>14491</v>
      </c>
      <c r="TVD120" s="63" t="s">
        <v>14491</v>
      </c>
      <c r="TVE120" s="63" t="s">
        <v>14491</v>
      </c>
      <c r="TVF120" s="63" t="s">
        <v>14491</v>
      </c>
      <c r="TVG120" s="63" t="s">
        <v>14491</v>
      </c>
      <c r="TVH120" s="63" t="s">
        <v>14491</v>
      </c>
      <c r="TVI120" s="63" t="s">
        <v>14491</v>
      </c>
      <c r="TVJ120" s="63" t="s">
        <v>14491</v>
      </c>
      <c r="TVK120" s="63" t="s">
        <v>14491</v>
      </c>
      <c r="TVL120" s="63" t="s">
        <v>14491</v>
      </c>
      <c r="TVM120" s="63" t="s">
        <v>14491</v>
      </c>
      <c r="TVN120" s="63" t="s">
        <v>14491</v>
      </c>
      <c r="TVO120" s="63" t="s">
        <v>14491</v>
      </c>
      <c r="TVP120" s="63" t="s">
        <v>14491</v>
      </c>
      <c r="TVQ120" s="63" t="s">
        <v>14491</v>
      </c>
      <c r="TVR120" s="63" t="s">
        <v>14491</v>
      </c>
      <c r="TVS120" s="63" t="s">
        <v>14491</v>
      </c>
      <c r="TVT120" s="63" t="s">
        <v>14491</v>
      </c>
      <c r="TVU120" s="63" t="s">
        <v>14491</v>
      </c>
      <c r="TVV120" s="63" t="s">
        <v>14491</v>
      </c>
      <c r="TVW120" s="63" t="s">
        <v>14491</v>
      </c>
      <c r="TVX120" s="63" t="s">
        <v>14491</v>
      </c>
      <c r="TVY120" s="63" t="s">
        <v>14491</v>
      </c>
      <c r="TVZ120" s="63" t="s">
        <v>14491</v>
      </c>
      <c r="TWA120" s="63" t="s">
        <v>14491</v>
      </c>
      <c r="TWB120" s="63" t="s">
        <v>14491</v>
      </c>
      <c r="TWC120" s="63" t="s">
        <v>14491</v>
      </c>
      <c r="TWD120" s="63" t="s">
        <v>14491</v>
      </c>
      <c r="TWE120" s="63" t="s">
        <v>14491</v>
      </c>
      <c r="TWF120" s="63" t="s">
        <v>14491</v>
      </c>
      <c r="TWG120" s="63" t="s">
        <v>14491</v>
      </c>
      <c r="TWH120" s="63" t="s">
        <v>14491</v>
      </c>
      <c r="TWI120" s="63" t="s">
        <v>14491</v>
      </c>
      <c r="TWJ120" s="63" t="s">
        <v>14491</v>
      </c>
      <c r="TWK120" s="63" t="s">
        <v>14491</v>
      </c>
      <c r="TWL120" s="63" t="s">
        <v>14491</v>
      </c>
      <c r="TWM120" s="63" t="s">
        <v>14491</v>
      </c>
      <c r="TWN120" s="63" t="s">
        <v>14491</v>
      </c>
      <c r="TWO120" s="63" t="s">
        <v>14491</v>
      </c>
      <c r="TWP120" s="63" t="s">
        <v>14491</v>
      </c>
      <c r="TWQ120" s="63" t="s">
        <v>14491</v>
      </c>
      <c r="TWR120" s="63" t="s">
        <v>14491</v>
      </c>
      <c r="TWS120" s="63" t="s">
        <v>14491</v>
      </c>
      <c r="TWT120" s="63" t="s">
        <v>14491</v>
      </c>
      <c r="TWU120" s="63" t="s">
        <v>14491</v>
      </c>
      <c r="TWV120" s="63" t="s">
        <v>14491</v>
      </c>
      <c r="TWW120" s="63" t="s">
        <v>14491</v>
      </c>
      <c r="TWX120" s="63" t="s">
        <v>14491</v>
      </c>
      <c r="TWY120" s="63" t="s">
        <v>14491</v>
      </c>
      <c r="TWZ120" s="63" t="s">
        <v>14491</v>
      </c>
      <c r="TXA120" s="63" t="s">
        <v>14491</v>
      </c>
      <c r="TXB120" s="63" t="s">
        <v>14491</v>
      </c>
      <c r="TXC120" s="63" t="s">
        <v>14491</v>
      </c>
      <c r="TXD120" s="63" t="s">
        <v>14491</v>
      </c>
      <c r="TXE120" s="63" t="s">
        <v>14491</v>
      </c>
      <c r="TXF120" s="63" t="s">
        <v>14491</v>
      </c>
      <c r="TXG120" s="63" t="s">
        <v>14491</v>
      </c>
      <c r="TXH120" s="63" t="s">
        <v>14491</v>
      </c>
      <c r="TXI120" s="63" t="s">
        <v>14491</v>
      </c>
      <c r="TXJ120" s="63" t="s">
        <v>14491</v>
      </c>
      <c r="TXK120" s="63" t="s">
        <v>14491</v>
      </c>
      <c r="TXL120" s="63" t="s">
        <v>14491</v>
      </c>
      <c r="TXM120" s="63" t="s">
        <v>14491</v>
      </c>
      <c r="TXN120" s="63" t="s">
        <v>14491</v>
      </c>
      <c r="TXO120" s="63" t="s">
        <v>14491</v>
      </c>
      <c r="TXP120" s="63" t="s">
        <v>14491</v>
      </c>
      <c r="TXQ120" s="63" t="s">
        <v>14491</v>
      </c>
      <c r="TXR120" s="63" t="s">
        <v>14491</v>
      </c>
      <c r="TXS120" s="63" t="s">
        <v>14491</v>
      </c>
      <c r="TXT120" s="63" t="s">
        <v>14491</v>
      </c>
      <c r="TXU120" s="63" t="s">
        <v>14491</v>
      </c>
      <c r="TXV120" s="63" t="s">
        <v>14491</v>
      </c>
      <c r="TXW120" s="63" t="s">
        <v>14491</v>
      </c>
      <c r="TXX120" s="63" t="s">
        <v>14491</v>
      </c>
      <c r="TXY120" s="63" t="s">
        <v>14491</v>
      </c>
      <c r="TXZ120" s="63" t="s">
        <v>14491</v>
      </c>
      <c r="TYA120" s="63" t="s">
        <v>14491</v>
      </c>
      <c r="TYB120" s="63" t="s">
        <v>14491</v>
      </c>
      <c r="TYC120" s="63" t="s">
        <v>14491</v>
      </c>
      <c r="TYD120" s="63" t="s">
        <v>14491</v>
      </c>
      <c r="TYE120" s="63" t="s">
        <v>14491</v>
      </c>
      <c r="TYF120" s="63" t="s">
        <v>14491</v>
      </c>
      <c r="TYG120" s="63" t="s">
        <v>14491</v>
      </c>
      <c r="TYH120" s="63" t="s">
        <v>14491</v>
      </c>
      <c r="TYI120" s="63" t="s">
        <v>14491</v>
      </c>
      <c r="TYJ120" s="63" t="s">
        <v>14491</v>
      </c>
      <c r="TYK120" s="63" t="s">
        <v>14491</v>
      </c>
      <c r="TYL120" s="63" t="s">
        <v>14491</v>
      </c>
      <c r="TYM120" s="63" t="s">
        <v>14491</v>
      </c>
      <c r="TYN120" s="63" t="s">
        <v>14491</v>
      </c>
      <c r="TYO120" s="63" t="s">
        <v>14491</v>
      </c>
      <c r="TYP120" s="63" t="s">
        <v>14491</v>
      </c>
      <c r="TYQ120" s="63" t="s">
        <v>14491</v>
      </c>
      <c r="TYR120" s="63" t="s">
        <v>14491</v>
      </c>
      <c r="TYS120" s="63" t="s">
        <v>14491</v>
      </c>
      <c r="TYT120" s="63" t="s">
        <v>14491</v>
      </c>
      <c r="TYU120" s="63" t="s">
        <v>14491</v>
      </c>
      <c r="TYV120" s="63" t="s">
        <v>14491</v>
      </c>
      <c r="TYW120" s="63" t="s">
        <v>14491</v>
      </c>
      <c r="TYX120" s="63" t="s">
        <v>14491</v>
      </c>
      <c r="TYY120" s="63" t="s">
        <v>14491</v>
      </c>
      <c r="TYZ120" s="63" t="s">
        <v>14491</v>
      </c>
      <c r="TZA120" s="63" t="s">
        <v>14491</v>
      </c>
      <c r="TZB120" s="63" t="s">
        <v>14491</v>
      </c>
      <c r="TZC120" s="63" t="s">
        <v>14491</v>
      </c>
      <c r="TZD120" s="63" t="s">
        <v>14491</v>
      </c>
      <c r="TZE120" s="63" t="s">
        <v>14491</v>
      </c>
      <c r="TZF120" s="63" t="s">
        <v>14491</v>
      </c>
      <c r="TZG120" s="63" t="s">
        <v>14491</v>
      </c>
      <c r="TZH120" s="63" t="s">
        <v>14491</v>
      </c>
      <c r="TZI120" s="63" t="s">
        <v>14491</v>
      </c>
      <c r="TZJ120" s="63" t="s">
        <v>14491</v>
      </c>
      <c r="TZK120" s="63" t="s">
        <v>14491</v>
      </c>
      <c r="TZL120" s="63" t="s">
        <v>14491</v>
      </c>
      <c r="TZM120" s="63" t="s">
        <v>14491</v>
      </c>
      <c r="TZN120" s="63" t="s">
        <v>14491</v>
      </c>
      <c r="TZO120" s="63" t="s">
        <v>14491</v>
      </c>
      <c r="TZP120" s="63" t="s">
        <v>14491</v>
      </c>
      <c r="TZQ120" s="63" t="s">
        <v>14491</v>
      </c>
      <c r="TZR120" s="63" t="s">
        <v>14491</v>
      </c>
      <c r="TZS120" s="63" t="s">
        <v>14491</v>
      </c>
      <c r="TZT120" s="63" t="s">
        <v>14491</v>
      </c>
      <c r="TZU120" s="63" t="s">
        <v>14491</v>
      </c>
      <c r="TZV120" s="63" t="s">
        <v>14491</v>
      </c>
      <c r="TZW120" s="63" t="s">
        <v>14491</v>
      </c>
      <c r="TZX120" s="63" t="s">
        <v>14491</v>
      </c>
      <c r="TZY120" s="63" t="s">
        <v>14491</v>
      </c>
      <c r="TZZ120" s="63" t="s">
        <v>14491</v>
      </c>
      <c r="UAA120" s="63" t="s">
        <v>14491</v>
      </c>
      <c r="UAB120" s="63" t="s">
        <v>14491</v>
      </c>
      <c r="UAC120" s="63" t="s">
        <v>14491</v>
      </c>
      <c r="UAD120" s="63" t="s">
        <v>14491</v>
      </c>
      <c r="UAE120" s="63" t="s">
        <v>14491</v>
      </c>
      <c r="UAF120" s="63" t="s">
        <v>14491</v>
      </c>
      <c r="UAG120" s="63" t="s">
        <v>14491</v>
      </c>
      <c r="UAH120" s="63" t="s">
        <v>14491</v>
      </c>
      <c r="UAI120" s="63" t="s">
        <v>14491</v>
      </c>
      <c r="UAJ120" s="63" t="s">
        <v>14491</v>
      </c>
      <c r="UAK120" s="63" t="s">
        <v>14491</v>
      </c>
      <c r="UAL120" s="63" t="s">
        <v>14491</v>
      </c>
      <c r="UAM120" s="63" t="s">
        <v>14491</v>
      </c>
      <c r="UAN120" s="63" t="s">
        <v>14491</v>
      </c>
      <c r="UAO120" s="63" t="s">
        <v>14491</v>
      </c>
      <c r="UAP120" s="63" t="s">
        <v>14491</v>
      </c>
      <c r="UAQ120" s="63" t="s">
        <v>14491</v>
      </c>
      <c r="UAR120" s="63" t="s">
        <v>14491</v>
      </c>
      <c r="UAS120" s="63" t="s">
        <v>14491</v>
      </c>
      <c r="UAT120" s="63" t="s">
        <v>14491</v>
      </c>
      <c r="UAU120" s="63" t="s">
        <v>14491</v>
      </c>
      <c r="UAV120" s="63" t="s">
        <v>14491</v>
      </c>
      <c r="UAW120" s="63" t="s">
        <v>14491</v>
      </c>
      <c r="UAX120" s="63" t="s">
        <v>14491</v>
      </c>
      <c r="UAY120" s="63" t="s">
        <v>14491</v>
      </c>
      <c r="UAZ120" s="63" t="s">
        <v>14491</v>
      </c>
      <c r="UBA120" s="63" t="s">
        <v>14491</v>
      </c>
      <c r="UBB120" s="63" t="s">
        <v>14491</v>
      </c>
      <c r="UBC120" s="63" t="s">
        <v>14491</v>
      </c>
      <c r="UBD120" s="63" t="s">
        <v>14491</v>
      </c>
      <c r="UBE120" s="63" t="s">
        <v>14491</v>
      </c>
      <c r="UBF120" s="63" t="s">
        <v>14491</v>
      </c>
      <c r="UBG120" s="63" t="s">
        <v>14491</v>
      </c>
      <c r="UBH120" s="63" t="s">
        <v>14491</v>
      </c>
      <c r="UBI120" s="63" t="s">
        <v>14491</v>
      </c>
      <c r="UBJ120" s="63" t="s">
        <v>14491</v>
      </c>
      <c r="UBK120" s="63" t="s">
        <v>14491</v>
      </c>
      <c r="UBL120" s="63" t="s">
        <v>14491</v>
      </c>
      <c r="UBM120" s="63" t="s">
        <v>14491</v>
      </c>
      <c r="UBN120" s="63" t="s">
        <v>14491</v>
      </c>
      <c r="UBO120" s="63" t="s">
        <v>14491</v>
      </c>
      <c r="UBP120" s="63" t="s">
        <v>14491</v>
      </c>
      <c r="UBQ120" s="63" t="s">
        <v>14491</v>
      </c>
      <c r="UBR120" s="63" t="s">
        <v>14491</v>
      </c>
      <c r="UBS120" s="63" t="s">
        <v>14491</v>
      </c>
      <c r="UBT120" s="63" t="s">
        <v>14491</v>
      </c>
      <c r="UBU120" s="63" t="s">
        <v>14491</v>
      </c>
      <c r="UBV120" s="63" t="s">
        <v>14491</v>
      </c>
      <c r="UBW120" s="63" t="s">
        <v>14491</v>
      </c>
      <c r="UBX120" s="63" t="s">
        <v>14491</v>
      </c>
      <c r="UBY120" s="63" t="s">
        <v>14491</v>
      </c>
      <c r="UBZ120" s="63" t="s">
        <v>14491</v>
      </c>
      <c r="UCA120" s="63" t="s">
        <v>14491</v>
      </c>
      <c r="UCB120" s="63" t="s">
        <v>14491</v>
      </c>
      <c r="UCC120" s="63" t="s">
        <v>14491</v>
      </c>
      <c r="UCD120" s="63" t="s">
        <v>14491</v>
      </c>
      <c r="UCE120" s="63" t="s">
        <v>14491</v>
      </c>
      <c r="UCF120" s="63" t="s">
        <v>14491</v>
      </c>
      <c r="UCG120" s="63" t="s">
        <v>14491</v>
      </c>
      <c r="UCH120" s="63" t="s">
        <v>14491</v>
      </c>
      <c r="UCI120" s="63" t="s">
        <v>14491</v>
      </c>
      <c r="UCJ120" s="63" t="s">
        <v>14491</v>
      </c>
      <c r="UCK120" s="63" t="s">
        <v>14491</v>
      </c>
      <c r="UCL120" s="63" t="s">
        <v>14491</v>
      </c>
      <c r="UCM120" s="63" t="s">
        <v>14491</v>
      </c>
      <c r="UCN120" s="63" t="s">
        <v>14491</v>
      </c>
      <c r="UCO120" s="63" t="s">
        <v>14491</v>
      </c>
      <c r="UCP120" s="63" t="s">
        <v>14491</v>
      </c>
      <c r="UCQ120" s="63" t="s">
        <v>14491</v>
      </c>
      <c r="UCR120" s="63" t="s">
        <v>14491</v>
      </c>
      <c r="UCS120" s="63" t="s">
        <v>14491</v>
      </c>
      <c r="UCT120" s="63" t="s">
        <v>14491</v>
      </c>
      <c r="UCU120" s="63" t="s">
        <v>14491</v>
      </c>
      <c r="UCV120" s="63" t="s">
        <v>14491</v>
      </c>
      <c r="UCW120" s="63" t="s">
        <v>14491</v>
      </c>
      <c r="UCX120" s="63" t="s">
        <v>14491</v>
      </c>
      <c r="UCY120" s="63" t="s">
        <v>14491</v>
      </c>
      <c r="UCZ120" s="63" t="s">
        <v>14491</v>
      </c>
      <c r="UDA120" s="63" t="s">
        <v>14491</v>
      </c>
      <c r="UDB120" s="63" t="s">
        <v>14491</v>
      </c>
      <c r="UDC120" s="63" t="s">
        <v>14491</v>
      </c>
      <c r="UDD120" s="63" t="s">
        <v>14491</v>
      </c>
      <c r="UDE120" s="63" t="s">
        <v>14491</v>
      </c>
      <c r="UDF120" s="63" t="s">
        <v>14491</v>
      </c>
      <c r="UDG120" s="63" t="s">
        <v>14491</v>
      </c>
      <c r="UDH120" s="63" t="s">
        <v>14491</v>
      </c>
      <c r="UDI120" s="63" t="s">
        <v>14491</v>
      </c>
      <c r="UDJ120" s="63" t="s">
        <v>14491</v>
      </c>
      <c r="UDK120" s="63" t="s">
        <v>14491</v>
      </c>
      <c r="UDL120" s="63" t="s">
        <v>14491</v>
      </c>
      <c r="UDM120" s="63" t="s">
        <v>14491</v>
      </c>
      <c r="UDN120" s="63" t="s">
        <v>14491</v>
      </c>
      <c r="UDO120" s="63" t="s">
        <v>14491</v>
      </c>
      <c r="UDP120" s="63" t="s">
        <v>14491</v>
      </c>
      <c r="UDQ120" s="63" t="s">
        <v>14491</v>
      </c>
      <c r="UDR120" s="63" t="s">
        <v>14491</v>
      </c>
      <c r="UDS120" s="63" t="s">
        <v>14491</v>
      </c>
      <c r="UDT120" s="63" t="s">
        <v>14491</v>
      </c>
      <c r="UDU120" s="63" t="s">
        <v>14491</v>
      </c>
      <c r="UDV120" s="63" t="s">
        <v>14491</v>
      </c>
      <c r="UDW120" s="63" t="s">
        <v>14491</v>
      </c>
      <c r="UDX120" s="63" t="s">
        <v>14491</v>
      </c>
      <c r="UDY120" s="63" t="s">
        <v>14491</v>
      </c>
      <c r="UDZ120" s="63" t="s">
        <v>14491</v>
      </c>
      <c r="UEA120" s="63" t="s">
        <v>14491</v>
      </c>
      <c r="UEB120" s="63" t="s">
        <v>14491</v>
      </c>
      <c r="UEC120" s="63" t="s">
        <v>14491</v>
      </c>
      <c r="UED120" s="63" t="s">
        <v>14491</v>
      </c>
      <c r="UEE120" s="63" t="s">
        <v>14491</v>
      </c>
      <c r="UEF120" s="63" t="s">
        <v>14491</v>
      </c>
      <c r="UEG120" s="63" t="s">
        <v>14491</v>
      </c>
      <c r="UEH120" s="63" t="s">
        <v>14491</v>
      </c>
      <c r="UEI120" s="63" t="s">
        <v>14491</v>
      </c>
      <c r="UEJ120" s="63" t="s">
        <v>14491</v>
      </c>
      <c r="UEK120" s="63" t="s">
        <v>14491</v>
      </c>
      <c r="UEL120" s="63" t="s">
        <v>14491</v>
      </c>
      <c r="UEM120" s="63" t="s">
        <v>14491</v>
      </c>
      <c r="UEN120" s="63" t="s">
        <v>14491</v>
      </c>
      <c r="UEO120" s="63" t="s">
        <v>14491</v>
      </c>
      <c r="UEP120" s="63" t="s">
        <v>14491</v>
      </c>
      <c r="UEQ120" s="63" t="s">
        <v>14491</v>
      </c>
      <c r="UER120" s="63" t="s">
        <v>14491</v>
      </c>
      <c r="UES120" s="63" t="s">
        <v>14491</v>
      </c>
      <c r="UET120" s="63" t="s">
        <v>14491</v>
      </c>
      <c r="UEU120" s="63" t="s">
        <v>14491</v>
      </c>
      <c r="UEV120" s="63" t="s">
        <v>14491</v>
      </c>
      <c r="UEW120" s="63" t="s">
        <v>14491</v>
      </c>
      <c r="UEX120" s="63" t="s">
        <v>14491</v>
      </c>
      <c r="UEY120" s="63" t="s">
        <v>14491</v>
      </c>
      <c r="UEZ120" s="63" t="s">
        <v>14491</v>
      </c>
      <c r="UFA120" s="63" t="s">
        <v>14491</v>
      </c>
      <c r="UFB120" s="63" t="s">
        <v>14491</v>
      </c>
      <c r="UFC120" s="63" t="s">
        <v>14491</v>
      </c>
      <c r="UFD120" s="63" t="s">
        <v>14491</v>
      </c>
      <c r="UFE120" s="63" t="s">
        <v>14491</v>
      </c>
      <c r="UFF120" s="63" t="s">
        <v>14491</v>
      </c>
      <c r="UFG120" s="63" t="s">
        <v>14491</v>
      </c>
      <c r="UFH120" s="63" t="s">
        <v>14491</v>
      </c>
      <c r="UFI120" s="63" t="s">
        <v>14491</v>
      </c>
      <c r="UFJ120" s="63" t="s">
        <v>14491</v>
      </c>
      <c r="UFK120" s="63" t="s">
        <v>14491</v>
      </c>
      <c r="UFL120" s="63" t="s">
        <v>14491</v>
      </c>
      <c r="UFM120" s="63" t="s">
        <v>14491</v>
      </c>
      <c r="UFN120" s="63" t="s">
        <v>14491</v>
      </c>
      <c r="UFO120" s="63" t="s">
        <v>14491</v>
      </c>
      <c r="UFP120" s="63" t="s">
        <v>14491</v>
      </c>
      <c r="UFQ120" s="63" t="s">
        <v>14491</v>
      </c>
      <c r="UFR120" s="63" t="s">
        <v>14491</v>
      </c>
      <c r="UFS120" s="63" t="s">
        <v>14491</v>
      </c>
      <c r="UFT120" s="63" t="s">
        <v>14491</v>
      </c>
      <c r="UFU120" s="63" t="s">
        <v>14491</v>
      </c>
      <c r="UFV120" s="63" t="s">
        <v>14491</v>
      </c>
      <c r="UFW120" s="63" t="s">
        <v>14491</v>
      </c>
      <c r="UFX120" s="63" t="s">
        <v>14491</v>
      </c>
      <c r="UFY120" s="63" t="s">
        <v>14491</v>
      </c>
      <c r="UFZ120" s="63" t="s">
        <v>14491</v>
      </c>
      <c r="UGA120" s="63" t="s">
        <v>14491</v>
      </c>
      <c r="UGB120" s="63" t="s">
        <v>14491</v>
      </c>
      <c r="UGC120" s="63" t="s">
        <v>14491</v>
      </c>
      <c r="UGD120" s="63" t="s">
        <v>14491</v>
      </c>
      <c r="UGE120" s="63" t="s">
        <v>14491</v>
      </c>
      <c r="UGF120" s="63" t="s">
        <v>14491</v>
      </c>
      <c r="UGG120" s="63" t="s">
        <v>14491</v>
      </c>
      <c r="UGH120" s="63" t="s">
        <v>14491</v>
      </c>
      <c r="UGI120" s="63" t="s">
        <v>14491</v>
      </c>
      <c r="UGJ120" s="63" t="s">
        <v>14491</v>
      </c>
      <c r="UGK120" s="63" t="s">
        <v>14491</v>
      </c>
      <c r="UGL120" s="63" t="s">
        <v>14491</v>
      </c>
      <c r="UGM120" s="63" t="s">
        <v>14491</v>
      </c>
      <c r="UGN120" s="63" t="s">
        <v>14491</v>
      </c>
      <c r="UGO120" s="63" t="s">
        <v>14491</v>
      </c>
      <c r="UGP120" s="63" t="s">
        <v>14491</v>
      </c>
      <c r="UGQ120" s="63" t="s">
        <v>14491</v>
      </c>
      <c r="UGR120" s="63" t="s">
        <v>14491</v>
      </c>
      <c r="UGS120" s="63" t="s">
        <v>14491</v>
      </c>
      <c r="UGT120" s="63" t="s">
        <v>14491</v>
      </c>
      <c r="UGU120" s="63" t="s">
        <v>14491</v>
      </c>
      <c r="UGV120" s="63" t="s">
        <v>14491</v>
      </c>
      <c r="UGW120" s="63" t="s">
        <v>14491</v>
      </c>
      <c r="UGX120" s="63" t="s">
        <v>14491</v>
      </c>
      <c r="UGY120" s="63" t="s">
        <v>14491</v>
      </c>
      <c r="UGZ120" s="63" t="s">
        <v>14491</v>
      </c>
      <c r="UHA120" s="63" t="s">
        <v>14491</v>
      </c>
      <c r="UHB120" s="63" t="s">
        <v>14491</v>
      </c>
      <c r="UHC120" s="63" t="s">
        <v>14491</v>
      </c>
      <c r="UHD120" s="63" t="s">
        <v>14491</v>
      </c>
      <c r="UHE120" s="63" t="s">
        <v>14491</v>
      </c>
      <c r="UHF120" s="63" t="s">
        <v>14491</v>
      </c>
      <c r="UHG120" s="63" t="s">
        <v>14491</v>
      </c>
      <c r="UHH120" s="63" t="s">
        <v>14491</v>
      </c>
      <c r="UHI120" s="63" t="s">
        <v>14491</v>
      </c>
      <c r="UHJ120" s="63" t="s">
        <v>14491</v>
      </c>
      <c r="UHK120" s="63" t="s">
        <v>14491</v>
      </c>
      <c r="UHL120" s="63" t="s">
        <v>14491</v>
      </c>
      <c r="UHM120" s="63" t="s">
        <v>14491</v>
      </c>
      <c r="UHN120" s="63" t="s">
        <v>14491</v>
      </c>
      <c r="UHO120" s="63" t="s">
        <v>14491</v>
      </c>
      <c r="UHP120" s="63" t="s">
        <v>14491</v>
      </c>
      <c r="UHQ120" s="63" t="s">
        <v>14491</v>
      </c>
      <c r="UHR120" s="63" t="s">
        <v>14491</v>
      </c>
      <c r="UHS120" s="63" t="s">
        <v>14491</v>
      </c>
      <c r="UHT120" s="63" t="s">
        <v>14491</v>
      </c>
      <c r="UHU120" s="63" t="s">
        <v>14491</v>
      </c>
      <c r="UHV120" s="63" t="s">
        <v>14491</v>
      </c>
      <c r="UHW120" s="63" t="s">
        <v>14491</v>
      </c>
      <c r="UHX120" s="63" t="s">
        <v>14491</v>
      </c>
      <c r="UHY120" s="63" t="s">
        <v>14491</v>
      </c>
      <c r="UHZ120" s="63" t="s">
        <v>14491</v>
      </c>
      <c r="UIA120" s="63" t="s">
        <v>14491</v>
      </c>
      <c r="UIB120" s="63" t="s">
        <v>14491</v>
      </c>
      <c r="UIC120" s="63" t="s">
        <v>14491</v>
      </c>
      <c r="UID120" s="63" t="s">
        <v>14491</v>
      </c>
      <c r="UIE120" s="63" t="s">
        <v>14491</v>
      </c>
      <c r="UIF120" s="63" t="s">
        <v>14491</v>
      </c>
      <c r="UIG120" s="63" t="s">
        <v>14491</v>
      </c>
      <c r="UIH120" s="63" t="s">
        <v>14491</v>
      </c>
      <c r="UII120" s="63" t="s">
        <v>14491</v>
      </c>
      <c r="UIJ120" s="63" t="s">
        <v>14491</v>
      </c>
      <c r="UIK120" s="63" t="s">
        <v>14491</v>
      </c>
      <c r="UIL120" s="63" t="s">
        <v>14491</v>
      </c>
      <c r="UIM120" s="63" t="s">
        <v>14491</v>
      </c>
      <c r="UIN120" s="63" t="s">
        <v>14491</v>
      </c>
      <c r="UIO120" s="63" t="s">
        <v>14491</v>
      </c>
      <c r="UIP120" s="63" t="s">
        <v>14491</v>
      </c>
      <c r="UIQ120" s="63" t="s">
        <v>14491</v>
      </c>
      <c r="UIR120" s="63" t="s">
        <v>14491</v>
      </c>
      <c r="UIS120" s="63" t="s">
        <v>14491</v>
      </c>
      <c r="UIT120" s="63" t="s">
        <v>14491</v>
      </c>
      <c r="UIU120" s="63" t="s">
        <v>14491</v>
      </c>
      <c r="UIV120" s="63" t="s">
        <v>14491</v>
      </c>
      <c r="UIW120" s="63" t="s">
        <v>14491</v>
      </c>
      <c r="UIX120" s="63" t="s">
        <v>14491</v>
      </c>
      <c r="UIY120" s="63" t="s">
        <v>14491</v>
      </c>
      <c r="UIZ120" s="63" t="s">
        <v>14491</v>
      </c>
      <c r="UJA120" s="63" t="s">
        <v>14491</v>
      </c>
      <c r="UJB120" s="63" t="s">
        <v>14491</v>
      </c>
      <c r="UJC120" s="63" t="s">
        <v>14491</v>
      </c>
      <c r="UJD120" s="63" t="s">
        <v>14491</v>
      </c>
      <c r="UJE120" s="63" t="s">
        <v>14491</v>
      </c>
      <c r="UJF120" s="63" t="s">
        <v>14491</v>
      </c>
      <c r="UJG120" s="63" t="s">
        <v>14491</v>
      </c>
      <c r="UJH120" s="63" t="s">
        <v>14491</v>
      </c>
      <c r="UJI120" s="63" t="s">
        <v>14491</v>
      </c>
      <c r="UJJ120" s="63" t="s">
        <v>14491</v>
      </c>
      <c r="UJK120" s="63" t="s">
        <v>14491</v>
      </c>
      <c r="UJL120" s="63" t="s">
        <v>14491</v>
      </c>
      <c r="UJM120" s="63" t="s">
        <v>14491</v>
      </c>
      <c r="UJN120" s="63" t="s">
        <v>14491</v>
      </c>
      <c r="UJO120" s="63" t="s">
        <v>14491</v>
      </c>
      <c r="UJP120" s="63" t="s">
        <v>14491</v>
      </c>
      <c r="UJQ120" s="63" t="s">
        <v>14491</v>
      </c>
      <c r="UJR120" s="63" t="s">
        <v>14491</v>
      </c>
      <c r="UJS120" s="63" t="s">
        <v>14491</v>
      </c>
      <c r="UJT120" s="63" t="s">
        <v>14491</v>
      </c>
      <c r="UJU120" s="63" t="s">
        <v>14491</v>
      </c>
      <c r="UJV120" s="63" t="s">
        <v>14491</v>
      </c>
      <c r="UJW120" s="63" t="s">
        <v>14491</v>
      </c>
      <c r="UJX120" s="63" t="s">
        <v>14491</v>
      </c>
      <c r="UJY120" s="63" t="s">
        <v>14491</v>
      </c>
      <c r="UJZ120" s="63" t="s">
        <v>14491</v>
      </c>
      <c r="UKA120" s="63" t="s">
        <v>14491</v>
      </c>
      <c r="UKB120" s="63" t="s">
        <v>14491</v>
      </c>
      <c r="UKC120" s="63" t="s">
        <v>14491</v>
      </c>
      <c r="UKD120" s="63" t="s">
        <v>14491</v>
      </c>
      <c r="UKE120" s="63" t="s">
        <v>14491</v>
      </c>
      <c r="UKF120" s="63" t="s">
        <v>14491</v>
      </c>
      <c r="UKG120" s="63" t="s">
        <v>14491</v>
      </c>
      <c r="UKH120" s="63" t="s">
        <v>14491</v>
      </c>
      <c r="UKI120" s="63" t="s">
        <v>14491</v>
      </c>
      <c r="UKJ120" s="63" t="s">
        <v>14491</v>
      </c>
      <c r="UKK120" s="63" t="s">
        <v>14491</v>
      </c>
      <c r="UKL120" s="63" t="s">
        <v>14491</v>
      </c>
      <c r="UKM120" s="63" t="s">
        <v>14491</v>
      </c>
      <c r="UKN120" s="63" t="s">
        <v>14491</v>
      </c>
      <c r="UKO120" s="63" t="s">
        <v>14491</v>
      </c>
      <c r="UKP120" s="63" t="s">
        <v>14491</v>
      </c>
      <c r="UKQ120" s="63" t="s">
        <v>14491</v>
      </c>
      <c r="UKR120" s="63" t="s">
        <v>14491</v>
      </c>
      <c r="UKS120" s="63" t="s">
        <v>14491</v>
      </c>
      <c r="UKT120" s="63" t="s">
        <v>14491</v>
      </c>
      <c r="UKU120" s="63" t="s">
        <v>14491</v>
      </c>
      <c r="UKV120" s="63" t="s">
        <v>14491</v>
      </c>
      <c r="UKW120" s="63" t="s">
        <v>14491</v>
      </c>
      <c r="UKX120" s="63" t="s">
        <v>14491</v>
      </c>
      <c r="UKY120" s="63" t="s">
        <v>14491</v>
      </c>
      <c r="UKZ120" s="63" t="s">
        <v>14491</v>
      </c>
      <c r="ULA120" s="63" t="s">
        <v>14491</v>
      </c>
      <c r="ULB120" s="63" t="s">
        <v>14491</v>
      </c>
      <c r="ULC120" s="63" t="s">
        <v>14491</v>
      </c>
      <c r="ULD120" s="63" t="s">
        <v>14491</v>
      </c>
      <c r="ULE120" s="63" t="s">
        <v>14491</v>
      </c>
      <c r="ULF120" s="63" t="s">
        <v>14491</v>
      </c>
      <c r="ULG120" s="63" t="s">
        <v>14491</v>
      </c>
      <c r="ULH120" s="63" t="s">
        <v>14491</v>
      </c>
      <c r="ULI120" s="63" t="s">
        <v>14491</v>
      </c>
      <c r="ULJ120" s="63" t="s">
        <v>14491</v>
      </c>
      <c r="ULK120" s="63" t="s">
        <v>14491</v>
      </c>
      <c r="ULL120" s="63" t="s">
        <v>14491</v>
      </c>
      <c r="ULM120" s="63" t="s">
        <v>14491</v>
      </c>
      <c r="ULN120" s="63" t="s">
        <v>14491</v>
      </c>
      <c r="ULO120" s="63" t="s">
        <v>14491</v>
      </c>
      <c r="ULP120" s="63" t="s">
        <v>14491</v>
      </c>
      <c r="ULQ120" s="63" t="s">
        <v>14491</v>
      </c>
      <c r="ULR120" s="63" t="s">
        <v>14491</v>
      </c>
      <c r="ULS120" s="63" t="s">
        <v>14491</v>
      </c>
      <c r="ULT120" s="63" t="s">
        <v>14491</v>
      </c>
      <c r="ULU120" s="63" t="s">
        <v>14491</v>
      </c>
      <c r="ULV120" s="63" t="s">
        <v>14491</v>
      </c>
      <c r="ULW120" s="63" t="s">
        <v>14491</v>
      </c>
      <c r="ULX120" s="63" t="s">
        <v>14491</v>
      </c>
      <c r="ULY120" s="63" t="s">
        <v>14491</v>
      </c>
      <c r="ULZ120" s="63" t="s">
        <v>14491</v>
      </c>
      <c r="UMA120" s="63" t="s">
        <v>14491</v>
      </c>
      <c r="UMB120" s="63" t="s">
        <v>14491</v>
      </c>
      <c r="UMC120" s="63" t="s">
        <v>14491</v>
      </c>
      <c r="UMD120" s="63" t="s">
        <v>14491</v>
      </c>
      <c r="UME120" s="63" t="s">
        <v>14491</v>
      </c>
      <c r="UMF120" s="63" t="s">
        <v>14491</v>
      </c>
      <c r="UMG120" s="63" t="s">
        <v>14491</v>
      </c>
      <c r="UMH120" s="63" t="s">
        <v>14491</v>
      </c>
      <c r="UMI120" s="63" t="s">
        <v>14491</v>
      </c>
      <c r="UMJ120" s="63" t="s">
        <v>14491</v>
      </c>
      <c r="UMK120" s="63" t="s">
        <v>14491</v>
      </c>
      <c r="UML120" s="63" t="s">
        <v>14491</v>
      </c>
      <c r="UMM120" s="63" t="s">
        <v>14491</v>
      </c>
      <c r="UMN120" s="63" t="s">
        <v>14491</v>
      </c>
      <c r="UMO120" s="63" t="s">
        <v>14491</v>
      </c>
      <c r="UMP120" s="63" t="s">
        <v>14491</v>
      </c>
      <c r="UMQ120" s="63" t="s">
        <v>14491</v>
      </c>
      <c r="UMR120" s="63" t="s">
        <v>14491</v>
      </c>
      <c r="UMS120" s="63" t="s">
        <v>14491</v>
      </c>
      <c r="UMT120" s="63" t="s">
        <v>14491</v>
      </c>
      <c r="UMU120" s="63" t="s">
        <v>14491</v>
      </c>
      <c r="UMV120" s="63" t="s">
        <v>14491</v>
      </c>
      <c r="UMW120" s="63" t="s">
        <v>14491</v>
      </c>
      <c r="UMX120" s="63" t="s">
        <v>14491</v>
      </c>
      <c r="UMY120" s="63" t="s">
        <v>14491</v>
      </c>
      <c r="UMZ120" s="63" t="s">
        <v>14491</v>
      </c>
      <c r="UNA120" s="63" t="s">
        <v>14491</v>
      </c>
      <c r="UNB120" s="63" t="s">
        <v>14491</v>
      </c>
      <c r="UNC120" s="63" t="s">
        <v>14491</v>
      </c>
      <c r="UND120" s="63" t="s">
        <v>14491</v>
      </c>
      <c r="UNE120" s="63" t="s">
        <v>14491</v>
      </c>
      <c r="UNF120" s="63" t="s">
        <v>14491</v>
      </c>
      <c r="UNG120" s="63" t="s">
        <v>14491</v>
      </c>
      <c r="UNH120" s="63" t="s">
        <v>14491</v>
      </c>
      <c r="UNI120" s="63" t="s">
        <v>14491</v>
      </c>
      <c r="UNJ120" s="63" t="s">
        <v>14491</v>
      </c>
      <c r="UNK120" s="63" t="s">
        <v>14491</v>
      </c>
      <c r="UNL120" s="63" t="s">
        <v>14491</v>
      </c>
      <c r="UNM120" s="63" t="s">
        <v>14491</v>
      </c>
      <c r="UNN120" s="63" t="s">
        <v>14491</v>
      </c>
      <c r="UNO120" s="63" t="s">
        <v>14491</v>
      </c>
      <c r="UNP120" s="63" t="s">
        <v>14491</v>
      </c>
      <c r="UNQ120" s="63" t="s">
        <v>14491</v>
      </c>
      <c r="UNR120" s="63" t="s">
        <v>14491</v>
      </c>
      <c r="UNS120" s="63" t="s">
        <v>14491</v>
      </c>
      <c r="UNT120" s="63" t="s">
        <v>14491</v>
      </c>
      <c r="UNU120" s="63" t="s">
        <v>14491</v>
      </c>
      <c r="UNV120" s="63" t="s">
        <v>14491</v>
      </c>
      <c r="UNW120" s="63" t="s">
        <v>14491</v>
      </c>
      <c r="UNX120" s="63" t="s">
        <v>14491</v>
      </c>
      <c r="UNY120" s="63" t="s">
        <v>14491</v>
      </c>
      <c r="UNZ120" s="63" t="s">
        <v>14491</v>
      </c>
      <c r="UOA120" s="63" t="s">
        <v>14491</v>
      </c>
      <c r="UOB120" s="63" t="s">
        <v>14491</v>
      </c>
      <c r="UOC120" s="63" t="s">
        <v>14491</v>
      </c>
      <c r="UOD120" s="63" t="s">
        <v>14491</v>
      </c>
      <c r="UOE120" s="63" t="s">
        <v>14491</v>
      </c>
      <c r="UOF120" s="63" t="s">
        <v>14491</v>
      </c>
      <c r="UOG120" s="63" t="s">
        <v>14491</v>
      </c>
      <c r="UOH120" s="63" t="s">
        <v>14491</v>
      </c>
      <c r="UOI120" s="63" t="s">
        <v>14491</v>
      </c>
      <c r="UOJ120" s="63" t="s">
        <v>14491</v>
      </c>
      <c r="UOK120" s="63" t="s">
        <v>14491</v>
      </c>
      <c r="UOL120" s="63" t="s">
        <v>14491</v>
      </c>
      <c r="UOM120" s="63" t="s">
        <v>14491</v>
      </c>
      <c r="UON120" s="63" t="s">
        <v>14491</v>
      </c>
      <c r="UOO120" s="63" t="s">
        <v>14491</v>
      </c>
      <c r="UOP120" s="63" t="s">
        <v>14491</v>
      </c>
      <c r="UOQ120" s="63" t="s">
        <v>14491</v>
      </c>
      <c r="UOR120" s="63" t="s">
        <v>14491</v>
      </c>
      <c r="UOS120" s="63" t="s">
        <v>14491</v>
      </c>
      <c r="UOT120" s="63" t="s">
        <v>14491</v>
      </c>
      <c r="UOU120" s="63" t="s">
        <v>14491</v>
      </c>
      <c r="UOV120" s="63" t="s">
        <v>14491</v>
      </c>
      <c r="UOW120" s="63" t="s">
        <v>14491</v>
      </c>
      <c r="UOX120" s="63" t="s">
        <v>14491</v>
      </c>
      <c r="UOY120" s="63" t="s">
        <v>14491</v>
      </c>
      <c r="UOZ120" s="63" t="s">
        <v>14491</v>
      </c>
      <c r="UPA120" s="63" t="s">
        <v>14491</v>
      </c>
      <c r="UPB120" s="63" t="s">
        <v>14491</v>
      </c>
      <c r="UPC120" s="63" t="s">
        <v>14491</v>
      </c>
      <c r="UPD120" s="63" t="s">
        <v>14491</v>
      </c>
      <c r="UPE120" s="63" t="s">
        <v>14491</v>
      </c>
      <c r="UPF120" s="63" t="s">
        <v>14491</v>
      </c>
      <c r="UPG120" s="63" t="s">
        <v>14491</v>
      </c>
      <c r="UPH120" s="63" t="s">
        <v>14491</v>
      </c>
      <c r="UPI120" s="63" t="s">
        <v>14491</v>
      </c>
      <c r="UPJ120" s="63" t="s">
        <v>14491</v>
      </c>
      <c r="UPK120" s="63" t="s">
        <v>14491</v>
      </c>
      <c r="UPL120" s="63" t="s">
        <v>14491</v>
      </c>
      <c r="UPM120" s="63" t="s">
        <v>14491</v>
      </c>
      <c r="UPN120" s="63" t="s">
        <v>14491</v>
      </c>
      <c r="UPO120" s="63" t="s">
        <v>14491</v>
      </c>
      <c r="UPP120" s="63" t="s">
        <v>14491</v>
      </c>
      <c r="UPQ120" s="63" t="s">
        <v>14491</v>
      </c>
      <c r="UPR120" s="63" t="s">
        <v>14491</v>
      </c>
      <c r="UPS120" s="63" t="s">
        <v>14491</v>
      </c>
      <c r="UPT120" s="63" t="s">
        <v>14491</v>
      </c>
      <c r="UPU120" s="63" t="s">
        <v>14491</v>
      </c>
      <c r="UPV120" s="63" t="s">
        <v>14491</v>
      </c>
      <c r="UPW120" s="63" t="s">
        <v>14491</v>
      </c>
      <c r="UPX120" s="63" t="s">
        <v>14491</v>
      </c>
      <c r="UPY120" s="63" t="s">
        <v>14491</v>
      </c>
      <c r="UPZ120" s="63" t="s">
        <v>14491</v>
      </c>
      <c r="UQA120" s="63" t="s">
        <v>14491</v>
      </c>
      <c r="UQB120" s="63" t="s">
        <v>14491</v>
      </c>
      <c r="UQC120" s="63" t="s">
        <v>14491</v>
      </c>
      <c r="UQD120" s="63" t="s">
        <v>14491</v>
      </c>
      <c r="UQE120" s="63" t="s">
        <v>14491</v>
      </c>
      <c r="UQF120" s="63" t="s">
        <v>14491</v>
      </c>
      <c r="UQG120" s="63" t="s">
        <v>14491</v>
      </c>
      <c r="UQH120" s="63" t="s">
        <v>14491</v>
      </c>
      <c r="UQI120" s="63" t="s">
        <v>14491</v>
      </c>
      <c r="UQJ120" s="63" t="s">
        <v>14491</v>
      </c>
      <c r="UQK120" s="63" t="s">
        <v>14491</v>
      </c>
      <c r="UQL120" s="63" t="s">
        <v>14491</v>
      </c>
      <c r="UQM120" s="63" t="s">
        <v>14491</v>
      </c>
      <c r="UQN120" s="63" t="s">
        <v>14491</v>
      </c>
      <c r="UQO120" s="63" t="s">
        <v>14491</v>
      </c>
      <c r="UQP120" s="63" t="s">
        <v>14491</v>
      </c>
      <c r="UQQ120" s="63" t="s">
        <v>14491</v>
      </c>
      <c r="UQR120" s="63" t="s">
        <v>14491</v>
      </c>
      <c r="UQS120" s="63" t="s">
        <v>14491</v>
      </c>
      <c r="UQT120" s="63" t="s">
        <v>14491</v>
      </c>
      <c r="UQU120" s="63" t="s">
        <v>14491</v>
      </c>
      <c r="UQV120" s="63" t="s">
        <v>14491</v>
      </c>
      <c r="UQW120" s="63" t="s">
        <v>14491</v>
      </c>
      <c r="UQX120" s="63" t="s">
        <v>14491</v>
      </c>
      <c r="UQY120" s="63" t="s">
        <v>14491</v>
      </c>
      <c r="UQZ120" s="63" t="s">
        <v>14491</v>
      </c>
      <c r="URA120" s="63" t="s">
        <v>14491</v>
      </c>
      <c r="URB120" s="63" t="s">
        <v>14491</v>
      </c>
      <c r="URC120" s="63" t="s">
        <v>14491</v>
      </c>
      <c r="URD120" s="63" t="s">
        <v>14491</v>
      </c>
      <c r="URE120" s="63" t="s">
        <v>14491</v>
      </c>
      <c r="URF120" s="63" t="s">
        <v>14491</v>
      </c>
      <c r="URG120" s="63" t="s">
        <v>14491</v>
      </c>
      <c r="URH120" s="63" t="s">
        <v>14491</v>
      </c>
      <c r="URI120" s="63" t="s">
        <v>14491</v>
      </c>
      <c r="URJ120" s="63" t="s">
        <v>14491</v>
      </c>
      <c r="URK120" s="63" t="s">
        <v>14491</v>
      </c>
      <c r="URL120" s="63" t="s">
        <v>14491</v>
      </c>
      <c r="URM120" s="63" t="s">
        <v>14491</v>
      </c>
      <c r="URN120" s="63" t="s">
        <v>14491</v>
      </c>
      <c r="URO120" s="63" t="s">
        <v>14491</v>
      </c>
      <c r="URP120" s="63" t="s">
        <v>14491</v>
      </c>
      <c r="URQ120" s="63" t="s">
        <v>14491</v>
      </c>
      <c r="URR120" s="63" t="s">
        <v>14491</v>
      </c>
      <c r="URS120" s="63" t="s">
        <v>14491</v>
      </c>
      <c r="URT120" s="63" t="s">
        <v>14491</v>
      </c>
      <c r="URU120" s="63" t="s">
        <v>14491</v>
      </c>
      <c r="URV120" s="63" t="s">
        <v>14491</v>
      </c>
      <c r="URW120" s="63" t="s">
        <v>14491</v>
      </c>
      <c r="URX120" s="63" t="s">
        <v>14491</v>
      </c>
      <c r="URY120" s="63" t="s">
        <v>14491</v>
      </c>
      <c r="URZ120" s="63" t="s">
        <v>14491</v>
      </c>
      <c r="USA120" s="63" t="s">
        <v>14491</v>
      </c>
      <c r="USB120" s="63" t="s">
        <v>14491</v>
      </c>
      <c r="USC120" s="63" t="s">
        <v>14491</v>
      </c>
      <c r="USD120" s="63" t="s">
        <v>14491</v>
      </c>
      <c r="USE120" s="63" t="s">
        <v>14491</v>
      </c>
      <c r="USF120" s="63" t="s">
        <v>14491</v>
      </c>
      <c r="USG120" s="63" t="s">
        <v>14491</v>
      </c>
      <c r="USH120" s="63" t="s">
        <v>14491</v>
      </c>
      <c r="USI120" s="63" t="s">
        <v>14491</v>
      </c>
      <c r="USJ120" s="63" t="s">
        <v>14491</v>
      </c>
      <c r="USK120" s="63" t="s">
        <v>14491</v>
      </c>
      <c r="USL120" s="63" t="s">
        <v>14491</v>
      </c>
      <c r="USM120" s="63" t="s">
        <v>14491</v>
      </c>
      <c r="USN120" s="63" t="s">
        <v>14491</v>
      </c>
      <c r="USO120" s="63" t="s">
        <v>14491</v>
      </c>
      <c r="USP120" s="63" t="s">
        <v>14491</v>
      </c>
      <c r="USQ120" s="63" t="s">
        <v>14491</v>
      </c>
      <c r="USR120" s="63" t="s">
        <v>14491</v>
      </c>
      <c r="USS120" s="63" t="s">
        <v>14491</v>
      </c>
      <c r="UST120" s="63" t="s">
        <v>14491</v>
      </c>
      <c r="USU120" s="63" t="s">
        <v>14491</v>
      </c>
      <c r="USV120" s="63" t="s">
        <v>14491</v>
      </c>
      <c r="USW120" s="63" t="s">
        <v>14491</v>
      </c>
      <c r="USX120" s="63" t="s">
        <v>14491</v>
      </c>
      <c r="USY120" s="63" t="s">
        <v>14491</v>
      </c>
      <c r="USZ120" s="63" t="s">
        <v>14491</v>
      </c>
      <c r="UTA120" s="63" t="s">
        <v>14491</v>
      </c>
      <c r="UTB120" s="63" t="s">
        <v>14491</v>
      </c>
      <c r="UTC120" s="63" t="s">
        <v>14491</v>
      </c>
      <c r="UTD120" s="63" t="s">
        <v>14491</v>
      </c>
      <c r="UTE120" s="63" t="s">
        <v>14491</v>
      </c>
      <c r="UTF120" s="63" t="s">
        <v>14491</v>
      </c>
      <c r="UTG120" s="63" t="s">
        <v>14491</v>
      </c>
      <c r="UTH120" s="63" t="s">
        <v>14491</v>
      </c>
      <c r="UTI120" s="63" t="s">
        <v>14491</v>
      </c>
      <c r="UTJ120" s="63" t="s">
        <v>14491</v>
      </c>
      <c r="UTK120" s="63" t="s">
        <v>14491</v>
      </c>
      <c r="UTL120" s="63" t="s">
        <v>14491</v>
      </c>
      <c r="UTM120" s="63" t="s">
        <v>14491</v>
      </c>
      <c r="UTN120" s="63" t="s">
        <v>14491</v>
      </c>
      <c r="UTO120" s="63" t="s">
        <v>14491</v>
      </c>
      <c r="UTP120" s="63" t="s">
        <v>14491</v>
      </c>
      <c r="UTQ120" s="63" t="s">
        <v>14491</v>
      </c>
      <c r="UTR120" s="63" t="s">
        <v>14491</v>
      </c>
      <c r="UTS120" s="63" t="s">
        <v>14491</v>
      </c>
      <c r="UTT120" s="63" t="s">
        <v>14491</v>
      </c>
      <c r="UTU120" s="63" t="s">
        <v>14491</v>
      </c>
      <c r="UTV120" s="63" t="s">
        <v>14491</v>
      </c>
      <c r="UTW120" s="63" t="s">
        <v>14491</v>
      </c>
      <c r="UTX120" s="63" t="s">
        <v>14491</v>
      </c>
      <c r="UTY120" s="63" t="s">
        <v>14491</v>
      </c>
      <c r="UTZ120" s="63" t="s">
        <v>14491</v>
      </c>
      <c r="UUA120" s="63" t="s">
        <v>14491</v>
      </c>
      <c r="UUB120" s="63" t="s">
        <v>14491</v>
      </c>
      <c r="UUC120" s="63" t="s">
        <v>14491</v>
      </c>
      <c r="UUD120" s="63" t="s">
        <v>14491</v>
      </c>
      <c r="UUE120" s="63" t="s">
        <v>14491</v>
      </c>
      <c r="UUF120" s="63" t="s">
        <v>14491</v>
      </c>
      <c r="UUG120" s="63" t="s">
        <v>14491</v>
      </c>
      <c r="UUH120" s="63" t="s">
        <v>14491</v>
      </c>
      <c r="UUI120" s="63" t="s">
        <v>14491</v>
      </c>
      <c r="UUJ120" s="63" t="s">
        <v>14491</v>
      </c>
      <c r="UUK120" s="63" t="s">
        <v>14491</v>
      </c>
      <c r="UUL120" s="63" t="s">
        <v>14491</v>
      </c>
      <c r="UUM120" s="63" t="s">
        <v>14491</v>
      </c>
      <c r="UUN120" s="63" t="s">
        <v>14491</v>
      </c>
      <c r="UUO120" s="63" t="s">
        <v>14491</v>
      </c>
      <c r="UUP120" s="63" t="s">
        <v>14491</v>
      </c>
      <c r="UUQ120" s="63" t="s">
        <v>14491</v>
      </c>
      <c r="UUR120" s="63" t="s">
        <v>14491</v>
      </c>
      <c r="UUS120" s="63" t="s">
        <v>14491</v>
      </c>
      <c r="UUT120" s="63" t="s">
        <v>14491</v>
      </c>
      <c r="UUU120" s="63" t="s">
        <v>14491</v>
      </c>
      <c r="UUV120" s="63" t="s">
        <v>14491</v>
      </c>
      <c r="UUW120" s="63" t="s">
        <v>14491</v>
      </c>
      <c r="UUX120" s="63" t="s">
        <v>14491</v>
      </c>
      <c r="UUY120" s="63" t="s">
        <v>14491</v>
      </c>
      <c r="UUZ120" s="63" t="s">
        <v>14491</v>
      </c>
      <c r="UVA120" s="63" t="s">
        <v>14491</v>
      </c>
      <c r="UVB120" s="63" t="s">
        <v>14491</v>
      </c>
      <c r="UVC120" s="63" t="s">
        <v>14491</v>
      </c>
      <c r="UVD120" s="63" t="s">
        <v>14491</v>
      </c>
      <c r="UVE120" s="63" t="s">
        <v>14491</v>
      </c>
      <c r="UVF120" s="63" t="s">
        <v>14491</v>
      </c>
      <c r="UVG120" s="63" t="s">
        <v>14491</v>
      </c>
      <c r="UVH120" s="63" t="s">
        <v>14491</v>
      </c>
      <c r="UVI120" s="63" t="s">
        <v>14491</v>
      </c>
      <c r="UVJ120" s="63" t="s">
        <v>14491</v>
      </c>
      <c r="UVK120" s="63" t="s">
        <v>14491</v>
      </c>
      <c r="UVL120" s="63" t="s">
        <v>14491</v>
      </c>
      <c r="UVM120" s="63" t="s">
        <v>14491</v>
      </c>
      <c r="UVN120" s="63" t="s">
        <v>14491</v>
      </c>
      <c r="UVO120" s="63" t="s">
        <v>14491</v>
      </c>
      <c r="UVP120" s="63" t="s">
        <v>14491</v>
      </c>
      <c r="UVQ120" s="63" t="s">
        <v>14491</v>
      </c>
      <c r="UVR120" s="63" t="s">
        <v>14491</v>
      </c>
      <c r="UVS120" s="63" t="s">
        <v>14491</v>
      </c>
      <c r="UVT120" s="63" t="s">
        <v>14491</v>
      </c>
      <c r="UVU120" s="63" t="s">
        <v>14491</v>
      </c>
      <c r="UVV120" s="63" t="s">
        <v>14491</v>
      </c>
      <c r="UVW120" s="63" t="s">
        <v>14491</v>
      </c>
      <c r="UVX120" s="63" t="s">
        <v>14491</v>
      </c>
      <c r="UVY120" s="63" t="s">
        <v>14491</v>
      </c>
      <c r="UVZ120" s="63" t="s">
        <v>14491</v>
      </c>
      <c r="UWA120" s="63" t="s">
        <v>14491</v>
      </c>
      <c r="UWB120" s="63" t="s">
        <v>14491</v>
      </c>
      <c r="UWC120" s="63" t="s">
        <v>14491</v>
      </c>
      <c r="UWD120" s="63" t="s">
        <v>14491</v>
      </c>
      <c r="UWE120" s="63" t="s">
        <v>14491</v>
      </c>
      <c r="UWF120" s="63" t="s">
        <v>14491</v>
      </c>
      <c r="UWG120" s="63" t="s">
        <v>14491</v>
      </c>
      <c r="UWH120" s="63" t="s">
        <v>14491</v>
      </c>
      <c r="UWI120" s="63" t="s">
        <v>14491</v>
      </c>
      <c r="UWJ120" s="63" t="s">
        <v>14491</v>
      </c>
      <c r="UWK120" s="63" t="s">
        <v>14491</v>
      </c>
      <c r="UWL120" s="63" t="s">
        <v>14491</v>
      </c>
      <c r="UWM120" s="63" t="s">
        <v>14491</v>
      </c>
      <c r="UWN120" s="63" t="s">
        <v>14491</v>
      </c>
      <c r="UWO120" s="63" t="s">
        <v>14491</v>
      </c>
      <c r="UWP120" s="63" t="s">
        <v>14491</v>
      </c>
      <c r="UWQ120" s="63" t="s">
        <v>14491</v>
      </c>
      <c r="UWR120" s="63" t="s">
        <v>14491</v>
      </c>
      <c r="UWS120" s="63" t="s">
        <v>14491</v>
      </c>
      <c r="UWT120" s="63" t="s">
        <v>14491</v>
      </c>
      <c r="UWU120" s="63" t="s">
        <v>14491</v>
      </c>
      <c r="UWV120" s="63" t="s">
        <v>14491</v>
      </c>
      <c r="UWW120" s="63" t="s">
        <v>14491</v>
      </c>
      <c r="UWX120" s="63" t="s">
        <v>14491</v>
      </c>
      <c r="UWY120" s="63" t="s">
        <v>14491</v>
      </c>
      <c r="UWZ120" s="63" t="s">
        <v>14491</v>
      </c>
      <c r="UXA120" s="63" t="s">
        <v>14491</v>
      </c>
      <c r="UXB120" s="63" t="s">
        <v>14491</v>
      </c>
      <c r="UXC120" s="63" t="s">
        <v>14491</v>
      </c>
      <c r="UXD120" s="63" t="s">
        <v>14491</v>
      </c>
      <c r="UXE120" s="63" t="s">
        <v>14491</v>
      </c>
      <c r="UXF120" s="63" t="s">
        <v>14491</v>
      </c>
      <c r="UXG120" s="63" t="s">
        <v>14491</v>
      </c>
      <c r="UXH120" s="63" t="s">
        <v>14491</v>
      </c>
      <c r="UXI120" s="63" t="s">
        <v>14491</v>
      </c>
      <c r="UXJ120" s="63" t="s">
        <v>14491</v>
      </c>
      <c r="UXK120" s="63" t="s">
        <v>14491</v>
      </c>
      <c r="UXL120" s="63" t="s">
        <v>14491</v>
      </c>
      <c r="UXM120" s="63" t="s">
        <v>14491</v>
      </c>
      <c r="UXN120" s="63" t="s">
        <v>14491</v>
      </c>
      <c r="UXO120" s="63" t="s">
        <v>14491</v>
      </c>
      <c r="UXP120" s="63" t="s">
        <v>14491</v>
      </c>
      <c r="UXQ120" s="63" t="s">
        <v>14491</v>
      </c>
      <c r="UXR120" s="63" t="s">
        <v>14491</v>
      </c>
      <c r="UXS120" s="63" t="s">
        <v>14491</v>
      </c>
      <c r="UXT120" s="63" t="s">
        <v>14491</v>
      </c>
      <c r="UXU120" s="63" t="s">
        <v>14491</v>
      </c>
      <c r="UXV120" s="63" t="s">
        <v>14491</v>
      </c>
      <c r="UXW120" s="63" t="s">
        <v>14491</v>
      </c>
      <c r="UXX120" s="63" t="s">
        <v>14491</v>
      </c>
      <c r="UXY120" s="63" t="s">
        <v>14491</v>
      </c>
      <c r="UXZ120" s="63" t="s">
        <v>14491</v>
      </c>
      <c r="UYA120" s="63" t="s">
        <v>14491</v>
      </c>
      <c r="UYB120" s="63" t="s">
        <v>14491</v>
      </c>
      <c r="UYC120" s="63" t="s">
        <v>14491</v>
      </c>
      <c r="UYD120" s="63" t="s">
        <v>14491</v>
      </c>
      <c r="UYE120" s="63" t="s">
        <v>14491</v>
      </c>
      <c r="UYF120" s="63" t="s">
        <v>14491</v>
      </c>
      <c r="UYG120" s="63" t="s">
        <v>14491</v>
      </c>
      <c r="UYH120" s="63" t="s">
        <v>14491</v>
      </c>
      <c r="UYI120" s="63" t="s">
        <v>14491</v>
      </c>
      <c r="UYJ120" s="63" t="s">
        <v>14491</v>
      </c>
      <c r="UYK120" s="63" t="s">
        <v>14491</v>
      </c>
      <c r="UYL120" s="63" t="s">
        <v>14491</v>
      </c>
      <c r="UYM120" s="63" t="s">
        <v>14491</v>
      </c>
      <c r="UYN120" s="63" t="s">
        <v>14491</v>
      </c>
      <c r="UYO120" s="63" t="s">
        <v>14491</v>
      </c>
      <c r="UYP120" s="63" t="s">
        <v>14491</v>
      </c>
      <c r="UYQ120" s="63" t="s">
        <v>14491</v>
      </c>
      <c r="UYR120" s="63" t="s">
        <v>14491</v>
      </c>
      <c r="UYS120" s="63" t="s">
        <v>14491</v>
      </c>
      <c r="UYT120" s="63" t="s">
        <v>14491</v>
      </c>
      <c r="UYU120" s="63" t="s">
        <v>14491</v>
      </c>
      <c r="UYV120" s="63" t="s">
        <v>14491</v>
      </c>
      <c r="UYW120" s="63" t="s">
        <v>14491</v>
      </c>
      <c r="UYX120" s="63" t="s">
        <v>14491</v>
      </c>
      <c r="UYY120" s="63" t="s">
        <v>14491</v>
      </c>
      <c r="UYZ120" s="63" t="s">
        <v>14491</v>
      </c>
      <c r="UZA120" s="63" t="s">
        <v>14491</v>
      </c>
      <c r="UZB120" s="63" t="s">
        <v>14491</v>
      </c>
      <c r="UZC120" s="63" t="s">
        <v>14491</v>
      </c>
      <c r="UZD120" s="63" t="s">
        <v>14491</v>
      </c>
      <c r="UZE120" s="63" t="s">
        <v>14491</v>
      </c>
      <c r="UZF120" s="63" t="s">
        <v>14491</v>
      </c>
      <c r="UZG120" s="63" t="s">
        <v>14491</v>
      </c>
      <c r="UZH120" s="63" t="s">
        <v>14491</v>
      </c>
      <c r="UZI120" s="63" t="s">
        <v>14491</v>
      </c>
      <c r="UZJ120" s="63" t="s">
        <v>14491</v>
      </c>
      <c r="UZK120" s="63" t="s">
        <v>14491</v>
      </c>
      <c r="UZL120" s="63" t="s">
        <v>14491</v>
      </c>
      <c r="UZM120" s="63" t="s">
        <v>14491</v>
      </c>
      <c r="UZN120" s="63" t="s">
        <v>14491</v>
      </c>
      <c r="UZO120" s="63" t="s">
        <v>14491</v>
      </c>
      <c r="UZP120" s="63" t="s">
        <v>14491</v>
      </c>
      <c r="UZQ120" s="63" t="s">
        <v>14491</v>
      </c>
      <c r="UZR120" s="63" t="s">
        <v>14491</v>
      </c>
      <c r="UZS120" s="63" t="s">
        <v>14491</v>
      </c>
      <c r="UZT120" s="63" t="s">
        <v>14491</v>
      </c>
      <c r="UZU120" s="63" t="s">
        <v>14491</v>
      </c>
      <c r="UZV120" s="63" t="s">
        <v>14491</v>
      </c>
      <c r="UZW120" s="63" t="s">
        <v>14491</v>
      </c>
      <c r="UZX120" s="63" t="s">
        <v>14491</v>
      </c>
      <c r="UZY120" s="63" t="s">
        <v>14491</v>
      </c>
      <c r="UZZ120" s="63" t="s">
        <v>14491</v>
      </c>
      <c r="VAA120" s="63" t="s">
        <v>14491</v>
      </c>
      <c r="VAB120" s="63" t="s">
        <v>14491</v>
      </c>
      <c r="VAC120" s="63" t="s">
        <v>14491</v>
      </c>
      <c r="VAD120" s="63" t="s">
        <v>14491</v>
      </c>
      <c r="VAE120" s="63" t="s">
        <v>14491</v>
      </c>
      <c r="VAF120" s="63" t="s">
        <v>14491</v>
      </c>
      <c r="VAG120" s="63" t="s">
        <v>14491</v>
      </c>
      <c r="VAH120" s="63" t="s">
        <v>14491</v>
      </c>
      <c r="VAI120" s="63" t="s">
        <v>14491</v>
      </c>
      <c r="VAJ120" s="63" t="s">
        <v>14491</v>
      </c>
      <c r="VAK120" s="63" t="s">
        <v>14491</v>
      </c>
      <c r="VAL120" s="63" t="s">
        <v>14491</v>
      </c>
      <c r="VAM120" s="63" t="s">
        <v>14491</v>
      </c>
      <c r="VAN120" s="63" t="s">
        <v>14491</v>
      </c>
      <c r="VAO120" s="63" t="s">
        <v>14491</v>
      </c>
      <c r="VAP120" s="63" t="s">
        <v>14491</v>
      </c>
      <c r="VAQ120" s="63" t="s">
        <v>14491</v>
      </c>
      <c r="VAR120" s="63" t="s">
        <v>14491</v>
      </c>
      <c r="VAS120" s="63" t="s">
        <v>14491</v>
      </c>
      <c r="VAT120" s="63" t="s">
        <v>14491</v>
      </c>
      <c r="VAU120" s="63" t="s">
        <v>14491</v>
      </c>
      <c r="VAV120" s="63" t="s">
        <v>14491</v>
      </c>
      <c r="VAW120" s="63" t="s">
        <v>14491</v>
      </c>
      <c r="VAX120" s="63" t="s">
        <v>14491</v>
      </c>
      <c r="VAY120" s="63" t="s">
        <v>14491</v>
      </c>
      <c r="VAZ120" s="63" t="s">
        <v>14491</v>
      </c>
      <c r="VBA120" s="63" t="s">
        <v>14491</v>
      </c>
      <c r="VBB120" s="63" t="s">
        <v>14491</v>
      </c>
      <c r="VBC120" s="63" t="s">
        <v>14491</v>
      </c>
      <c r="VBD120" s="63" t="s">
        <v>14491</v>
      </c>
      <c r="VBE120" s="63" t="s">
        <v>14491</v>
      </c>
      <c r="VBF120" s="63" t="s">
        <v>14491</v>
      </c>
      <c r="VBG120" s="63" t="s">
        <v>14491</v>
      </c>
      <c r="VBH120" s="63" t="s">
        <v>14491</v>
      </c>
      <c r="VBI120" s="63" t="s">
        <v>14491</v>
      </c>
      <c r="VBJ120" s="63" t="s">
        <v>14491</v>
      </c>
      <c r="VBK120" s="63" t="s">
        <v>14491</v>
      </c>
      <c r="VBL120" s="63" t="s">
        <v>14491</v>
      </c>
      <c r="VBM120" s="63" t="s">
        <v>14491</v>
      </c>
      <c r="VBN120" s="63" t="s">
        <v>14491</v>
      </c>
      <c r="VBO120" s="63" t="s">
        <v>14491</v>
      </c>
      <c r="VBP120" s="63" t="s">
        <v>14491</v>
      </c>
      <c r="VBQ120" s="63" t="s">
        <v>14491</v>
      </c>
      <c r="VBR120" s="63" t="s">
        <v>14491</v>
      </c>
      <c r="VBS120" s="63" t="s">
        <v>14491</v>
      </c>
      <c r="VBT120" s="63" t="s">
        <v>14491</v>
      </c>
      <c r="VBU120" s="63" t="s">
        <v>14491</v>
      </c>
      <c r="VBV120" s="63" t="s">
        <v>14491</v>
      </c>
      <c r="VBW120" s="63" t="s">
        <v>14491</v>
      </c>
      <c r="VBX120" s="63" t="s">
        <v>14491</v>
      </c>
      <c r="VBY120" s="63" t="s">
        <v>14491</v>
      </c>
      <c r="VBZ120" s="63" t="s">
        <v>14491</v>
      </c>
      <c r="VCA120" s="63" t="s">
        <v>14491</v>
      </c>
      <c r="VCB120" s="63" t="s">
        <v>14491</v>
      </c>
      <c r="VCC120" s="63" t="s">
        <v>14491</v>
      </c>
      <c r="VCD120" s="63" t="s">
        <v>14491</v>
      </c>
      <c r="VCE120" s="63" t="s">
        <v>14491</v>
      </c>
      <c r="VCF120" s="63" t="s">
        <v>14491</v>
      </c>
      <c r="VCG120" s="63" t="s">
        <v>14491</v>
      </c>
      <c r="VCH120" s="63" t="s">
        <v>14491</v>
      </c>
      <c r="VCI120" s="63" t="s">
        <v>14491</v>
      </c>
      <c r="VCJ120" s="63" t="s">
        <v>14491</v>
      </c>
      <c r="VCK120" s="63" t="s">
        <v>14491</v>
      </c>
      <c r="VCL120" s="63" t="s">
        <v>14491</v>
      </c>
      <c r="VCM120" s="63" t="s">
        <v>14491</v>
      </c>
      <c r="VCN120" s="63" t="s">
        <v>14491</v>
      </c>
      <c r="VCO120" s="63" t="s">
        <v>14491</v>
      </c>
      <c r="VCP120" s="63" t="s">
        <v>14491</v>
      </c>
      <c r="VCQ120" s="63" t="s">
        <v>14491</v>
      </c>
      <c r="VCR120" s="63" t="s">
        <v>14491</v>
      </c>
      <c r="VCS120" s="63" t="s">
        <v>14491</v>
      </c>
      <c r="VCT120" s="63" t="s">
        <v>14491</v>
      </c>
      <c r="VCU120" s="63" t="s">
        <v>14491</v>
      </c>
      <c r="VCV120" s="63" t="s">
        <v>14491</v>
      </c>
      <c r="VCW120" s="63" t="s">
        <v>14491</v>
      </c>
      <c r="VCX120" s="63" t="s">
        <v>14491</v>
      </c>
      <c r="VCY120" s="63" t="s">
        <v>14491</v>
      </c>
      <c r="VCZ120" s="63" t="s">
        <v>14491</v>
      </c>
      <c r="VDA120" s="63" t="s">
        <v>14491</v>
      </c>
      <c r="VDB120" s="63" t="s">
        <v>14491</v>
      </c>
      <c r="VDC120" s="63" t="s">
        <v>14491</v>
      </c>
      <c r="VDD120" s="63" t="s">
        <v>14491</v>
      </c>
      <c r="VDE120" s="63" t="s">
        <v>14491</v>
      </c>
      <c r="VDF120" s="63" t="s">
        <v>14491</v>
      </c>
      <c r="VDG120" s="63" t="s">
        <v>14491</v>
      </c>
      <c r="VDH120" s="63" t="s">
        <v>14491</v>
      </c>
      <c r="VDI120" s="63" t="s">
        <v>14491</v>
      </c>
      <c r="VDJ120" s="63" t="s">
        <v>14491</v>
      </c>
      <c r="VDK120" s="63" t="s">
        <v>14491</v>
      </c>
      <c r="VDL120" s="63" t="s">
        <v>14491</v>
      </c>
      <c r="VDM120" s="63" t="s">
        <v>14491</v>
      </c>
      <c r="VDN120" s="63" t="s">
        <v>14491</v>
      </c>
      <c r="VDO120" s="63" t="s">
        <v>14491</v>
      </c>
      <c r="VDP120" s="63" t="s">
        <v>14491</v>
      </c>
      <c r="VDQ120" s="63" t="s">
        <v>14491</v>
      </c>
      <c r="VDR120" s="63" t="s">
        <v>14491</v>
      </c>
      <c r="VDS120" s="63" t="s">
        <v>14491</v>
      </c>
      <c r="VDT120" s="63" t="s">
        <v>14491</v>
      </c>
      <c r="VDU120" s="63" t="s">
        <v>14491</v>
      </c>
      <c r="VDV120" s="63" t="s">
        <v>14491</v>
      </c>
      <c r="VDW120" s="63" t="s">
        <v>14491</v>
      </c>
      <c r="VDX120" s="63" t="s">
        <v>14491</v>
      </c>
      <c r="VDY120" s="63" t="s">
        <v>14491</v>
      </c>
      <c r="VDZ120" s="63" t="s">
        <v>14491</v>
      </c>
      <c r="VEA120" s="63" t="s">
        <v>14491</v>
      </c>
      <c r="VEB120" s="63" t="s">
        <v>14491</v>
      </c>
      <c r="VEC120" s="63" t="s">
        <v>14491</v>
      </c>
      <c r="VED120" s="63" t="s">
        <v>14491</v>
      </c>
      <c r="VEE120" s="63" t="s">
        <v>14491</v>
      </c>
      <c r="VEF120" s="63" t="s">
        <v>14491</v>
      </c>
      <c r="VEG120" s="63" t="s">
        <v>14491</v>
      </c>
      <c r="VEH120" s="63" t="s">
        <v>14491</v>
      </c>
      <c r="VEI120" s="63" t="s">
        <v>14491</v>
      </c>
      <c r="VEJ120" s="63" t="s">
        <v>14491</v>
      </c>
      <c r="VEK120" s="63" t="s">
        <v>14491</v>
      </c>
      <c r="VEL120" s="63" t="s">
        <v>14491</v>
      </c>
      <c r="VEM120" s="63" t="s">
        <v>14491</v>
      </c>
      <c r="VEN120" s="63" t="s">
        <v>14491</v>
      </c>
      <c r="VEO120" s="63" t="s">
        <v>14491</v>
      </c>
      <c r="VEP120" s="63" t="s">
        <v>14491</v>
      </c>
      <c r="VEQ120" s="63" t="s">
        <v>14491</v>
      </c>
      <c r="VER120" s="63" t="s">
        <v>14491</v>
      </c>
      <c r="VES120" s="63" t="s">
        <v>14491</v>
      </c>
      <c r="VET120" s="63" t="s">
        <v>14491</v>
      </c>
      <c r="VEU120" s="63" t="s">
        <v>14491</v>
      </c>
      <c r="VEV120" s="63" t="s">
        <v>14491</v>
      </c>
      <c r="VEW120" s="63" t="s">
        <v>14491</v>
      </c>
      <c r="VEX120" s="63" t="s">
        <v>14491</v>
      </c>
      <c r="VEY120" s="63" t="s">
        <v>14491</v>
      </c>
      <c r="VEZ120" s="63" t="s">
        <v>14491</v>
      </c>
      <c r="VFA120" s="63" t="s">
        <v>14491</v>
      </c>
      <c r="VFB120" s="63" t="s">
        <v>14491</v>
      </c>
      <c r="VFC120" s="63" t="s">
        <v>14491</v>
      </c>
      <c r="VFD120" s="63" t="s">
        <v>14491</v>
      </c>
      <c r="VFE120" s="63" t="s">
        <v>14491</v>
      </c>
      <c r="VFF120" s="63" t="s">
        <v>14491</v>
      </c>
      <c r="VFG120" s="63" t="s">
        <v>14491</v>
      </c>
      <c r="VFH120" s="63" t="s">
        <v>14491</v>
      </c>
      <c r="VFI120" s="63" t="s">
        <v>14491</v>
      </c>
      <c r="VFJ120" s="63" t="s">
        <v>14491</v>
      </c>
      <c r="VFK120" s="63" t="s">
        <v>14491</v>
      </c>
      <c r="VFL120" s="63" t="s">
        <v>14491</v>
      </c>
      <c r="VFM120" s="63" t="s">
        <v>14491</v>
      </c>
      <c r="VFN120" s="63" t="s">
        <v>14491</v>
      </c>
      <c r="VFO120" s="63" t="s">
        <v>14491</v>
      </c>
      <c r="VFP120" s="63" t="s">
        <v>14491</v>
      </c>
      <c r="VFQ120" s="63" t="s">
        <v>14491</v>
      </c>
      <c r="VFR120" s="63" t="s">
        <v>14491</v>
      </c>
      <c r="VFS120" s="63" t="s">
        <v>14491</v>
      </c>
      <c r="VFT120" s="63" t="s">
        <v>14491</v>
      </c>
      <c r="VFU120" s="63" t="s">
        <v>14491</v>
      </c>
      <c r="VFV120" s="63" t="s">
        <v>14491</v>
      </c>
      <c r="VFW120" s="63" t="s">
        <v>14491</v>
      </c>
      <c r="VFX120" s="63" t="s">
        <v>14491</v>
      </c>
      <c r="VFY120" s="63" t="s">
        <v>14491</v>
      </c>
      <c r="VFZ120" s="63" t="s">
        <v>14491</v>
      </c>
      <c r="VGA120" s="63" t="s">
        <v>14491</v>
      </c>
      <c r="VGB120" s="63" t="s">
        <v>14491</v>
      </c>
      <c r="VGC120" s="63" t="s">
        <v>14491</v>
      </c>
      <c r="VGD120" s="63" t="s">
        <v>14491</v>
      </c>
      <c r="VGE120" s="63" t="s">
        <v>14491</v>
      </c>
      <c r="VGF120" s="63" t="s">
        <v>14491</v>
      </c>
      <c r="VGG120" s="63" t="s">
        <v>14491</v>
      </c>
      <c r="VGH120" s="63" t="s">
        <v>14491</v>
      </c>
      <c r="VGI120" s="63" t="s">
        <v>14491</v>
      </c>
      <c r="VGJ120" s="63" t="s">
        <v>14491</v>
      </c>
      <c r="VGK120" s="63" t="s">
        <v>14491</v>
      </c>
      <c r="VGL120" s="63" t="s">
        <v>14491</v>
      </c>
      <c r="VGM120" s="63" t="s">
        <v>14491</v>
      </c>
      <c r="VGN120" s="63" t="s">
        <v>14491</v>
      </c>
      <c r="VGO120" s="63" t="s">
        <v>14491</v>
      </c>
      <c r="VGP120" s="63" t="s">
        <v>14491</v>
      </c>
      <c r="VGQ120" s="63" t="s">
        <v>14491</v>
      </c>
      <c r="VGR120" s="63" t="s">
        <v>14491</v>
      </c>
      <c r="VGS120" s="63" t="s">
        <v>14491</v>
      </c>
      <c r="VGT120" s="63" t="s">
        <v>14491</v>
      </c>
      <c r="VGU120" s="63" t="s">
        <v>14491</v>
      </c>
      <c r="VGV120" s="63" t="s">
        <v>14491</v>
      </c>
      <c r="VGW120" s="63" t="s">
        <v>14491</v>
      </c>
      <c r="VGX120" s="63" t="s">
        <v>14491</v>
      </c>
      <c r="VGY120" s="63" t="s">
        <v>14491</v>
      </c>
      <c r="VGZ120" s="63" t="s">
        <v>14491</v>
      </c>
      <c r="VHA120" s="63" t="s">
        <v>14491</v>
      </c>
      <c r="VHB120" s="63" t="s">
        <v>14491</v>
      </c>
      <c r="VHC120" s="63" t="s">
        <v>14491</v>
      </c>
      <c r="VHD120" s="63" t="s">
        <v>14491</v>
      </c>
      <c r="VHE120" s="63" t="s">
        <v>14491</v>
      </c>
      <c r="VHF120" s="63" t="s">
        <v>14491</v>
      </c>
      <c r="VHG120" s="63" t="s">
        <v>14491</v>
      </c>
      <c r="VHH120" s="63" t="s">
        <v>14491</v>
      </c>
      <c r="VHI120" s="63" t="s">
        <v>14491</v>
      </c>
      <c r="VHJ120" s="63" t="s">
        <v>14491</v>
      </c>
      <c r="VHK120" s="63" t="s">
        <v>14491</v>
      </c>
      <c r="VHL120" s="63" t="s">
        <v>14491</v>
      </c>
      <c r="VHM120" s="63" t="s">
        <v>14491</v>
      </c>
      <c r="VHN120" s="63" t="s">
        <v>14491</v>
      </c>
      <c r="VHO120" s="63" t="s">
        <v>14491</v>
      </c>
      <c r="VHP120" s="63" t="s">
        <v>14491</v>
      </c>
      <c r="VHQ120" s="63" t="s">
        <v>14491</v>
      </c>
      <c r="VHR120" s="63" t="s">
        <v>14491</v>
      </c>
      <c r="VHS120" s="63" t="s">
        <v>14491</v>
      </c>
      <c r="VHT120" s="63" t="s">
        <v>14491</v>
      </c>
      <c r="VHU120" s="63" t="s">
        <v>14491</v>
      </c>
      <c r="VHV120" s="63" t="s">
        <v>14491</v>
      </c>
      <c r="VHW120" s="63" t="s">
        <v>14491</v>
      </c>
      <c r="VHX120" s="63" t="s">
        <v>14491</v>
      </c>
      <c r="VHY120" s="63" t="s">
        <v>14491</v>
      </c>
      <c r="VHZ120" s="63" t="s">
        <v>14491</v>
      </c>
      <c r="VIA120" s="63" t="s">
        <v>14491</v>
      </c>
      <c r="VIB120" s="63" t="s">
        <v>14491</v>
      </c>
      <c r="VIC120" s="63" t="s">
        <v>14491</v>
      </c>
      <c r="VID120" s="63" t="s">
        <v>14491</v>
      </c>
      <c r="VIE120" s="63" t="s">
        <v>14491</v>
      </c>
      <c r="VIF120" s="63" t="s">
        <v>14491</v>
      </c>
      <c r="VIG120" s="63" t="s">
        <v>14491</v>
      </c>
      <c r="VIH120" s="63" t="s">
        <v>14491</v>
      </c>
      <c r="VII120" s="63" t="s">
        <v>14491</v>
      </c>
      <c r="VIJ120" s="63" t="s">
        <v>14491</v>
      </c>
      <c r="VIK120" s="63" t="s">
        <v>14491</v>
      </c>
      <c r="VIL120" s="63" t="s">
        <v>14491</v>
      </c>
      <c r="VIM120" s="63" t="s">
        <v>14491</v>
      </c>
      <c r="VIN120" s="63" t="s">
        <v>14491</v>
      </c>
      <c r="VIO120" s="63" t="s">
        <v>14491</v>
      </c>
      <c r="VIP120" s="63" t="s">
        <v>14491</v>
      </c>
      <c r="VIQ120" s="63" t="s">
        <v>14491</v>
      </c>
      <c r="VIR120" s="63" t="s">
        <v>14491</v>
      </c>
      <c r="VIS120" s="63" t="s">
        <v>14491</v>
      </c>
      <c r="VIT120" s="63" t="s">
        <v>14491</v>
      </c>
      <c r="VIU120" s="63" t="s">
        <v>14491</v>
      </c>
      <c r="VIV120" s="63" t="s">
        <v>14491</v>
      </c>
      <c r="VIW120" s="63" t="s">
        <v>14491</v>
      </c>
      <c r="VIX120" s="63" t="s">
        <v>14491</v>
      </c>
      <c r="VIY120" s="63" t="s">
        <v>14491</v>
      </c>
      <c r="VIZ120" s="63" t="s">
        <v>14491</v>
      </c>
      <c r="VJA120" s="63" t="s">
        <v>14491</v>
      </c>
      <c r="VJB120" s="63" t="s">
        <v>14491</v>
      </c>
      <c r="VJC120" s="63" t="s">
        <v>14491</v>
      </c>
      <c r="VJD120" s="63" t="s">
        <v>14491</v>
      </c>
      <c r="VJE120" s="63" t="s">
        <v>14491</v>
      </c>
      <c r="VJF120" s="63" t="s">
        <v>14491</v>
      </c>
      <c r="VJG120" s="63" t="s">
        <v>14491</v>
      </c>
      <c r="VJH120" s="63" t="s">
        <v>14491</v>
      </c>
      <c r="VJI120" s="63" t="s">
        <v>14491</v>
      </c>
      <c r="VJJ120" s="63" t="s">
        <v>14491</v>
      </c>
      <c r="VJK120" s="63" t="s">
        <v>14491</v>
      </c>
      <c r="VJL120" s="63" t="s">
        <v>14491</v>
      </c>
      <c r="VJM120" s="63" t="s">
        <v>14491</v>
      </c>
      <c r="VJN120" s="63" t="s">
        <v>14491</v>
      </c>
      <c r="VJO120" s="63" t="s">
        <v>14491</v>
      </c>
      <c r="VJP120" s="63" t="s">
        <v>14491</v>
      </c>
      <c r="VJQ120" s="63" t="s">
        <v>14491</v>
      </c>
      <c r="VJR120" s="63" t="s">
        <v>14491</v>
      </c>
      <c r="VJS120" s="63" t="s">
        <v>14491</v>
      </c>
      <c r="VJT120" s="63" t="s">
        <v>14491</v>
      </c>
      <c r="VJU120" s="63" t="s">
        <v>14491</v>
      </c>
      <c r="VJV120" s="63" t="s">
        <v>14491</v>
      </c>
      <c r="VJW120" s="63" t="s">
        <v>14491</v>
      </c>
      <c r="VJX120" s="63" t="s">
        <v>14491</v>
      </c>
      <c r="VJY120" s="63" t="s">
        <v>14491</v>
      </c>
      <c r="VJZ120" s="63" t="s">
        <v>14491</v>
      </c>
      <c r="VKA120" s="63" t="s">
        <v>14491</v>
      </c>
      <c r="VKB120" s="63" t="s">
        <v>14491</v>
      </c>
      <c r="VKC120" s="63" t="s">
        <v>14491</v>
      </c>
      <c r="VKD120" s="63" t="s">
        <v>14491</v>
      </c>
      <c r="VKE120" s="63" t="s">
        <v>14491</v>
      </c>
      <c r="VKF120" s="63" t="s">
        <v>14491</v>
      </c>
      <c r="VKG120" s="63" t="s">
        <v>14491</v>
      </c>
      <c r="VKH120" s="63" t="s">
        <v>14491</v>
      </c>
      <c r="VKI120" s="63" t="s">
        <v>14491</v>
      </c>
      <c r="VKJ120" s="63" t="s">
        <v>14491</v>
      </c>
      <c r="VKK120" s="63" t="s">
        <v>14491</v>
      </c>
      <c r="VKL120" s="63" t="s">
        <v>14491</v>
      </c>
      <c r="VKM120" s="63" t="s">
        <v>14491</v>
      </c>
      <c r="VKN120" s="63" t="s">
        <v>14491</v>
      </c>
      <c r="VKO120" s="63" t="s">
        <v>14491</v>
      </c>
      <c r="VKP120" s="63" t="s">
        <v>14491</v>
      </c>
      <c r="VKQ120" s="63" t="s">
        <v>14491</v>
      </c>
      <c r="VKR120" s="63" t="s">
        <v>14491</v>
      </c>
      <c r="VKS120" s="63" t="s">
        <v>14491</v>
      </c>
      <c r="VKT120" s="63" t="s">
        <v>14491</v>
      </c>
      <c r="VKU120" s="63" t="s">
        <v>14491</v>
      </c>
      <c r="VKV120" s="63" t="s">
        <v>14491</v>
      </c>
      <c r="VKW120" s="63" t="s">
        <v>14491</v>
      </c>
      <c r="VKX120" s="63" t="s">
        <v>14491</v>
      </c>
      <c r="VKY120" s="63" t="s">
        <v>14491</v>
      </c>
      <c r="VKZ120" s="63" t="s">
        <v>14491</v>
      </c>
      <c r="VLA120" s="63" t="s">
        <v>14491</v>
      </c>
      <c r="VLB120" s="63" t="s">
        <v>14491</v>
      </c>
      <c r="VLC120" s="63" t="s">
        <v>14491</v>
      </c>
      <c r="VLD120" s="63" t="s">
        <v>14491</v>
      </c>
      <c r="VLE120" s="63" t="s">
        <v>14491</v>
      </c>
      <c r="VLF120" s="63" t="s">
        <v>14491</v>
      </c>
      <c r="VLG120" s="63" t="s">
        <v>14491</v>
      </c>
      <c r="VLH120" s="63" t="s">
        <v>14491</v>
      </c>
      <c r="VLI120" s="63" t="s">
        <v>14491</v>
      </c>
      <c r="VLJ120" s="63" t="s">
        <v>14491</v>
      </c>
      <c r="VLK120" s="63" t="s">
        <v>14491</v>
      </c>
      <c r="VLL120" s="63" t="s">
        <v>14491</v>
      </c>
      <c r="VLM120" s="63" t="s">
        <v>14491</v>
      </c>
      <c r="VLN120" s="63" t="s">
        <v>14491</v>
      </c>
      <c r="VLO120" s="63" t="s">
        <v>14491</v>
      </c>
      <c r="VLP120" s="63" t="s">
        <v>14491</v>
      </c>
      <c r="VLQ120" s="63" t="s">
        <v>14491</v>
      </c>
      <c r="VLR120" s="63" t="s">
        <v>14491</v>
      </c>
      <c r="VLS120" s="63" t="s">
        <v>14491</v>
      </c>
      <c r="VLT120" s="63" t="s">
        <v>14491</v>
      </c>
      <c r="VLU120" s="63" t="s">
        <v>14491</v>
      </c>
      <c r="VLV120" s="63" t="s">
        <v>14491</v>
      </c>
      <c r="VLW120" s="63" t="s">
        <v>14491</v>
      </c>
      <c r="VLX120" s="63" t="s">
        <v>14491</v>
      </c>
      <c r="VLY120" s="63" t="s">
        <v>14491</v>
      </c>
      <c r="VLZ120" s="63" t="s">
        <v>14491</v>
      </c>
      <c r="VMA120" s="63" t="s">
        <v>14491</v>
      </c>
      <c r="VMB120" s="63" t="s">
        <v>14491</v>
      </c>
      <c r="VMC120" s="63" t="s">
        <v>14491</v>
      </c>
      <c r="VMD120" s="63" t="s">
        <v>14491</v>
      </c>
      <c r="VME120" s="63" t="s">
        <v>14491</v>
      </c>
      <c r="VMF120" s="63" t="s">
        <v>14491</v>
      </c>
      <c r="VMG120" s="63" t="s">
        <v>14491</v>
      </c>
      <c r="VMH120" s="63" t="s">
        <v>14491</v>
      </c>
      <c r="VMI120" s="63" t="s">
        <v>14491</v>
      </c>
      <c r="VMJ120" s="63" t="s">
        <v>14491</v>
      </c>
      <c r="VMK120" s="63" t="s">
        <v>14491</v>
      </c>
      <c r="VML120" s="63" t="s">
        <v>14491</v>
      </c>
      <c r="VMM120" s="63" t="s">
        <v>14491</v>
      </c>
      <c r="VMN120" s="63" t="s">
        <v>14491</v>
      </c>
      <c r="VMO120" s="63" t="s">
        <v>14491</v>
      </c>
      <c r="VMP120" s="63" t="s">
        <v>14491</v>
      </c>
      <c r="VMQ120" s="63" t="s">
        <v>14491</v>
      </c>
      <c r="VMR120" s="63" t="s">
        <v>14491</v>
      </c>
      <c r="VMS120" s="63" t="s">
        <v>14491</v>
      </c>
      <c r="VMT120" s="63" t="s">
        <v>14491</v>
      </c>
      <c r="VMU120" s="63" t="s">
        <v>14491</v>
      </c>
      <c r="VMV120" s="63" t="s">
        <v>14491</v>
      </c>
      <c r="VMW120" s="63" t="s">
        <v>14491</v>
      </c>
      <c r="VMX120" s="63" t="s">
        <v>14491</v>
      </c>
      <c r="VMY120" s="63" t="s">
        <v>14491</v>
      </c>
      <c r="VMZ120" s="63" t="s">
        <v>14491</v>
      </c>
      <c r="VNA120" s="63" t="s">
        <v>14491</v>
      </c>
      <c r="VNB120" s="63" t="s">
        <v>14491</v>
      </c>
      <c r="VNC120" s="63" t="s">
        <v>14491</v>
      </c>
      <c r="VND120" s="63" t="s">
        <v>14491</v>
      </c>
      <c r="VNE120" s="63" t="s">
        <v>14491</v>
      </c>
      <c r="VNF120" s="63" t="s">
        <v>14491</v>
      </c>
      <c r="VNG120" s="63" t="s">
        <v>14491</v>
      </c>
      <c r="VNH120" s="63" t="s">
        <v>14491</v>
      </c>
      <c r="VNI120" s="63" t="s">
        <v>14491</v>
      </c>
      <c r="VNJ120" s="63" t="s">
        <v>14491</v>
      </c>
      <c r="VNK120" s="63" t="s">
        <v>14491</v>
      </c>
      <c r="VNL120" s="63" t="s">
        <v>14491</v>
      </c>
      <c r="VNM120" s="63" t="s">
        <v>14491</v>
      </c>
      <c r="VNN120" s="63" t="s">
        <v>14491</v>
      </c>
      <c r="VNO120" s="63" t="s">
        <v>14491</v>
      </c>
      <c r="VNP120" s="63" t="s">
        <v>14491</v>
      </c>
      <c r="VNQ120" s="63" t="s">
        <v>14491</v>
      </c>
      <c r="VNR120" s="63" t="s">
        <v>14491</v>
      </c>
      <c r="VNS120" s="63" t="s">
        <v>14491</v>
      </c>
      <c r="VNT120" s="63" t="s">
        <v>14491</v>
      </c>
      <c r="VNU120" s="63" t="s">
        <v>14491</v>
      </c>
      <c r="VNV120" s="63" t="s">
        <v>14491</v>
      </c>
      <c r="VNW120" s="63" t="s">
        <v>14491</v>
      </c>
      <c r="VNX120" s="63" t="s">
        <v>14491</v>
      </c>
      <c r="VNY120" s="63" t="s">
        <v>14491</v>
      </c>
      <c r="VNZ120" s="63" t="s">
        <v>14491</v>
      </c>
      <c r="VOA120" s="63" t="s">
        <v>14491</v>
      </c>
      <c r="VOB120" s="63" t="s">
        <v>14491</v>
      </c>
      <c r="VOC120" s="63" t="s">
        <v>14491</v>
      </c>
      <c r="VOD120" s="63" t="s">
        <v>14491</v>
      </c>
      <c r="VOE120" s="63" t="s">
        <v>14491</v>
      </c>
      <c r="VOF120" s="63" t="s">
        <v>14491</v>
      </c>
      <c r="VOG120" s="63" t="s">
        <v>14491</v>
      </c>
      <c r="VOH120" s="63" t="s">
        <v>14491</v>
      </c>
      <c r="VOI120" s="63" t="s">
        <v>14491</v>
      </c>
      <c r="VOJ120" s="63" t="s">
        <v>14491</v>
      </c>
      <c r="VOK120" s="63" t="s">
        <v>14491</v>
      </c>
      <c r="VOL120" s="63" t="s">
        <v>14491</v>
      </c>
      <c r="VOM120" s="63" t="s">
        <v>14491</v>
      </c>
      <c r="VON120" s="63" t="s">
        <v>14491</v>
      </c>
      <c r="VOO120" s="63" t="s">
        <v>14491</v>
      </c>
      <c r="VOP120" s="63" t="s">
        <v>14491</v>
      </c>
      <c r="VOQ120" s="63" t="s">
        <v>14491</v>
      </c>
      <c r="VOR120" s="63" t="s">
        <v>14491</v>
      </c>
      <c r="VOS120" s="63" t="s">
        <v>14491</v>
      </c>
      <c r="VOT120" s="63" t="s">
        <v>14491</v>
      </c>
      <c r="VOU120" s="63" t="s">
        <v>14491</v>
      </c>
      <c r="VOV120" s="63" t="s">
        <v>14491</v>
      </c>
      <c r="VOW120" s="63" t="s">
        <v>14491</v>
      </c>
      <c r="VOX120" s="63" t="s">
        <v>14491</v>
      </c>
      <c r="VOY120" s="63" t="s">
        <v>14491</v>
      </c>
      <c r="VOZ120" s="63" t="s">
        <v>14491</v>
      </c>
      <c r="VPA120" s="63" t="s">
        <v>14491</v>
      </c>
      <c r="VPB120" s="63" t="s">
        <v>14491</v>
      </c>
      <c r="VPC120" s="63" t="s">
        <v>14491</v>
      </c>
      <c r="VPD120" s="63" t="s">
        <v>14491</v>
      </c>
      <c r="VPE120" s="63" t="s">
        <v>14491</v>
      </c>
      <c r="VPF120" s="63" t="s">
        <v>14491</v>
      </c>
      <c r="VPG120" s="63" t="s">
        <v>14491</v>
      </c>
      <c r="VPH120" s="63" t="s">
        <v>14491</v>
      </c>
      <c r="VPI120" s="63" t="s">
        <v>14491</v>
      </c>
      <c r="VPJ120" s="63" t="s">
        <v>14491</v>
      </c>
      <c r="VPK120" s="63" t="s">
        <v>14491</v>
      </c>
      <c r="VPL120" s="63" t="s">
        <v>14491</v>
      </c>
      <c r="VPM120" s="63" t="s">
        <v>14491</v>
      </c>
      <c r="VPN120" s="63" t="s">
        <v>14491</v>
      </c>
      <c r="VPO120" s="63" t="s">
        <v>14491</v>
      </c>
      <c r="VPP120" s="63" t="s">
        <v>14491</v>
      </c>
      <c r="VPQ120" s="63" t="s">
        <v>14491</v>
      </c>
      <c r="VPR120" s="63" t="s">
        <v>14491</v>
      </c>
      <c r="VPS120" s="63" t="s">
        <v>14491</v>
      </c>
      <c r="VPT120" s="63" t="s">
        <v>14491</v>
      </c>
      <c r="VPU120" s="63" t="s">
        <v>14491</v>
      </c>
      <c r="VPV120" s="63" t="s">
        <v>14491</v>
      </c>
      <c r="VPW120" s="63" t="s">
        <v>14491</v>
      </c>
      <c r="VPX120" s="63" t="s">
        <v>14491</v>
      </c>
      <c r="VPY120" s="63" t="s">
        <v>14491</v>
      </c>
      <c r="VPZ120" s="63" t="s">
        <v>14491</v>
      </c>
      <c r="VQA120" s="63" t="s">
        <v>14491</v>
      </c>
      <c r="VQB120" s="63" t="s">
        <v>14491</v>
      </c>
      <c r="VQC120" s="63" t="s">
        <v>14491</v>
      </c>
      <c r="VQD120" s="63" t="s">
        <v>14491</v>
      </c>
      <c r="VQE120" s="63" t="s">
        <v>14491</v>
      </c>
      <c r="VQF120" s="63" t="s">
        <v>14491</v>
      </c>
      <c r="VQG120" s="63" t="s">
        <v>14491</v>
      </c>
      <c r="VQH120" s="63" t="s">
        <v>14491</v>
      </c>
      <c r="VQI120" s="63" t="s">
        <v>14491</v>
      </c>
      <c r="VQJ120" s="63" t="s">
        <v>14491</v>
      </c>
      <c r="VQK120" s="63" t="s">
        <v>14491</v>
      </c>
      <c r="VQL120" s="63" t="s">
        <v>14491</v>
      </c>
      <c r="VQM120" s="63" t="s">
        <v>14491</v>
      </c>
      <c r="VQN120" s="63" t="s">
        <v>14491</v>
      </c>
      <c r="VQO120" s="63" t="s">
        <v>14491</v>
      </c>
      <c r="VQP120" s="63" t="s">
        <v>14491</v>
      </c>
      <c r="VQQ120" s="63" t="s">
        <v>14491</v>
      </c>
      <c r="VQR120" s="63" t="s">
        <v>14491</v>
      </c>
      <c r="VQS120" s="63" t="s">
        <v>14491</v>
      </c>
      <c r="VQT120" s="63" t="s">
        <v>14491</v>
      </c>
      <c r="VQU120" s="63" t="s">
        <v>14491</v>
      </c>
      <c r="VQV120" s="63" t="s">
        <v>14491</v>
      </c>
      <c r="VQW120" s="63" t="s">
        <v>14491</v>
      </c>
      <c r="VQX120" s="63" t="s">
        <v>14491</v>
      </c>
      <c r="VQY120" s="63" t="s">
        <v>14491</v>
      </c>
      <c r="VQZ120" s="63" t="s">
        <v>14491</v>
      </c>
      <c r="VRA120" s="63" t="s">
        <v>14491</v>
      </c>
      <c r="VRB120" s="63" t="s">
        <v>14491</v>
      </c>
      <c r="VRC120" s="63" t="s">
        <v>14491</v>
      </c>
      <c r="VRD120" s="63" t="s">
        <v>14491</v>
      </c>
      <c r="VRE120" s="63" t="s">
        <v>14491</v>
      </c>
      <c r="VRF120" s="63" t="s">
        <v>14491</v>
      </c>
      <c r="VRG120" s="63" t="s">
        <v>14491</v>
      </c>
      <c r="VRH120" s="63" t="s">
        <v>14491</v>
      </c>
      <c r="VRI120" s="63" t="s">
        <v>14491</v>
      </c>
      <c r="VRJ120" s="63" t="s">
        <v>14491</v>
      </c>
      <c r="VRK120" s="63" t="s">
        <v>14491</v>
      </c>
      <c r="VRL120" s="63" t="s">
        <v>14491</v>
      </c>
      <c r="VRM120" s="63" t="s">
        <v>14491</v>
      </c>
      <c r="VRN120" s="63" t="s">
        <v>14491</v>
      </c>
      <c r="VRO120" s="63" t="s">
        <v>14491</v>
      </c>
      <c r="VRP120" s="63" t="s">
        <v>14491</v>
      </c>
      <c r="VRQ120" s="63" t="s">
        <v>14491</v>
      </c>
      <c r="VRR120" s="63" t="s">
        <v>14491</v>
      </c>
      <c r="VRS120" s="63" t="s">
        <v>14491</v>
      </c>
      <c r="VRT120" s="63" t="s">
        <v>14491</v>
      </c>
      <c r="VRU120" s="63" t="s">
        <v>14491</v>
      </c>
      <c r="VRV120" s="63" t="s">
        <v>14491</v>
      </c>
      <c r="VRW120" s="63" t="s">
        <v>14491</v>
      </c>
      <c r="VRX120" s="63" t="s">
        <v>14491</v>
      </c>
      <c r="VRY120" s="63" t="s">
        <v>14491</v>
      </c>
      <c r="VRZ120" s="63" t="s">
        <v>14491</v>
      </c>
      <c r="VSA120" s="63" t="s">
        <v>14491</v>
      </c>
      <c r="VSB120" s="63" t="s">
        <v>14491</v>
      </c>
      <c r="VSC120" s="63" t="s">
        <v>14491</v>
      </c>
      <c r="VSD120" s="63" t="s">
        <v>14491</v>
      </c>
      <c r="VSE120" s="63" t="s">
        <v>14491</v>
      </c>
      <c r="VSF120" s="63" t="s">
        <v>14491</v>
      </c>
      <c r="VSG120" s="63" t="s">
        <v>14491</v>
      </c>
      <c r="VSH120" s="63" t="s">
        <v>14491</v>
      </c>
      <c r="VSI120" s="63" t="s">
        <v>14491</v>
      </c>
      <c r="VSJ120" s="63" t="s">
        <v>14491</v>
      </c>
      <c r="VSK120" s="63" t="s">
        <v>14491</v>
      </c>
      <c r="VSL120" s="63" t="s">
        <v>14491</v>
      </c>
      <c r="VSM120" s="63" t="s">
        <v>14491</v>
      </c>
      <c r="VSN120" s="63" t="s">
        <v>14491</v>
      </c>
      <c r="VSO120" s="63" t="s">
        <v>14491</v>
      </c>
      <c r="VSP120" s="63" t="s">
        <v>14491</v>
      </c>
      <c r="VSQ120" s="63" t="s">
        <v>14491</v>
      </c>
      <c r="VSR120" s="63" t="s">
        <v>14491</v>
      </c>
      <c r="VSS120" s="63" t="s">
        <v>14491</v>
      </c>
      <c r="VST120" s="63" t="s">
        <v>14491</v>
      </c>
      <c r="VSU120" s="63" t="s">
        <v>14491</v>
      </c>
      <c r="VSV120" s="63" t="s">
        <v>14491</v>
      </c>
      <c r="VSW120" s="63" t="s">
        <v>14491</v>
      </c>
      <c r="VSX120" s="63" t="s">
        <v>14491</v>
      </c>
      <c r="VSY120" s="63" t="s">
        <v>14491</v>
      </c>
      <c r="VSZ120" s="63" t="s">
        <v>14491</v>
      </c>
      <c r="VTA120" s="63" t="s">
        <v>14491</v>
      </c>
      <c r="VTB120" s="63" t="s">
        <v>14491</v>
      </c>
      <c r="VTC120" s="63" t="s">
        <v>14491</v>
      </c>
      <c r="VTD120" s="63" t="s">
        <v>14491</v>
      </c>
      <c r="VTE120" s="63" t="s">
        <v>14491</v>
      </c>
      <c r="VTF120" s="63" t="s">
        <v>14491</v>
      </c>
      <c r="VTG120" s="63" t="s">
        <v>14491</v>
      </c>
      <c r="VTH120" s="63" t="s">
        <v>14491</v>
      </c>
      <c r="VTI120" s="63" t="s">
        <v>14491</v>
      </c>
      <c r="VTJ120" s="63" t="s">
        <v>14491</v>
      </c>
      <c r="VTK120" s="63" t="s">
        <v>14491</v>
      </c>
      <c r="VTL120" s="63" t="s">
        <v>14491</v>
      </c>
      <c r="VTM120" s="63" t="s">
        <v>14491</v>
      </c>
      <c r="VTN120" s="63" t="s">
        <v>14491</v>
      </c>
      <c r="VTO120" s="63" t="s">
        <v>14491</v>
      </c>
      <c r="VTP120" s="63" t="s">
        <v>14491</v>
      </c>
      <c r="VTQ120" s="63" t="s">
        <v>14491</v>
      </c>
      <c r="VTR120" s="63" t="s">
        <v>14491</v>
      </c>
      <c r="VTS120" s="63" t="s">
        <v>14491</v>
      </c>
      <c r="VTT120" s="63" t="s">
        <v>14491</v>
      </c>
      <c r="VTU120" s="63" t="s">
        <v>14491</v>
      </c>
      <c r="VTV120" s="63" t="s">
        <v>14491</v>
      </c>
      <c r="VTW120" s="63" t="s">
        <v>14491</v>
      </c>
      <c r="VTX120" s="63" t="s">
        <v>14491</v>
      </c>
      <c r="VTY120" s="63" t="s">
        <v>14491</v>
      </c>
      <c r="VTZ120" s="63" t="s">
        <v>14491</v>
      </c>
      <c r="VUA120" s="63" t="s">
        <v>14491</v>
      </c>
      <c r="VUB120" s="63" t="s">
        <v>14491</v>
      </c>
      <c r="VUC120" s="63" t="s">
        <v>14491</v>
      </c>
      <c r="VUD120" s="63" t="s">
        <v>14491</v>
      </c>
      <c r="VUE120" s="63" t="s">
        <v>14491</v>
      </c>
      <c r="VUF120" s="63" t="s">
        <v>14491</v>
      </c>
      <c r="VUG120" s="63" t="s">
        <v>14491</v>
      </c>
      <c r="VUH120" s="63" t="s">
        <v>14491</v>
      </c>
      <c r="VUI120" s="63" t="s">
        <v>14491</v>
      </c>
      <c r="VUJ120" s="63" t="s">
        <v>14491</v>
      </c>
      <c r="VUK120" s="63" t="s">
        <v>14491</v>
      </c>
      <c r="VUL120" s="63" t="s">
        <v>14491</v>
      </c>
      <c r="VUM120" s="63" t="s">
        <v>14491</v>
      </c>
      <c r="VUN120" s="63" t="s">
        <v>14491</v>
      </c>
      <c r="VUO120" s="63" t="s">
        <v>14491</v>
      </c>
      <c r="VUP120" s="63" t="s">
        <v>14491</v>
      </c>
      <c r="VUQ120" s="63" t="s">
        <v>14491</v>
      </c>
      <c r="VUR120" s="63" t="s">
        <v>14491</v>
      </c>
      <c r="VUS120" s="63" t="s">
        <v>14491</v>
      </c>
      <c r="VUT120" s="63" t="s">
        <v>14491</v>
      </c>
      <c r="VUU120" s="63" t="s">
        <v>14491</v>
      </c>
      <c r="VUV120" s="63" t="s">
        <v>14491</v>
      </c>
      <c r="VUW120" s="63" t="s">
        <v>14491</v>
      </c>
      <c r="VUX120" s="63" t="s">
        <v>14491</v>
      </c>
      <c r="VUY120" s="63" t="s">
        <v>14491</v>
      </c>
      <c r="VUZ120" s="63" t="s">
        <v>14491</v>
      </c>
      <c r="VVA120" s="63" t="s">
        <v>14491</v>
      </c>
      <c r="VVB120" s="63" t="s">
        <v>14491</v>
      </c>
      <c r="VVC120" s="63" t="s">
        <v>14491</v>
      </c>
      <c r="VVD120" s="63" t="s">
        <v>14491</v>
      </c>
      <c r="VVE120" s="63" t="s">
        <v>14491</v>
      </c>
      <c r="VVF120" s="63" t="s">
        <v>14491</v>
      </c>
      <c r="VVG120" s="63" t="s">
        <v>14491</v>
      </c>
      <c r="VVH120" s="63" t="s">
        <v>14491</v>
      </c>
      <c r="VVI120" s="63" t="s">
        <v>14491</v>
      </c>
      <c r="VVJ120" s="63" t="s">
        <v>14491</v>
      </c>
      <c r="VVK120" s="63" t="s">
        <v>14491</v>
      </c>
      <c r="VVL120" s="63" t="s">
        <v>14491</v>
      </c>
      <c r="VVM120" s="63" t="s">
        <v>14491</v>
      </c>
      <c r="VVN120" s="63" t="s">
        <v>14491</v>
      </c>
      <c r="VVO120" s="63" t="s">
        <v>14491</v>
      </c>
      <c r="VVP120" s="63" t="s">
        <v>14491</v>
      </c>
      <c r="VVQ120" s="63" t="s">
        <v>14491</v>
      </c>
      <c r="VVR120" s="63" t="s">
        <v>14491</v>
      </c>
      <c r="VVS120" s="63" t="s">
        <v>14491</v>
      </c>
      <c r="VVT120" s="63" t="s">
        <v>14491</v>
      </c>
      <c r="VVU120" s="63" t="s">
        <v>14491</v>
      </c>
      <c r="VVV120" s="63" t="s">
        <v>14491</v>
      </c>
      <c r="VVW120" s="63" t="s">
        <v>14491</v>
      </c>
      <c r="VVX120" s="63" t="s">
        <v>14491</v>
      </c>
      <c r="VVY120" s="63" t="s">
        <v>14491</v>
      </c>
      <c r="VVZ120" s="63" t="s">
        <v>14491</v>
      </c>
      <c r="VWA120" s="63" t="s">
        <v>14491</v>
      </c>
      <c r="VWB120" s="63" t="s">
        <v>14491</v>
      </c>
      <c r="VWC120" s="63" t="s">
        <v>14491</v>
      </c>
      <c r="VWD120" s="63" t="s">
        <v>14491</v>
      </c>
      <c r="VWE120" s="63" t="s">
        <v>14491</v>
      </c>
      <c r="VWF120" s="63" t="s">
        <v>14491</v>
      </c>
      <c r="VWG120" s="63" t="s">
        <v>14491</v>
      </c>
      <c r="VWH120" s="63" t="s">
        <v>14491</v>
      </c>
      <c r="VWI120" s="63" t="s">
        <v>14491</v>
      </c>
      <c r="VWJ120" s="63" t="s">
        <v>14491</v>
      </c>
      <c r="VWK120" s="63" t="s">
        <v>14491</v>
      </c>
      <c r="VWL120" s="63" t="s">
        <v>14491</v>
      </c>
      <c r="VWM120" s="63" t="s">
        <v>14491</v>
      </c>
      <c r="VWN120" s="63" t="s">
        <v>14491</v>
      </c>
      <c r="VWO120" s="63" t="s">
        <v>14491</v>
      </c>
      <c r="VWP120" s="63" t="s">
        <v>14491</v>
      </c>
      <c r="VWQ120" s="63" t="s">
        <v>14491</v>
      </c>
      <c r="VWR120" s="63" t="s">
        <v>14491</v>
      </c>
      <c r="VWS120" s="63" t="s">
        <v>14491</v>
      </c>
      <c r="VWT120" s="63" t="s">
        <v>14491</v>
      </c>
      <c r="VWU120" s="63" t="s">
        <v>14491</v>
      </c>
      <c r="VWV120" s="63" t="s">
        <v>14491</v>
      </c>
      <c r="VWW120" s="63" t="s">
        <v>14491</v>
      </c>
      <c r="VWX120" s="63" t="s">
        <v>14491</v>
      </c>
      <c r="VWY120" s="63" t="s">
        <v>14491</v>
      </c>
      <c r="VWZ120" s="63" t="s">
        <v>14491</v>
      </c>
      <c r="VXA120" s="63" t="s">
        <v>14491</v>
      </c>
      <c r="VXB120" s="63" t="s">
        <v>14491</v>
      </c>
      <c r="VXC120" s="63" t="s">
        <v>14491</v>
      </c>
      <c r="VXD120" s="63" t="s">
        <v>14491</v>
      </c>
      <c r="VXE120" s="63" t="s">
        <v>14491</v>
      </c>
      <c r="VXF120" s="63" t="s">
        <v>14491</v>
      </c>
      <c r="VXG120" s="63" t="s">
        <v>14491</v>
      </c>
      <c r="VXH120" s="63" t="s">
        <v>14491</v>
      </c>
      <c r="VXI120" s="63" t="s">
        <v>14491</v>
      </c>
      <c r="VXJ120" s="63" t="s">
        <v>14491</v>
      </c>
      <c r="VXK120" s="63" t="s">
        <v>14491</v>
      </c>
      <c r="VXL120" s="63" t="s">
        <v>14491</v>
      </c>
      <c r="VXM120" s="63" t="s">
        <v>14491</v>
      </c>
      <c r="VXN120" s="63" t="s">
        <v>14491</v>
      </c>
      <c r="VXO120" s="63" t="s">
        <v>14491</v>
      </c>
      <c r="VXP120" s="63" t="s">
        <v>14491</v>
      </c>
      <c r="VXQ120" s="63" t="s">
        <v>14491</v>
      </c>
      <c r="VXR120" s="63" t="s">
        <v>14491</v>
      </c>
      <c r="VXS120" s="63" t="s">
        <v>14491</v>
      </c>
      <c r="VXT120" s="63" t="s">
        <v>14491</v>
      </c>
      <c r="VXU120" s="63" t="s">
        <v>14491</v>
      </c>
      <c r="VXV120" s="63" t="s">
        <v>14491</v>
      </c>
      <c r="VXW120" s="63" t="s">
        <v>14491</v>
      </c>
      <c r="VXX120" s="63" t="s">
        <v>14491</v>
      </c>
      <c r="VXY120" s="63" t="s">
        <v>14491</v>
      </c>
      <c r="VXZ120" s="63" t="s">
        <v>14491</v>
      </c>
      <c r="VYA120" s="63" t="s">
        <v>14491</v>
      </c>
      <c r="VYB120" s="63" t="s">
        <v>14491</v>
      </c>
      <c r="VYC120" s="63" t="s">
        <v>14491</v>
      </c>
      <c r="VYD120" s="63" t="s">
        <v>14491</v>
      </c>
      <c r="VYE120" s="63" t="s">
        <v>14491</v>
      </c>
      <c r="VYF120" s="63" t="s">
        <v>14491</v>
      </c>
      <c r="VYG120" s="63" t="s">
        <v>14491</v>
      </c>
      <c r="VYH120" s="63" t="s">
        <v>14491</v>
      </c>
      <c r="VYI120" s="63" t="s">
        <v>14491</v>
      </c>
      <c r="VYJ120" s="63" t="s">
        <v>14491</v>
      </c>
      <c r="VYK120" s="63" t="s">
        <v>14491</v>
      </c>
      <c r="VYL120" s="63" t="s">
        <v>14491</v>
      </c>
      <c r="VYM120" s="63" t="s">
        <v>14491</v>
      </c>
      <c r="VYN120" s="63" t="s">
        <v>14491</v>
      </c>
      <c r="VYO120" s="63" t="s">
        <v>14491</v>
      </c>
      <c r="VYP120" s="63" t="s">
        <v>14491</v>
      </c>
      <c r="VYQ120" s="63" t="s">
        <v>14491</v>
      </c>
      <c r="VYR120" s="63" t="s">
        <v>14491</v>
      </c>
      <c r="VYS120" s="63" t="s">
        <v>14491</v>
      </c>
      <c r="VYT120" s="63" t="s">
        <v>14491</v>
      </c>
      <c r="VYU120" s="63" t="s">
        <v>14491</v>
      </c>
      <c r="VYV120" s="63" t="s">
        <v>14491</v>
      </c>
      <c r="VYW120" s="63" t="s">
        <v>14491</v>
      </c>
      <c r="VYX120" s="63" t="s">
        <v>14491</v>
      </c>
      <c r="VYY120" s="63" t="s">
        <v>14491</v>
      </c>
      <c r="VYZ120" s="63" t="s">
        <v>14491</v>
      </c>
      <c r="VZA120" s="63" t="s">
        <v>14491</v>
      </c>
      <c r="VZB120" s="63" t="s">
        <v>14491</v>
      </c>
      <c r="VZC120" s="63" t="s">
        <v>14491</v>
      </c>
      <c r="VZD120" s="63" t="s">
        <v>14491</v>
      </c>
      <c r="VZE120" s="63" t="s">
        <v>14491</v>
      </c>
      <c r="VZF120" s="63" t="s">
        <v>14491</v>
      </c>
      <c r="VZG120" s="63" t="s">
        <v>14491</v>
      </c>
      <c r="VZH120" s="63" t="s">
        <v>14491</v>
      </c>
      <c r="VZI120" s="63" t="s">
        <v>14491</v>
      </c>
      <c r="VZJ120" s="63" t="s">
        <v>14491</v>
      </c>
      <c r="VZK120" s="63" t="s">
        <v>14491</v>
      </c>
      <c r="VZL120" s="63" t="s">
        <v>14491</v>
      </c>
      <c r="VZM120" s="63" t="s">
        <v>14491</v>
      </c>
      <c r="VZN120" s="63" t="s">
        <v>14491</v>
      </c>
      <c r="VZO120" s="63" t="s">
        <v>14491</v>
      </c>
      <c r="VZP120" s="63" t="s">
        <v>14491</v>
      </c>
      <c r="VZQ120" s="63" t="s">
        <v>14491</v>
      </c>
      <c r="VZR120" s="63" t="s">
        <v>14491</v>
      </c>
      <c r="VZS120" s="63" t="s">
        <v>14491</v>
      </c>
      <c r="VZT120" s="63" t="s">
        <v>14491</v>
      </c>
      <c r="VZU120" s="63" t="s">
        <v>14491</v>
      </c>
      <c r="VZV120" s="63" t="s">
        <v>14491</v>
      </c>
      <c r="VZW120" s="63" t="s">
        <v>14491</v>
      </c>
      <c r="VZX120" s="63" t="s">
        <v>14491</v>
      </c>
      <c r="VZY120" s="63" t="s">
        <v>14491</v>
      </c>
      <c r="VZZ120" s="63" t="s">
        <v>14491</v>
      </c>
      <c r="WAA120" s="63" t="s">
        <v>14491</v>
      </c>
      <c r="WAB120" s="63" t="s">
        <v>14491</v>
      </c>
      <c r="WAC120" s="63" t="s">
        <v>14491</v>
      </c>
      <c r="WAD120" s="63" t="s">
        <v>14491</v>
      </c>
      <c r="WAE120" s="63" t="s">
        <v>14491</v>
      </c>
      <c r="WAF120" s="63" t="s">
        <v>14491</v>
      </c>
      <c r="WAG120" s="63" t="s">
        <v>14491</v>
      </c>
      <c r="WAH120" s="63" t="s">
        <v>14491</v>
      </c>
      <c r="WAI120" s="63" t="s">
        <v>14491</v>
      </c>
      <c r="WAJ120" s="63" t="s">
        <v>14491</v>
      </c>
      <c r="WAK120" s="63" t="s">
        <v>14491</v>
      </c>
      <c r="WAL120" s="63" t="s">
        <v>14491</v>
      </c>
      <c r="WAM120" s="63" t="s">
        <v>14491</v>
      </c>
      <c r="WAN120" s="63" t="s">
        <v>14491</v>
      </c>
      <c r="WAO120" s="63" t="s">
        <v>14491</v>
      </c>
      <c r="WAP120" s="63" t="s">
        <v>14491</v>
      </c>
      <c r="WAQ120" s="63" t="s">
        <v>14491</v>
      </c>
      <c r="WAR120" s="63" t="s">
        <v>14491</v>
      </c>
      <c r="WAS120" s="63" t="s">
        <v>14491</v>
      </c>
      <c r="WAT120" s="63" t="s">
        <v>14491</v>
      </c>
      <c r="WAU120" s="63" t="s">
        <v>14491</v>
      </c>
      <c r="WAV120" s="63" t="s">
        <v>14491</v>
      </c>
      <c r="WAW120" s="63" t="s">
        <v>14491</v>
      </c>
      <c r="WAX120" s="63" t="s">
        <v>14491</v>
      </c>
      <c r="WAY120" s="63" t="s">
        <v>14491</v>
      </c>
      <c r="WAZ120" s="63" t="s">
        <v>14491</v>
      </c>
      <c r="WBA120" s="63" t="s">
        <v>14491</v>
      </c>
      <c r="WBB120" s="63" t="s">
        <v>14491</v>
      </c>
      <c r="WBC120" s="63" t="s">
        <v>14491</v>
      </c>
      <c r="WBD120" s="63" t="s">
        <v>14491</v>
      </c>
      <c r="WBE120" s="63" t="s">
        <v>14491</v>
      </c>
      <c r="WBF120" s="63" t="s">
        <v>14491</v>
      </c>
      <c r="WBG120" s="63" t="s">
        <v>14491</v>
      </c>
      <c r="WBH120" s="63" t="s">
        <v>14491</v>
      </c>
      <c r="WBI120" s="63" t="s">
        <v>14491</v>
      </c>
      <c r="WBJ120" s="63" t="s">
        <v>14491</v>
      </c>
      <c r="WBK120" s="63" t="s">
        <v>14491</v>
      </c>
      <c r="WBL120" s="63" t="s">
        <v>14491</v>
      </c>
      <c r="WBM120" s="63" t="s">
        <v>14491</v>
      </c>
      <c r="WBN120" s="63" t="s">
        <v>14491</v>
      </c>
      <c r="WBO120" s="63" t="s">
        <v>14491</v>
      </c>
      <c r="WBP120" s="63" t="s">
        <v>14491</v>
      </c>
      <c r="WBQ120" s="63" t="s">
        <v>14491</v>
      </c>
      <c r="WBR120" s="63" t="s">
        <v>14491</v>
      </c>
      <c r="WBS120" s="63" t="s">
        <v>14491</v>
      </c>
      <c r="WBT120" s="63" t="s">
        <v>14491</v>
      </c>
      <c r="WBU120" s="63" t="s">
        <v>14491</v>
      </c>
      <c r="WBV120" s="63" t="s">
        <v>14491</v>
      </c>
      <c r="WBW120" s="63" t="s">
        <v>14491</v>
      </c>
      <c r="WBX120" s="63" t="s">
        <v>14491</v>
      </c>
      <c r="WBY120" s="63" t="s">
        <v>14491</v>
      </c>
      <c r="WBZ120" s="63" t="s">
        <v>14491</v>
      </c>
      <c r="WCA120" s="63" t="s">
        <v>14491</v>
      </c>
      <c r="WCB120" s="63" t="s">
        <v>14491</v>
      </c>
      <c r="WCC120" s="63" t="s">
        <v>14491</v>
      </c>
      <c r="WCD120" s="63" t="s">
        <v>14491</v>
      </c>
      <c r="WCE120" s="63" t="s">
        <v>14491</v>
      </c>
      <c r="WCF120" s="63" t="s">
        <v>14491</v>
      </c>
      <c r="WCG120" s="63" t="s">
        <v>14491</v>
      </c>
      <c r="WCH120" s="63" t="s">
        <v>14491</v>
      </c>
      <c r="WCI120" s="63" t="s">
        <v>14491</v>
      </c>
      <c r="WCJ120" s="63" t="s">
        <v>14491</v>
      </c>
      <c r="WCK120" s="63" t="s">
        <v>14491</v>
      </c>
      <c r="WCL120" s="63" t="s">
        <v>14491</v>
      </c>
      <c r="WCM120" s="63" t="s">
        <v>14491</v>
      </c>
      <c r="WCN120" s="63" t="s">
        <v>14491</v>
      </c>
      <c r="WCO120" s="63" t="s">
        <v>14491</v>
      </c>
      <c r="WCP120" s="63" t="s">
        <v>14491</v>
      </c>
      <c r="WCQ120" s="63" t="s">
        <v>14491</v>
      </c>
      <c r="WCR120" s="63" t="s">
        <v>14491</v>
      </c>
      <c r="WCS120" s="63" t="s">
        <v>14491</v>
      </c>
      <c r="WCT120" s="63" t="s">
        <v>14491</v>
      </c>
      <c r="WCU120" s="63" t="s">
        <v>14491</v>
      </c>
      <c r="WCV120" s="63" t="s">
        <v>14491</v>
      </c>
      <c r="WCW120" s="63" t="s">
        <v>14491</v>
      </c>
      <c r="WCX120" s="63" t="s">
        <v>14491</v>
      </c>
      <c r="WCY120" s="63" t="s">
        <v>14491</v>
      </c>
      <c r="WCZ120" s="63" t="s">
        <v>14491</v>
      </c>
      <c r="WDA120" s="63" t="s">
        <v>14491</v>
      </c>
      <c r="WDB120" s="63" t="s">
        <v>14491</v>
      </c>
      <c r="WDC120" s="63" t="s">
        <v>14491</v>
      </c>
      <c r="WDD120" s="63" t="s">
        <v>14491</v>
      </c>
      <c r="WDE120" s="63" t="s">
        <v>14491</v>
      </c>
      <c r="WDF120" s="63" t="s">
        <v>14491</v>
      </c>
      <c r="WDG120" s="63" t="s">
        <v>14491</v>
      </c>
      <c r="WDH120" s="63" t="s">
        <v>14491</v>
      </c>
      <c r="WDI120" s="63" t="s">
        <v>14491</v>
      </c>
      <c r="WDJ120" s="63" t="s">
        <v>14491</v>
      </c>
      <c r="WDK120" s="63" t="s">
        <v>14491</v>
      </c>
      <c r="WDL120" s="63" t="s">
        <v>14491</v>
      </c>
      <c r="WDM120" s="63" t="s">
        <v>14491</v>
      </c>
      <c r="WDN120" s="63" t="s">
        <v>14491</v>
      </c>
      <c r="WDO120" s="63" t="s">
        <v>14491</v>
      </c>
      <c r="WDP120" s="63" t="s">
        <v>14491</v>
      </c>
      <c r="WDQ120" s="63" t="s">
        <v>14491</v>
      </c>
      <c r="WDR120" s="63" t="s">
        <v>14491</v>
      </c>
      <c r="WDS120" s="63" t="s">
        <v>14491</v>
      </c>
      <c r="WDT120" s="63" t="s">
        <v>14491</v>
      </c>
      <c r="WDU120" s="63" t="s">
        <v>14491</v>
      </c>
      <c r="WDV120" s="63" t="s">
        <v>14491</v>
      </c>
      <c r="WDW120" s="63" t="s">
        <v>14491</v>
      </c>
      <c r="WDX120" s="63" t="s">
        <v>14491</v>
      </c>
      <c r="WDY120" s="63" t="s">
        <v>14491</v>
      </c>
      <c r="WDZ120" s="63" t="s">
        <v>14491</v>
      </c>
      <c r="WEA120" s="63" t="s">
        <v>14491</v>
      </c>
      <c r="WEB120" s="63" t="s">
        <v>14491</v>
      </c>
      <c r="WEC120" s="63" t="s">
        <v>14491</v>
      </c>
      <c r="WED120" s="63" t="s">
        <v>14491</v>
      </c>
      <c r="WEE120" s="63" t="s">
        <v>14491</v>
      </c>
      <c r="WEF120" s="63" t="s">
        <v>14491</v>
      </c>
      <c r="WEG120" s="63" t="s">
        <v>14491</v>
      </c>
      <c r="WEH120" s="63" t="s">
        <v>14491</v>
      </c>
      <c r="WEI120" s="63" t="s">
        <v>14491</v>
      </c>
      <c r="WEJ120" s="63" t="s">
        <v>14491</v>
      </c>
      <c r="WEK120" s="63" t="s">
        <v>14491</v>
      </c>
      <c r="WEL120" s="63" t="s">
        <v>14491</v>
      </c>
      <c r="WEM120" s="63" t="s">
        <v>14491</v>
      </c>
      <c r="WEN120" s="63" t="s">
        <v>14491</v>
      </c>
      <c r="WEO120" s="63" t="s">
        <v>14491</v>
      </c>
      <c r="WEP120" s="63" t="s">
        <v>14491</v>
      </c>
      <c r="WEQ120" s="63" t="s">
        <v>14491</v>
      </c>
      <c r="WER120" s="63" t="s">
        <v>14491</v>
      </c>
      <c r="WES120" s="63" t="s">
        <v>14491</v>
      </c>
      <c r="WET120" s="63" t="s">
        <v>14491</v>
      </c>
      <c r="WEU120" s="63" t="s">
        <v>14491</v>
      </c>
      <c r="WEV120" s="63" t="s">
        <v>14491</v>
      </c>
      <c r="WEW120" s="63" t="s">
        <v>14491</v>
      </c>
      <c r="WEX120" s="63" t="s">
        <v>14491</v>
      </c>
      <c r="WEY120" s="63" t="s">
        <v>14491</v>
      </c>
      <c r="WEZ120" s="63" t="s">
        <v>14491</v>
      </c>
      <c r="WFA120" s="63" t="s">
        <v>14491</v>
      </c>
      <c r="WFB120" s="63" t="s">
        <v>14491</v>
      </c>
      <c r="WFC120" s="63" t="s">
        <v>14491</v>
      </c>
      <c r="WFD120" s="63" t="s">
        <v>14491</v>
      </c>
      <c r="WFE120" s="63" t="s">
        <v>14491</v>
      </c>
      <c r="WFF120" s="63" t="s">
        <v>14491</v>
      </c>
      <c r="WFG120" s="63" t="s">
        <v>14491</v>
      </c>
      <c r="WFH120" s="63" t="s">
        <v>14491</v>
      </c>
      <c r="WFI120" s="63" t="s">
        <v>14491</v>
      </c>
      <c r="WFJ120" s="63" t="s">
        <v>14491</v>
      </c>
      <c r="WFK120" s="63" t="s">
        <v>14491</v>
      </c>
      <c r="WFL120" s="63" t="s">
        <v>14491</v>
      </c>
      <c r="WFM120" s="63" t="s">
        <v>14491</v>
      </c>
      <c r="WFN120" s="63" t="s">
        <v>14491</v>
      </c>
      <c r="WFO120" s="63" t="s">
        <v>14491</v>
      </c>
      <c r="WFP120" s="63" t="s">
        <v>14491</v>
      </c>
      <c r="WFQ120" s="63" t="s">
        <v>14491</v>
      </c>
      <c r="WFR120" s="63" t="s">
        <v>14491</v>
      </c>
      <c r="WFS120" s="63" t="s">
        <v>14491</v>
      </c>
      <c r="WFT120" s="63" t="s">
        <v>14491</v>
      </c>
      <c r="WFU120" s="63" t="s">
        <v>14491</v>
      </c>
      <c r="WFV120" s="63" t="s">
        <v>14491</v>
      </c>
      <c r="WFW120" s="63" t="s">
        <v>14491</v>
      </c>
      <c r="WFX120" s="63" t="s">
        <v>14491</v>
      </c>
      <c r="WFY120" s="63" t="s">
        <v>14491</v>
      </c>
      <c r="WFZ120" s="63" t="s">
        <v>14491</v>
      </c>
      <c r="WGA120" s="63" t="s">
        <v>14491</v>
      </c>
      <c r="WGB120" s="63" t="s">
        <v>14491</v>
      </c>
      <c r="WGC120" s="63" t="s">
        <v>14491</v>
      </c>
      <c r="WGD120" s="63" t="s">
        <v>14491</v>
      </c>
      <c r="WGE120" s="63" t="s">
        <v>14491</v>
      </c>
      <c r="WGF120" s="63" t="s">
        <v>14491</v>
      </c>
      <c r="WGG120" s="63" t="s">
        <v>14491</v>
      </c>
      <c r="WGH120" s="63" t="s">
        <v>14491</v>
      </c>
      <c r="WGI120" s="63" t="s">
        <v>14491</v>
      </c>
      <c r="WGJ120" s="63" t="s">
        <v>14491</v>
      </c>
      <c r="WGK120" s="63" t="s">
        <v>14491</v>
      </c>
      <c r="WGL120" s="63" t="s">
        <v>14491</v>
      </c>
      <c r="WGM120" s="63" t="s">
        <v>14491</v>
      </c>
      <c r="WGN120" s="63" t="s">
        <v>14491</v>
      </c>
      <c r="WGO120" s="63" t="s">
        <v>14491</v>
      </c>
      <c r="WGP120" s="63" t="s">
        <v>14491</v>
      </c>
      <c r="WGQ120" s="63" t="s">
        <v>14491</v>
      </c>
      <c r="WGR120" s="63" t="s">
        <v>14491</v>
      </c>
      <c r="WGS120" s="63" t="s">
        <v>14491</v>
      </c>
      <c r="WGT120" s="63" t="s">
        <v>14491</v>
      </c>
      <c r="WGU120" s="63" t="s">
        <v>14491</v>
      </c>
      <c r="WGV120" s="63" t="s">
        <v>14491</v>
      </c>
      <c r="WGW120" s="63" t="s">
        <v>14491</v>
      </c>
      <c r="WGX120" s="63" t="s">
        <v>14491</v>
      </c>
      <c r="WGY120" s="63" t="s">
        <v>14491</v>
      </c>
      <c r="WGZ120" s="63" t="s">
        <v>14491</v>
      </c>
      <c r="WHA120" s="63" t="s">
        <v>14491</v>
      </c>
      <c r="WHB120" s="63" t="s">
        <v>14491</v>
      </c>
      <c r="WHC120" s="63" t="s">
        <v>14491</v>
      </c>
      <c r="WHD120" s="63" t="s">
        <v>14491</v>
      </c>
      <c r="WHE120" s="63" t="s">
        <v>14491</v>
      </c>
      <c r="WHF120" s="63" t="s">
        <v>14491</v>
      </c>
      <c r="WHG120" s="63" t="s">
        <v>14491</v>
      </c>
      <c r="WHH120" s="63" t="s">
        <v>14491</v>
      </c>
      <c r="WHI120" s="63" t="s">
        <v>14491</v>
      </c>
      <c r="WHJ120" s="63" t="s">
        <v>14491</v>
      </c>
      <c r="WHK120" s="63" t="s">
        <v>14491</v>
      </c>
      <c r="WHL120" s="63" t="s">
        <v>14491</v>
      </c>
      <c r="WHM120" s="63" t="s">
        <v>14491</v>
      </c>
      <c r="WHN120" s="63" t="s">
        <v>14491</v>
      </c>
      <c r="WHO120" s="63" t="s">
        <v>14491</v>
      </c>
      <c r="WHP120" s="63" t="s">
        <v>14491</v>
      </c>
      <c r="WHQ120" s="63" t="s">
        <v>14491</v>
      </c>
      <c r="WHR120" s="63" t="s">
        <v>14491</v>
      </c>
      <c r="WHS120" s="63" t="s">
        <v>14491</v>
      </c>
      <c r="WHT120" s="63" t="s">
        <v>14491</v>
      </c>
      <c r="WHU120" s="63" t="s">
        <v>14491</v>
      </c>
      <c r="WHV120" s="63" t="s">
        <v>14491</v>
      </c>
      <c r="WHW120" s="63" t="s">
        <v>14491</v>
      </c>
      <c r="WHX120" s="63" t="s">
        <v>14491</v>
      </c>
      <c r="WHY120" s="63" t="s">
        <v>14491</v>
      </c>
      <c r="WHZ120" s="63" t="s">
        <v>14491</v>
      </c>
      <c r="WIA120" s="63" t="s">
        <v>14491</v>
      </c>
      <c r="WIB120" s="63" t="s">
        <v>14491</v>
      </c>
      <c r="WIC120" s="63" t="s">
        <v>14491</v>
      </c>
      <c r="WID120" s="63" t="s">
        <v>14491</v>
      </c>
      <c r="WIE120" s="63" t="s">
        <v>14491</v>
      </c>
      <c r="WIF120" s="63" t="s">
        <v>14491</v>
      </c>
      <c r="WIG120" s="63" t="s">
        <v>14491</v>
      </c>
      <c r="WIH120" s="63" t="s">
        <v>14491</v>
      </c>
      <c r="WII120" s="63" t="s">
        <v>14491</v>
      </c>
      <c r="WIJ120" s="63" t="s">
        <v>14491</v>
      </c>
      <c r="WIK120" s="63" t="s">
        <v>14491</v>
      </c>
      <c r="WIL120" s="63" t="s">
        <v>14491</v>
      </c>
      <c r="WIM120" s="63" t="s">
        <v>14491</v>
      </c>
      <c r="WIN120" s="63" t="s">
        <v>14491</v>
      </c>
      <c r="WIO120" s="63" t="s">
        <v>14491</v>
      </c>
      <c r="WIP120" s="63" t="s">
        <v>14491</v>
      </c>
      <c r="WIQ120" s="63" t="s">
        <v>14491</v>
      </c>
      <c r="WIR120" s="63" t="s">
        <v>14491</v>
      </c>
      <c r="WIS120" s="63" t="s">
        <v>14491</v>
      </c>
      <c r="WIT120" s="63" t="s">
        <v>14491</v>
      </c>
      <c r="WIU120" s="63" t="s">
        <v>14491</v>
      </c>
      <c r="WIV120" s="63" t="s">
        <v>14491</v>
      </c>
      <c r="WIW120" s="63" t="s">
        <v>14491</v>
      </c>
      <c r="WIX120" s="63" t="s">
        <v>14491</v>
      </c>
      <c r="WIY120" s="63" t="s">
        <v>14491</v>
      </c>
      <c r="WIZ120" s="63" t="s">
        <v>14491</v>
      </c>
      <c r="WJA120" s="63" t="s">
        <v>14491</v>
      </c>
      <c r="WJB120" s="63" t="s">
        <v>14491</v>
      </c>
      <c r="WJC120" s="63" t="s">
        <v>14491</v>
      </c>
      <c r="WJD120" s="63" t="s">
        <v>14491</v>
      </c>
      <c r="WJE120" s="63" t="s">
        <v>14491</v>
      </c>
      <c r="WJF120" s="63" t="s">
        <v>14491</v>
      </c>
      <c r="WJG120" s="63" t="s">
        <v>14491</v>
      </c>
      <c r="WJH120" s="63" t="s">
        <v>14491</v>
      </c>
      <c r="WJI120" s="63" t="s">
        <v>14491</v>
      </c>
      <c r="WJJ120" s="63" t="s">
        <v>14491</v>
      </c>
      <c r="WJK120" s="63" t="s">
        <v>14491</v>
      </c>
      <c r="WJL120" s="63" t="s">
        <v>14491</v>
      </c>
      <c r="WJM120" s="63" t="s">
        <v>14491</v>
      </c>
      <c r="WJN120" s="63" t="s">
        <v>14491</v>
      </c>
      <c r="WJO120" s="63" t="s">
        <v>14491</v>
      </c>
      <c r="WJP120" s="63" t="s">
        <v>14491</v>
      </c>
      <c r="WJQ120" s="63" t="s">
        <v>14491</v>
      </c>
      <c r="WJR120" s="63" t="s">
        <v>14491</v>
      </c>
      <c r="WJS120" s="63" t="s">
        <v>14491</v>
      </c>
      <c r="WJT120" s="63" t="s">
        <v>14491</v>
      </c>
      <c r="WJU120" s="63" t="s">
        <v>14491</v>
      </c>
      <c r="WJV120" s="63" t="s">
        <v>14491</v>
      </c>
      <c r="WJW120" s="63" t="s">
        <v>14491</v>
      </c>
      <c r="WJX120" s="63" t="s">
        <v>14491</v>
      </c>
      <c r="WJY120" s="63" t="s">
        <v>14491</v>
      </c>
      <c r="WJZ120" s="63" t="s">
        <v>14491</v>
      </c>
      <c r="WKA120" s="63" t="s">
        <v>14491</v>
      </c>
      <c r="WKB120" s="63" t="s">
        <v>14491</v>
      </c>
      <c r="WKC120" s="63" t="s">
        <v>14491</v>
      </c>
      <c r="WKD120" s="63" t="s">
        <v>14491</v>
      </c>
      <c r="WKE120" s="63" t="s">
        <v>14491</v>
      </c>
      <c r="WKF120" s="63" t="s">
        <v>14491</v>
      </c>
      <c r="WKG120" s="63" t="s">
        <v>14491</v>
      </c>
      <c r="WKH120" s="63" t="s">
        <v>14491</v>
      </c>
      <c r="WKI120" s="63" t="s">
        <v>14491</v>
      </c>
      <c r="WKJ120" s="63" t="s">
        <v>14491</v>
      </c>
      <c r="WKK120" s="63" t="s">
        <v>14491</v>
      </c>
      <c r="WKL120" s="63" t="s">
        <v>14491</v>
      </c>
      <c r="WKM120" s="63" t="s">
        <v>14491</v>
      </c>
      <c r="WKN120" s="63" t="s">
        <v>14491</v>
      </c>
      <c r="WKO120" s="63" t="s">
        <v>14491</v>
      </c>
      <c r="WKP120" s="63" t="s">
        <v>14491</v>
      </c>
      <c r="WKQ120" s="63" t="s">
        <v>14491</v>
      </c>
      <c r="WKR120" s="63" t="s">
        <v>14491</v>
      </c>
      <c r="WKS120" s="63" t="s">
        <v>14491</v>
      </c>
      <c r="WKT120" s="63" t="s">
        <v>14491</v>
      </c>
      <c r="WKU120" s="63" t="s">
        <v>14491</v>
      </c>
      <c r="WKV120" s="63" t="s">
        <v>14491</v>
      </c>
      <c r="WKW120" s="63" t="s">
        <v>14491</v>
      </c>
      <c r="WKX120" s="63" t="s">
        <v>14491</v>
      </c>
      <c r="WKY120" s="63" t="s">
        <v>14491</v>
      </c>
      <c r="WKZ120" s="63" t="s">
        <v>14491</v>
      </c>
      <c r="WLA120" s="63" t="s">
        <v>14491</v>
      </c>
      <c r="WLB120" s="63" t="s">
        <v>14491</v>
      </c>
      <c r="WLC120" s="63" t="s">
        <v>14491</v>
      </c>
      <c r="WLD120" s="63" t="s">
        <v>14491</v>
      </c>
      <c r="WLE120" s="63" t="s">
        <v>14491</v>
      </c>
      <c r="WLF120" s="63" t="s">
        <v>14491</v>
      </c>
      <c r="WLG120" s="63" t="s">
        <v>14491</v>
      </c>
      <c r="WLH120" s="63" t="s">
        <v>14491</v>
      </c>
      <c r="WLI120" s="63" t="s">
        <v>14491</v>
      </c>
      <c r="WLJ120" s="63" t="s">
        <v>14491</v>
      </c>
      <c r="WLK120" s="63" t="s">
        <v>14491</v>
      </c>
      <c r="WLL120" s="63" t="s">
        <v>14491</v>
      </c>
      <c r="WLM120" s="63" t="s">
        <v>14491</v>
      </c>
      <c r="WLN120" s="63" t="s">
        <v>14491</v>
      </c>
      <c r="WLO120" s="63" t="s">
        <v>14491</v>
      </c>
      <c r="WLP120" s="63" t="s">
        <v>14491</v>
      </c>
      <c r="WLQ120" s="63" t="s">
        <v>14491</v>
      </c>
      <c r="WLR120" s="63" t="s">
        <v>14491</v>
      </c>
      <c r="WLS120" s="63" t="s">
        <v>14491</v>
      </c>
      <c r="WLT120" s="63" t="s">
        <v>14491</v>
      </c>
      <c r="WLU120" s="63" t="s">
        <v>14491</v>
      </c>
      <c r="WLV120" s="63" t="s">
        <v>14491</v>
      </c>
      <c r="WLW120" s="63" t="s">
        <v>14491</v>
      </c>
      <c r="WLX120" s="63" t="s">
        <v>14491</v>
      </c>
      <c r="WLY120" s="63" t="s">
        <v>14491</v>
      </c>
      <c r="WLZ120" s="63" t="s">
        <v>14491</v>
      </c>
      <c r="WMA120" s="63" t="s">
        <v>14491</v>
      </c>
      <c r="WMB120" s="63" t="s">
        <v>14491</v>
      </c>
      <c r="WMC120" s="63" t="s">
        <v>14491</v>
      </c>
      <c r="WMD120" s="63" t="s">
        <v>14491</v>
      </c>
      <c r="WME120" s="63" t="s">
        <v>14491</v>
      </c>
      <c r="WMF120" s="63" t="s">
        <v>14491</v>
      </c>
      <c r="WMG120" s="63" t="s">
        <v>14491</v>
      </c>
      <c r="WMH120" s="63" t="s">
        <v>14491</v>
      </c>
      <c r="WMI120" s="63" t="s">
        <v>14491</v>
      </c>
      <c r="WMJ120" s="63" t="s">
        <v>14491</v>
      </c>
      <c r="WMK120" s="63" t="s">
        <v>14491</v>
      </c>
      <c r="WML120" s="63" t="s">
        <v>14491</v>
      </c>
      <c r="WMM120" s="63" t="s">
        <v>14491</v>
      </c>
      <c r="WMN120" s="63" t="s">
        <v>14491</v>
      </c>
      <c r="WMO120" s="63" t="s">
        <v>14491</v>
      </c>
      <c r="WMP120" s="63" t="s">
        <v>14491</v>
      </c>
      <c r="WMQ120" s="63" t="s">
        <v>14491</v>
      </c>
      <c r="WMR120" s="63" t="s">
        <v>14491</v>
      </c>
      <c r="WMS120" s="63" t="s">
        <v>14491</v>
      </c>
      <c r="WMT120" s="63" t="s">
        <v>14491</v>
      </c>
      <c r="WMU120" s="63" t="s">
        <v>14491</v>
      </c>
      <c r="WMV120" s="63" t="s">
        <v>14491</v>
      </c>
      <c r="WMW120" s="63" t="s">
        <v>14491</v>
      </c>
      <c r="WMX120" s="63" t="s">
        <v>14491</v>
      </c>
      <c r="WMY120" s="63" t="s">
        <v>14491</v>
      </c>
      <c r="WMZ120" s="63" t="s">
        <v>14491</v>
      </c>
      <c r="WNA120" s="63" t="s">
        <v>14491</v>
      </c>
      <c r="WNB120" s="63" t="s">
        <v>14491</v>
      </c>
      <c r="WNC120" s="63" t="s">
        <v>14491</v>
      </c>
      <c r="WND120" s="63" t="s">
        <v>14491</v>
      </c>
      <c r="WNE120" s="63" t="s">
        <v>14491</v>
      </c>
      <c r="WNF120" s="63" t="s">
        <v>14491</v>
      </c>
      <c r="WNG120" s="63" t="s">
        <v>14491</v>
      </c>
      <c r="WNH120" s="63" t="s">
        <v>14491</v>
      </c>
      <c r="WNI120" s="63" t="s">
        <v>14491</v>
      </c>
      <c r="WNJ120" s="63" t="s">
        <v>14491</v>
      </c>
      <c r="WNK120" s="63" t="s">
        <v>14491</v>
      </c>
      <c r="WNL120" s="63" t="s">
        <v>14491</v>
      </c>
      <c r="WNM120" s="63" t="s">
        <v>14491</v>
      </c>
      <c r="WNN120" s="63" t="s">
        <v>14491</v>
      </c>
      <c r="WNO120" s="63" t="s">
        <v>14491</v>
      </c>
      <c r="WNP120" s="63" t="s">
        <v>14491</v>
      </c>
      <c r="WNQ120" s="63" t="s">
        <v>14491</v>
      </c>
      <c r="WNR120" s="63" t="s">
        <v>14491</v>
      </c>
      <c r="WNS120" s="63" t="s">
        <v>14491</v>
      </c>
      <c r="WNT120" s="63" t="s">
        <v>14491</v>
      </c>
      <c r="WNU120" s="63" t="s">
        <v>14491</v>
      </c>
      <c r="WNV120" s="63" t="s">
        <v>14491</v>
      </c>
      <c r="WNW120" s="63" t="s">
        <v>14491</v>
      </c>
      <c r="WNX120" s="63" t="s">
        <v>14491</v>
      </c>
      <c r="WNY120" s="63" t="s">
        <v>14491</v>
      </c>
      <c r="WNZ120" s="63" t="s">
        <v>14491</v>
      </c>
      <c r="WOA120" s="63" t="s">
        <v>14491</v>
      </c>
      <c r="WOB120" s="63" t="s">
        <v>14491</v>
      </c>
      <c r="WOC120" s="63" t="s">
        <v>14491</v>
      </c>
      <c r="WOD120" s="63" t="s">
        <v>14491</v>
      </c>
      <c r="WOE120" s="63" t="s">
        <v>14491</v>
      </c>
      <c r="WOF120" s="63" t="s">
        <v>14491</v>
      </c>
      <c r="WOG120" s="63" t="s">
        <v>14491</v>
      </c>
      <c r="WOH120" s="63" t="s">
        <v>14491</v>
      </c>
      <c r="WOI120" s="63" t="s">
        <v>14491</v>
      </c>
      <c r="WOJ120" s="63" t="s">
        <v>14491</v>
      </c>
      <c r="WOK120" s="63" t="s">
        <v>14491</v>
      </c>
      <c r="WOL120" s="63" t="s">
        <v>14491</v>
      </c>
      <c r="WOM120" s="63" t="s">
        <v>14491</v>
      </c>
      <c r="WON120" s="63" t="s">
        <v>14491</v>
      </c>
      <c r="WOO120" s="63" t="s">
        <v>14491</v>
      </c>
      <c r="WOP120" s="63" t="s">
        <v>14491</v>
      </c>
      <c r="WOQ120" s="63" t="s">
        <v>14491</v>
      </c>
      <c r="WOR120" s="63" t="s">
        <v>14491</v>
      </c>
      <c r="WOS120" s="63" t="s">
        <v>14491</v>
      </c>
      <c r="WOT120" s="63" t="s">
        <v>14491</v>
      </c>
      <c r="WOU120" s="63" t="s">
        <v>14491</v>
      </c>
      <c r="WOV120" s="63" t="s">
        <v>14491</v>
      </c>
      <c r="WOW120" s="63" t="s">
        <v>14491</v>
      </c>
      <c r="WOX120" s="63" t="s">
        <v>14491</v>
      </c>
      <c r="WOY120" s="63" t="s">
        <v>14491</v>
      </c>
      <c r="WOZ120" s="63" t="s">
        <v>14491</v>
      </c>
      <c r="WPA120" s="63" t="s">
        <v>14491</v>
      </c>
      <c r="WPB120" s="63" t="s">
        <v>14491</v>
      </c>
      <c r="WPC120" s="63" t="s">
        <v>14491</v>
      </c>
      <c r="WPD120" s="63" t="s">
        <v>14491</v>
      </c>
      <c r="WPE120" s="63" t="s">
        <v>14491</v>
      </c>
      <c r="WPF120" s="63" t="s">
        <v>14491</v>
      </c>
      <c r="WPG120" s="63" t="s">
        <v>14491</v>
      </c>
      <c r="WPH120" s="63" t="s">
        <v>14491</v>
      </c>
      <c r="WPI120" s="63" t="s">
        <v>14491</v>
      </c>
      <c r="WPJ120" s="63" t="s">
        <v>14491</v>
      </c>
      <c r="WPK120" s="63" t="s">
        <v>14491</v>
      </c>
      <c r="WPL120" s="63" t="s">
        <v>14491</v>
      </c>
      <c r="WPM120" s="63" t="s">
        <v>14491</v>
      </c>
      <c r="WPN120" s="63" t="s">
        <v>14491</v>
      </c>
      <c r="WPO120" s="63" t="s">
        <v>14491</v>
      </c>
      <c r="WPP120" s="63" t="s">
        <v>14491</v>
      </c>
      <c r="WPQ120" s="63" t="s">
        <v>14491</v>
      </c>
      <c r="WPR120" s="63" t="s">
        <v>14491</v>
      </c>
      <c r="WPS120" s="63" t="s">
        <v>14491</v>
      </c>
      <c r="WPT120" s="63" t="s">
        <v>14491</v>
      </c>
      <c r="WPU120" s="63" t="s">
        <v>14491</v>
      </c>
      <c r="WPV120" s="63" t="s">
        <v>14491</v>
      </c>
      <c r="WPW120" s="63" t="s">
        <v>14491</v>
      </c>
      <c r="WPX120" s="63" t="s">
        <v>14491</v>
      </c>
      <c r="WPY120" s="63" t="s">
        <v>14491</v>
      </c>
      <c r="WPZ120" s="63" t="s">
        <v>14491</v>
      </c>
      <c r="WQA120" s="63" t="s">
        <v>14491</v>
      </c>
      <c r="WQB120" s="63" t="s">
        <v>14491</v>
      </c>
      <c r="WQC120" s="63" t="s">
        <v>14491</v>
      </c>
      <c r="WQD120" s="63" t="s">
        <v>14491</v>
      </c>
      <c r="WQE120" s="63" t="s">
        <v>14491</v>
      </c>
      <c r="WQF120" s="63" t="s">
        <v>14491</v>
      </c>
      <c r="WQG120" s="63" t="s">
        <v>14491</v>
      </c>
      <c r="WQH120" s="63" t="s">
        <v>14491</v>
      </c>
      <c r="WQI120" s="63" t="s">
        <v>14491</v>
      </c>
      <c r="WQJ120" s="63" t="s">
        <v>14491</v>
      </c>
      <c r="WQK120" s="63" t="s">
        <v>14491</v>
      </c>
      <c r="WQL120" s="63" t="s">
        <v>14491</v>
      </c>
      <c r="WQM120" s="63" t="s">
        <v>14491</v>
      </c>
      <c r="WQN120" s="63" t="s">
        <v>14491</v>
      </c>
      <c r="WQO120" s="63" t="s">
        <v>14491</v>
      </c>
      <c r="WQP120" s="63" t="s">
        <v>14491</v>
      </c>
      <c r="WQQ120" s="63" t="s">
        <v>14491</v>
      </c>
      <c r="WQR120" s="63" t="s">
        <v>14491</v>
      </c>
      <c r="WQS120" s="63" t="s">
        <v>14491</v>
      </c>
      <c r="WQT120" s="63" t="s">
        <v>14491</v>
      </c>
      <c r="WQU120" s="63" t="s">
        <v>14491</v>
      </c>
      <c r="WQV120" s="63" t="s">
        <v>14491</v>
      </c>
      <c r="WQW120" s="63" t="s">
        <v>14491</v>
      </c>
      <c r="WQX120" s="63" t="s">
        <v>14491</v>
      </c>
      <c r="WQY120" s="63" t="s">
        <v>14491</v>
      </c>
      <c r="WQZ120" s="63" t="s">
        <v>14491</v>
      </c>
      <c r="WRA120" s="63" t="s">
        <v>14491</v>
      </c>
      <c r="WRB120" s="63" t="s">
        <v>14491</v>
      </c>
      <c r="WRC120" s="63" t="s">
        <v>14491</v>
      </c>
      <c r="WRD120" s="63" t="s">
        <v>14491</v>
      </c>
      <c r="WRE120" s="63" t="s">
        <v>14491</v>
      </c>
      <c r="WRF120" s="63" t="s">
        <v>14491</v>
      </c>
      <c r="WRG120" s="63" t="s">
        <v>14491</v>
      </c>
      <c r="WRH120" s="63" t="s">
        <v>14491</v>
      </c>
      <c r="WRI120" s="63" t="s">
        <v>14491</v>
      </c>
      <c r="WRJ120" s="63" t="s">
        <v>14491</v>
      </c>
      <c r="WRK120" s="63" t="s">
        <v>14491</v>
      </c>
      <c r="WRL120" s="63" t="s">
        <v>14491</v>
      </c>
      <c r="WRM120" s="63" t="s">
        <v>14491</v>
      </c>
      <c r="WRN120" s="63" t="s">
        <v>14491</v>
      </c>
      <c r="WRO120" s="63" t="s">
        <v>14491</v>
      </c>
      <c r="WRP120" s="63" t="s">
        <v>14491</v>
      </c>
      <c r="WRQ120" s="63" t="s">
        <v>14491</v>
      </c>
      <c r="WRR120" s="63" t="s">
        <v>14491</v>
      </c>
      <c r="WRS120" s="63" t="s">
        <v>14491</v>
      </c>
      <c r="WRT120" s="63" t="s">
        <v>14491</v>
      </c>
      <c r="WRU120" s="63" t="s">
        <v>14491</v>
      </c>
      <c r="WRV120" s="63" t="s">
        <v>14491</v>
      </c>
      <c r="WRW120" s="63" t="s">
        <v>14491</v>
      </c>
      <c r="WRX120" s="63" t="s">
        <v>14491</v>
      </c>
      <c r="WRY120" s="63" t="s">
        <v>14491</v>
      </c>
      <c r="WRZ120" s="63" t="s">
        <v>14491</v>
      </c>
      <c r="WSA120" s="63" t="s">
        <v>14491</v>
      </c>
      <c r="WSB120" s="63" t="s">
        <v>14491</v>
      </c>
      <c r="WSC120" s="63" t="s">
        <v>14491</v>
      </c>
      <c r="WSD120" s="63" t="s">
        <v>14491</v>
      </c>
      <c r="WSE120" s="63" t="s">
        <v>14491</v>
      </c>
      <c r="WSF120" s="63" t="s">
        <v>14491</v>
      </c>
      <c r="WSG120" s="63" t="s">
        <v>14491</v>
      </c>
      <c r="WSH120" s="63" t="s">
        <v>14491</v>
      </c>
      <c r="WSI120" s="63" t="s">
        <v>14491</v>
      </c>
      <c r="WSJ120" s="63" t="s">
        <v>14491</v>
      </c>
      <c r="WSK120" s="63" t="s">
        <v>14491</v>
      </c>
      <c r="WSL120" s="63" t="s">
        <v>14491</v>
      </c>
      <c r="WSM120" s="63" t="s">
        <v>14491</v>
      </c>
      <c r="WSN120" s="63" t="s">
        <v>14491</v>
      </c>
      <c r="WSO120" s="63" t="s">
        <v>14491</v>
      </c>
      <c r="WSP120" s="63" t="s">
        <v>14491</v>
      </c>
      <c r="WSQ120" s="63" t="s">
        <v>14491</v>
      </c>
      <c r="WSR120" s="63" t="s">
        <v>14491</v>
      </c>
      <c r="WSS120" s="63" t="s">
        <v>14491</v>
      </c>
      <c r="WST120" s="63" t="s">
        <v>14491</v>
      </c>
      <c r="WSU120" s="63" t="s">
        <v>14491</v>
      </c>
      <c r="WSV120" s="63" t="s">
        <v>14491</v>
      </c>
      <c r="WSW120" s="63" t="s">
        <v>14491</v>
      </c>
      <c r="WSX120" s="63" t="s">
        <v>14491</v>
      </c>
      <c r="WSY120" s="63" t="s">
        <v>14491</v>
      </c>
      <c r="WSZ120" s="63" t="s">
        <v>14491</v>
      </c>
      <c r="WTA120" s="63" t="s">
        <v>14491</v>
      </c>
      <c r="WTB120" s="63" t="s">
        <v>14491</v>
      </c>
      <c r="WTC120" s="63" t="s">
        <v>14491</v>
      </c>
      <c r="WTD120" s="63" t="s">
        <v>14491</v>
      </c>
      <c r="WTE120" s="63" t="s">
        <v>14491</v>
      </c>
      <c r="WTF120" s="63" t="s">
        <v>14491</v>
      </c>
      <c r="WTG120" s="63" t="s">
        <v>14491</v>
      </c>
      <c r="WTH120" s="63" t="s">
        <v>14491</v>
      </c>
      <c r="WTI120" s="63" t="s">
        <v>14491</v>
      </c>
      <c r="WTJ120" s="63" t="s">
        <v>14491</v>
      </c>
      <c r="WTK120" s="63" t="s">
        <v>14491</v>
      </c>
      <c r="WTL120" s="63" t="s">
        <v>14491</v>
      </c>
      <c r="WTM120" s="63" t="s">
        <v>14491</v>
      </c>
      <c r="WTN120" s="63" t="s">
        <v>14491</v>
      </c>
      <c r="WTO120" s="63" t="s">
        <v>14491</v>
      </c>
      <c r="WTP120" s="63" t="s">
        <v>14491</v>
      </c>
      <c r="WTQ120" s="63" t="s">
        <v>14491</v>
      </c>
      <c r="WTR120" s="63" t="s">
        <v>14491</v>
      </c>
      <c r="WTS120" s="63" t="s">
        <v>14491</v>
      </c>
      <c r="WTT120" s="63" t="s">
        <v>14491</v>
      </c>
      <c r="WTU120" s="63" t="s">
        <v>14491</v>
      </c>
      <c r="WTV120" s="63" t="s">
        <v>14491</v>
      </c>
      <c r="WTW120" s="63" t="s">
        <v>14491</v>
      </c>
      <c r="WTX120" s="63" t="s">
        <v>14491</v>
      </c>
      <c r="WTY120" s="63" t="s">
        <v>14491</v>
      </c>
      <c r="WTZ120" s="63" t="s">
        <v>14491</v>
      </c>
      <c r="WUA120" s="63" t="s">
        <v>14491</v>
      </c>
      <c r="WUB120" s="63" t="s">
        <v>14491</v>
      </c>
      <c r="WUC120" s="63" t="s">
        <v>14491</v>
      </c>
      <c r="WUD120" s="63" t="s">
        <v>14491</v>
      </c>
      <c r="WUE120" s="63" t="s">
        <v>14491</v>
      </c>
      <c r="WUF120" s="63" t="s">
        <v>14491</v>
      </c>
      <c r="WUG120" s="63" t="s">
        <v>14491</v>
      </c>
      <c r="WUH120" s="63" t="s">
        <v>14491</v>
      </c>
      <c r="WUI120" s="63" t="s">
        <v>14491</v>
      </c>
      <c r="WUJ120" s="63" t="s">
        <v>14491</v>
      </c>
      <c r="WUK120" s="63" t="s">
        <v>14491</v>
      </c>
      <c r="WUL120" s="63" t="s">
        <v>14491</v>
      </c>
      <c r="WUM120" s="63" t="s">
        <v>14491</v>
      </c>
      <c r="WUN120" s="63" t="s">
        <v>14491</v>
      </c>
      <c r="WUO120" s="63" t="s">
        <v>14491</v>
      </c>
      <c r="WUP120" s="63" t="s">
        <v>14491</v>
      </c>
      <c r="WUQ120" s="63" t="s">
        <v>14491</v>
      </c>
      <c r="WUR120" s="63" t="s">
        <v>14491</v>
      </c>
      <c r="WUS120" s="63" t="s">
        <v>14491</v>
      </c>
      <c r="WUT120" s="63" t="s">
        <v>14491</v>
      </c>
      <c r="WUU120" s="63" t="s">
        <v>14491</v>
      </c>
      <c r="WUV120" s="63" t="s">
        <v>14491</v>
      </c>
      <c r="WUW120" s="63" t="s">
        <v>14491</v>
      </c>
      <c r="WUX120" s="63" t="s">
        <v>14491</v>
      </c>
      <c r="WUY120" s="63" t="s">
        <v>14491</v>
      </c>
      <c r="WUZ120" s="63" t="s">
        <v>14491</v>
      </c>
      <c r="WVA120" s="63" t="s">
        <v>14491</v>
      </c>
      <c r="WVB120" s="63" t="s">
        <v>14491</v>
      </c>
      <c r="WVC120" s="63" t="s">
        <v>14491</v>
      </c>
      <c r="WVD120" s="63" t="s">
        <v>14491</v>
      </c>
      <c r="WVE120" s="63" t="s">
        <v>14491</v>
      </c>
      <c r="WVF120" s="63" t="s">
        <v>14491</v>
      </c>
      <c r="WVG120" s="63" t="s">
        <v>14491</v>
      </c>
      <c r="WVH120" s="63" t="s">
        <v>14491</v>
      </c>
      <c r="WVI120" s="63" t="s">
        <v>14491</v>
      </c>
      <c r="WVJ120" s="63" t="s">
        <v>14491</v>
      </c>
      <c r="WVK120" s="63" t="s">
        <v>14491</v>
      </c>
      <c r="WVL120" s="63" t="s">
        <v>14491</v>
      </c>
      <c r="WVM120" s="63" t="s">
        <v>14491</v>
      </c>
      <c r="WVN120" s="63" t="s">
        <v>14491</v>
      </c>
      <c r="WVO120" s="63" t="s">
        <v>14491</v>
      </c>
      <c r="WVP120" s="63" t="s">
        <v>14491</v>
      </c>
      <c r="WVQ120" s="63" t="s">
        <v>14491</v>
      </c>
      <c r="WVR120" s="63" t="s">
        <v>14491</v>
      </c>
      <c r="WVS120" s="63" t="s">
        <v>14491</v>
      </c>
      <c r="WVT120" s="63" t="s">
        <v>14491</v>
      </c>
      <c r="WVU120" s="63" t="s">
        <v>14491</v>
      </c>
      <c r="WVV120" s="63" t="s">
        <v>14491</v>
      </c>
      <c r="WVW120" s="63" t="s">
        <v>14491</v>
      </c>
      <c r="WVX120" s="63" t="s">
        <v>14491</v>
      </c>
      <c r="WVY120" s="63" t="s">
        <v>14491</v>
      </c>
      <c r="WVZ120" s="63" t="s">
        <v>14491</v>
      </c>
      <c r="WWA120" s="63" t="s">
        <v>14491</v>
      </c>
      <c r="WWB120" s="63" t="s">
        <v>14491</v>
      </c>
      <c r="WWC120" s="63" t="s">
        <v>14491</v>
      </c>
      <c r="WWD120" s="63" t="s">
        <v>14491</v>
      </c>
      <c r="WWE120" s="63" t="s">
        <v>14491</v>
      </c>
      <c r="WWF120" s="63" t="s">
        <v>14491</v>
      </c>
      <c r="WWG120" s="63" t="s">
        <v>14491</v>
      </c>
      <c r="WWH120" s="63" t="s">
        <v>14491</v>
      </c>
      <c r="WWI120" s="63" t="s">
        <v>14491</v>
      </c>
      <c r="WWJ120" s="63" t="s">
        <v>14491</v>
      </c>
      <c r="WWK120" s="63" t="s">
        <v>14491</v>
      </c>
      <c r="WWL120" s="63" t="s">
        <v>14491</v>
      </c>
      <c r="WWM120" s="63" t="s">
        <v>14491</v>
      </c>
      <c r="WWN120" s="63" t="s">
        <v>14491</v>
      </c>
      <c r="WWO120" s="63" t="s">
        <v>14491</v>
      </c>
      <c r="WWP120" s="63" t="s">
        <v>14491</v>
      </c>
      <c r="WWQ120" s="63" t="s">
        <v>14491</v>
      </c>
      <c r="WWR120" s="63" t="s">
        <v>14491</v>
      </c>
      <c r="WWS120" s="63" t="s">
        <v>14491</v>
      </c>
      <c r="WWT120" s="63" t="s">
        <v>14491</v>
      </c>
      <c r="WWU120" s="63" t="s">
        <v>14491</v>
      </c>
      <c r="WWV120" s="63" t="s">
        <v>14491</v>
      </c>
      <c r="WWW120" s="63" t="s">
        <v>14491</v>
      </c>
      <c r="WWX120" s="63" t="s">
        <v>14491</v>
      </c>
      <c r="WWY120" s="63" t="s">
        <v>14491</v>
      </c>
      <c r="WWZ120" s="63" t="s">
        <v>14491</v>
      </c>
      <c r="WXA120" s="63" t="s">
        <v>14491</v>
      </c>
      <c r="WXB120" s="63" t="s">
        <v>14491</v>
      </c>
      <c r="WXC120" s="63" t="s">
        <v>14491</v>
      </c>
      <c r="WXD120" s="63" t="s">
        <v>14491</v>
      </c>
      <c r="WXE120" s="63" t="s">
        <v>14491</v>
      </c>
      <c r="WXF120" s="63" t="s">
        <v>14491</v>
      </c>
      <c r="WXG120" s="63" t="s">
        <v>14491</v>
      </c>
      <c r="WXH120" s="63" t="s">
        <v>14491</v>
      </c>
      <c r="WXI120" s="63" t="s">
        <v>14491</v>
      </c>
      <c r="WXJ120" s="63" t="s">
        <v>14491</v>
      </c>
      <c r="WXK120" s="63" t="s">
        <v>14491</v>
      </c>
      <c r="WXL120" s="63" t="s">
        <v>14491</v>
      </c>
      <c r="WXM120" s="63" t="s">
        <v>14491</v>
      </c>
      <c r="WXN120" s="63" t="s">
        <v>14491</v>
      </c>
      <c r="WXO120" s="63" t="s">
        <v>14491</v>
      </c>
      <c r="WXP120" s="63" t="s">
        <v>14491</v>
      </c>
      <c r="WXQ120" s="63" t="s">
        <v>14491</v>
      </c>
      <c r="WXR120" s="63" t="s">
        <v>14491</v>
      </c>
      <c r="WXS120" s="63" t="s">
        <v>14491</v>
      </c>
      <c r="WXT120" s="63" t="s">
        <v>14491</v>
      </c>
      <c r="WXU120" s="63" t="s">
        <v>14491</v>
      </c>
      <c r="WXV120" s="63" t="s">
        <v>14491</v>
      </c>
      <c r="WXW120" s="63" t="s">
        <v>14491</v>
      </c>
      <c r="WXX120" s="63" t="s">
        <v>14491</v>
      </c>
      <c r="WXY120" s="63" t="s">
        <v>14491</v>
      </c>
      <c r="WXZ120" s="63" t="s">
        <v>14491</v>
      </c>
      <c r="WYA120" s="63" t="s">
        <v>14491</v>
      </c>
      <c r="WYB120" s="63" t="s">
        <v>14491</v>
      </c>
      <c r="WYC120" s="63" t="s">
        <v>14491</v>
      </c>
      <c r="WYD120" s="63" t="s">
        <v>14491</v>
      </c>
      <c r="WYE120" s="63" t="s">
        <v>14491</v>
      </c>
      <c r="WYF120" s="63" t="s">
        <v>14491</v>
      </c>
      <c r="WYG120" s="63" t="s">
        <v>14491</v>
      </c>
      <c r="WYH120" s="63" t="s">
        <v>14491</v>
      </c>
      <c r="WYI120" s="63" t="s">
        <v>14491</v>
      </c>
      <c r="WYJ120" s="63" t="s">
        <v>14491</v>
      </c>
      <c r="WYK120" s="63" t="s">
        <v>14491</v>
      </c>
      <c r="WYL120" s="63" t="s">
        <v>14491</v>
      </c>
      <c r="WYM120" s="63" t="s">
        <v>14491</v>
      </c>
      <c r="WYN120" s="63" t="s">
        <v>14491</v>
      </c>
      <c r="WYO120" s="63" t="s">
        <v>14491</v>
      </c>
      <c r="WYP120" s="63" t="s">
        <v>14491</v>
      </c>
      <c r="WYQ120" s="63" t="s">
        <v>14491</v>
      </c>
      <c r="WYR120" s="63" t="s">
        <v>14491</v>
      </c>
      <c r="WYS120" s="63" t="s">
        <v>14491</v>
      </c>
      <c r="WYT120" s="63" t="s">
        <v>14491</v>
      </c>
      <c r="WYU120" s="63" t="s">
        <v>14491</v>
      </c>
      <c r="WYV120" s="63" t="s">
        <v>14491</v>
      </c>
      <c r="WYW120" s="63" t="s">
        <v>14491</v>
      </c>
      <c r="WYX120" s="63" t="s">
        <v>14491</v>
      </c>
      <c r="WYY120" s="63" t="s">
        <v>14491</v>
      </c>
      <c r="WYZ120" s="63" t="s">
        <v>14491</v>
      </c>
      <c r="WZA120" s="63" t="s">
        <v>14491</v>
      </c>
      <c r="WZB120" s="63" t="s">
        <v>14491</v>
      </c>
      <c r="WZC120" s="63" t="s">
        <v>14491</v>
      </c>
      <c r="WZD120" s="63" t="s">
        <v>14491</v>
      </c>
      <c r="WZE120" s="63" t="s">
        <v>14491</v>
      </c>
      <c r="WZF120" s="63" t="s">
        <v>14491</v>
      </c>
      <c r="WZG120" s="63" t="s">
        <v>14491</v>
      </c>
      <c r="WZH120" s="63" t="s">
        <v>14491</v>
      </c>
      <c r="WZI120" s="63" t="s">
        <v>14491</v>
      </c>
      <c r="WZJ120" s="63" t="s">
        <v>14491</v>
      </c>
      <c r="WZK120" s="63" t="s">
        <v>14491</v>
      </c>
      <c r="WZL120" s="63" t="s">
        <v>14491</v>
      </c>
      <c r="WZM120" s="63" t="s">
        <v>14491</v>
      </c>
      <c r="WZN120" s="63" t="s">
        <v>14491</v>
      </c>
      <c r="WZO120" s="63" t="s">
        <v>14491</v>
      </c>
      <c r="WZP120" s="63" t="s">
        <v>14491</v>
      </c>
      <c r="WZQ120" s="63" t="s">
        <v>14491</v>
      </c>
      <c r="WZR120" s="63" t="s">
        <v>14491</v>
      </c>
      <c r="WZS120" s="63" t="s">
        <v>14491</v>
      </c>
      <c r="WZT120" s="63" t="s">
        <v>14491</v>
      </c>
      <c r="WZU120" s="63" t="s">
        <v>14491</v>
      </c>
      <c r="WZV120" s="63" t="s">
        <v>14491</v>
      </c>
      <c r="WZW120" s="63" t="s">
        <v>14491</v>
      </c>
      <c r="WZX120" s="63" t="s">
        <v>14491</v>
      </c>
      <c r="WZY120" s="63" t="s">
        <v>14491</v>
      </c>
      <c r="WZZ120" s="63" t="s">
        <v>14491</v>
      </c>
      <c r="XAA120" s="63" t="s">
        <v>14491</v>
      </c>
      <c r="XAB120" s="63" t="s">
        <v>14491</v>
      </c>
      <c r="XAC120" s="63" t="s">
        <v>14491</v>
      </c>
      <c r="XAD120" s="63" t="s">
        <v>14491</v>
      </c>
      <c r="XAE120" s="63" t="s">
        <v>14491</v>
      </c>
      <c r="XAF120" s="63" t="s">
        <v>14491</v>
      </c>
      <c r="XAG120" s="63" t="s">
        <v>14491</v>
      </c>
      <c r="XAH120" s="63" t="s">
        <v>14491</v>
      </c>
      <c r="XAI120" s="63" t="s">
        <v>14491</v>
      </c>
      <c r="XAJ120" s="63" t="s">
        <v>14491</v>
      </c>
      <c r="XAK120" s="63" t="s">
        <v>14491</v>
      </c>
      <c r="XAL120" s="63" t="s">
        <v>14491</v>
      </c>
      <c r="XAM120" s="63" t="s">
        <v>14491</v>
      </c>
      <c r="XAN120" s="63" t="s">
        <v>14491</v>
      </c>
      <c r="XAO120" s="63" t="s">
        <v>14491</v>
      </c>
      <c r="XAP120" s="63" t="s">
        <v>14491</v>
      </c>
      <c r="XAQ120" s="63" t="s">
        <v>14491</v>
      </c>
      <c r="XAR120" s="63" t="s">
        <v>14491</v>
      </c>
      <c r="XAS120" s="63" t="s">
        <v>14491</v>
      </c>
      <c r="XAT120" s="63" t="s">
        <v>14491</v>
      </c>
      <c r="XAU120" s="63" t="s">
        <v>14491</v>
      </c>
      <c r="XAV120" s="63" t="s">
        <v>14491</v>
      </c>
      <c r="XAW120" s="63" t="s">
        <v>14491</v>
      </c>
      <c r="XAX120" s="63" t="s">
        <v>14491</v>
      </c>
      <c r="XAY120" s="63" t="s">
        <v>14491</v>
      </c>
      <c r="XAZ120" s="63" t="s">
        <v>14491</v>
      </c>
      <c r="XBA120" s="63" t="s">
        <v>14491</v>
      </c>
      <c r="XBB120" s="63" t="s">
        <v>14491</v>
      </c>
      <c r="XBC120" s="63" t="s">
        <v>14491</v>
      </c>
      <c r="XBD120" s="63" t="s">
        <v>14491</v>
      </c>
      <c r="XBE120" s="63" t="s">
        <v>14491</v>
      </c>
      <c r="XBF120" s="63" t="s">
        <v>14491</v>
      </c>
      <c r="XBG120" s="63" t="s">
        <v>14491</v>
      </c>
      <c r="XBH120" s="63" t="s">
        <v>14491</v>
      </c>
      <c r="XBI120" s="63" t="s">
        <v>14491</v>
      </c>
      <c r="XBJ120" s="63" t="s">
        <v>14491</v>
      </c>
      <c r="XBK120" s="63" t="s">
        <v>14491</v>
      </c>
      <c r="XBL120" s="63" t="s">
        <v>14491</v>
      </c>
      <c r="XBM120" s="63" t="s">
        <v>14491</v>
      </c>
      <c r="XBN120" s="63" t="s">
        <v>14491</v>
      </c>
      <c r="XBO120" s="63" t="s">
        <v>14491</v>
      </c>
      <c r="XBP120" s="63" t="s">
        <v>14491</v>
      </c>
      <c r="XBQ120" s="63" t="s">
        <v>14491</v>
      </c>
      <c r="XBR120" s="63" t="s">
        <v>14491</v>
      </c>
      <c r="XBS120" s="63" t="s">
        <v>14491</v>
      </c>
      <c r="XBT120" s="63" t="s">
        <v>14491</v>
      </c>
      <c r="XBU120" s="63" t="s">
        <v>14491</v>
      </c>
      <c r="XBV120" s="63" t="s">
        <v>14491</v>
      </c>
      <c r="XBW120" s="63" t="s">
        <v>14491</v>
      </c>
      <c r="XBX120" s="63" t="s">
        <v>14491</v>
      </c>
      <c r="XBY120" s="63" t="s">
        <v>14491</v>
      </c>
      <c r="XBZ120" s="63" t="s">
        <v>14491</v>
      </c>
      <c r="XCA120" s="63" t="s">
        <v>14491</v>
      </c>
      <c r="XCB120" s="63" t="s">
        <v>14491</v>
      </c>
      <c r="XCC120" s="63" t="s">
        <v>14491</v>
      </c>
      <c r="XCD120" s="63" t="s">
        <v>14491</v>
      </c>
      <c r="XCE120" s="63" t="s">
        <v>14491</v>
      </c>
      <c r="XCF120" s="63" t="s">
        <v>14491</v>
      </c>
      <c r="XCG120" s="63" t="s">
        <v>14491</v>
      </c>
      <c r="XCH120" s="63" t="s">
        <v>14491</v>
      </c>
      <c r="XCI120" s="63" t="s">
        <v>14491</v>
      </c>
      <c r="XCJ120" s="63" t="s">
        <v>14491</v>
      </c>
      <c r="XCK120" s="63" t="s">
        <v>14491</v>
      </c>
      <c r="XCL120" s="63" t="s">
        <v>14491</v>
      </c>
      <c r="XCM120" s="63" t="s">
        <v>14491</v>
      </c>
      <c r="XCN120" s="63" t="s">
        <v>14491</v>
      </c>
      <c r="XCO120" s="63" t="s">
        <v>14491</v>
      </c>
      <c r="XCP120" s="63" t="s">
        <v>14491</v>
      </c>
      <c r="XCQ120" s="63" t="s">
        <v>14491</v>
      </c>
      <c r="XCR120" s="63" t="s">
        <v>14491</v>
      </c>
      <c r="XCS120" s="63" t="s">
        <v>14491</v>
      </c>
      <c r="XCT120" s="63" t="s">
        <v>14491</v>
      </c>
      <c r="XCU120" s="63" t="s">
        <v>14491</v>
      </c>
      <c r="XCV120" s="63" t="s">
        <v>14491</v>
      </c>
      <c r="XCW120" s="63" t="s">
        <v>14491</v>
      </c>
      <c r="XCX120" s="63" t="s">
        <v>14491</v>
      </c>
      <c r="XCY120" s="63" t="s">
        <v>14491</v>
      </c>
      <c r="XCZ120" s="63" t="s">
        <v>14491</v>
      </c>
      <c r="XDA120" s="63" t="s">
        <v>14491</v>
      </c>
      <c r="XDB120" s="63" t="s">
        <v>14491</v>
      </c>
      <c r="XDC120" s="63" t="s">
        <v>14491</v>
      </c>
      <c r="XDD120" s="63" t="s">
        <v>14491</v>
      </c>
      <c r="XDE120" s="63" t="s">
        <v>14491</v>
      </c>
      <c r="XDF120" s="63" t="s">
        <v>14491</v>
      </c>
      <c r="XDG120" s="63" t="s">
        <v>14491</v>
      </c>
      <c r="XDH120" s="63" t="s">
        <v>14491</v>
      </c>
      <c r="XDI120" s="63" t="s">
        <v>14491</v>
      </c>
      <c r="XDJ120" s="63" t="s">
        <v>14491</v>
      </c>
      <c r="XDK120" s="63" t="s">
        <v>14491</v>
      </c>
      <c r="XDL120" s="63" t="s">
        <v>14491</v>
      </c>
      <c r="XDM120" s="63" t="s">
        <v>14491</v>
      </c>
      <c r="XDN120" s="63" t="s">
        <v>14491</v>
      </c>
      <c r="XDO120" s="63" t="s">
        <v>14491</v>
      </c>
      <c r="XDP120" s="63" t="s">
        <v>14491</v>
      </c>
      <c r="XDQ120" s="63" t="s">
        <v>14491</v>
      </c>
      <c r="XDR120" s="63" t="s">
        <v>14491</v>
      </c>
      <c r="XDS120" s="63" t="s">
        <v>14491</v>
      </c>
      <c r="XDT120" s="63" t="s">
        <v>14491</v>
      </c>
      <c r="XDU120" s="63" t="s">
        <v>14491</v>
      </c>
      <c r="XDV120" s="63" t="s">
        <v>14491</v>
      </c>
      <c r="XDW120" s="63" t="s">
        <v>14491</v>
      </c>
      <c r="XDX120" s="63" t="s">
        <v>14491</v>
      </c>
      <c r="XDY120" s="63" t="s">
        <v>14491</v>
      </c>
      <c r="XDZ120" s="63" t="s">
        <v>14491</v>
      </c>
      <c r="XEA120" s="63" t="s">
        <v>14491</v>
      </c>
      <c r="XEB120" s="63" t="s">
        <v>14491</v>
      </c>
      <c r="XEC120" s="63" t="s">
        <v>14491</v>
      </c>
      <c r="XED120" s="63" t="s">
        <v>14491</v>
      </c>
      <c r="XEE120" s="63" t="s">
        <v>14491</v>
      </c>
      <c r="XEF120" s="63" t="s">
        <v>14491</v>
      </c>
      <c r="XEG120" s="63" t="s">
        <v>14491</v>
      </c>
      <c r="XEH120" s="63" t="s">
        <v>14491</v>
      </c>
      <c r="XEI120" s="63" t="s">
        <v>14491</v>
      </c>
      <c r="XEJ120" s="63" t="s">
        <v>14491</v>
      </c>
      <c r="XEK120" s="63" t="s">
        <v>14491</v>
      </c>
      <c r="XEL120" s="63" t="s">
        <v>14491</v>
      </c>
      <c r="XEM120" s="63" t="s">
        <v>14491</v>
      </c>
      <c r="XEN120" s="63" t="s">
        <v>14491</v>
      </c>
      <c r="XEO120" s="63" t="s">
        <v>14491</v>
      </c>
      <c r="XEP120" s="63" t="s">
        <v>14491</v>
      </c>
      <c r="XEQ120" s="63" t="s">
        <v>14491</v>
      </c>
      <c r="XER120" s="63" t="s">
        <v>14491</v>
      </c>
      <c r="XES120" s="63" t="s">
        <v>14491</v>
      </c>
      <c r="XET120" s="63" t="s">
        <v>14491</v>
      </c>
      <c r="XEU120" s="63" t="s">
        <v>14491</v>
      </c>
      <c r="XEV120" s="63" t="s">
        <v>14491</v>
      </c>
      <c r="XEW120" s="63" t="s">
        <v>14491</v>
      </c>
      <c r="XEX120" s="63" t="s">
        <v>14491</v>
      </c>
      <c r="XEY120" s="63" t="s">
        <v>14491</v>
      </c>
      <c r="XEZ120" s="63" t="s">
        <v>14491</v>
      </c>
      <c r="XFA120" s="63" t="s">
        <v>14491</v>
      </c>
      <c r="XFB120" s="63" t="s">
        <v>14491</v>
      </c>
      <c r="XFC120" s="63" t="s">
        <v>14491</v>
      </c>
      <c r="XFD120" s="63" t="s">
        <v>14491</v>
      </c>
    </row>
    <row r="121" spans="1:16384" s="88" customFormat="1" ht="13.5" customHeight="1" x14ac:dyDescent="0.25">
      <c r="A121" s="84">
        <v>47131803</v>
      </c>
      <c r="B121" s="69" t="str">
        <f t="shared" ca="1" si="8"/>
        <v>Desinfectantes para uso doméstico</v>
      </c>
      <c r="C121" s="82" t="s">
        <v>9599</v>
      </c>
      <c r="D121" s="81">
        <v>240</v>
      </c>
      <c r="E121" s="93">
        <v>268</v>
      </c>
      <c r="F121" s="70">
        <f t="shared" ca="1" si="7"/>
        <v>64320</v>
      </c>
      <c r="G121" s="26"/>
    </row>
    <row r="122" spans="1:16384" s="88" customFormat="1" ht="13.5" customHeight="1" x14ac:dyDescent="0.25">
      <c r="A122" s="84">
        <v>47131618</v>
      </c>
      <c r="B122" s="69" t="str">
        <f t="shared" ca="1" si="8"/>
        <v>Traperos húmedos</v>
      </c>
      <c r="C122" s="82" t="s">
        <v>1456</v>
      </c>
      <c r="D122" s="81">
        <v>59</v>
      </c>
      <c r="E122" s="93">
        <v>170</v>
      </c>
      <c r="F122" s="70">
        <f t="shared" ca="1" si="7"/>
        <v>10030</v>
      </c>
      <c r="G122" s="26"/>
    </row>
    <row r="123" spans="1:16384" s="88" customFormat="1" ht="13.5" customHeight="1" x14ac:dyDescent="0.25">
      <c r="A123" s="84">
        <v>47131829</v>
      </c>
      <c r="B123" s="69" t="str">
        <f t="shared" ca="1" si="8"/>
        <v>Limpiadores de baños</v>
      </c>
      <c r="C123" s="82" t="s">
        <v>1456</v>
      </c>
      <c r="D123" s="81">
        <v>40</v>
      </c>
      <c r="E123" s="93">
        <v>100</v>
      </c>
      <c r="F123" s="70">
        <f t="shared" ca="1" si="7"/>
        <v>4000</v>
      </c>
      <c r="G123" s="26"/>
    </row>
    <row r="124" spans="1:16384" ht="14.1" customHeight="1" x14ac:dyDescent="0.25">
      <c r="E124" s="83" t="s">
        <v>12606</v>
      </c>
      <c r="F124" s="74">
        <f ca="1">SUM(Table6[MONTO TOTAL ESTIMADO])</f>
        <v>5182255</v>
      </c>
      <c r="H124" s="26" t="str">
        <f>C95</f>
        <v>Bienes</v>
      </c>
      <c r="I124" s="26" t="str">
        <f>E95</f>
        <v>No</v>
      </c>
      <c r="J124" s="26" t="str">
        <f>D95</f>
        <v>Comparacion de Precios</v>
      </c>
    </row>
    <row r="125" spans="1:16384" ht="14.1" customHeight="1" thickBot="1" x14ac:dyDescent="0.3"/>
    <row r="126" spans="1:16384" ht="33.950000000000003" customHeight="1" x14ac:dyDescent="0.25">
      <c r="A126" s="64" t="s">
        <v>16454</v>
      </c>
      <c r="B126" s="64" t="s">
        <v>161</v>
      </c>
      <c r="C126" s="64" t="s">
        <v>11775</v>
      </c>
      <c r="D126" s="64" t="s">
        <v>14442</v>
      </c>
      <c r="E126" s="64" t="s">
        <v>11010</v>
      </c>
      <c r="F126" s="64" t="s">
        <v>11143</v>
      </c>
    </row>
    <row r="127" spans="1:16384" ht="14.1" customHeight="1" x14ac:dyDescent="0.25">
      <c r="A127" s="66" t="s">
        <v>10770</v>
      </c>
      <c r="B127" s="66" t="s">
        <v>1600</v>
      </c>
      <c r="C127" s="66" t="s">
        <v>17873</v>
      </c>
      <c r="D127" s="66" t="s">
        <v>2530</v>
      </c>
      <c r="E127" s="66" t="s">
        <v>17929</v>
      </c>
      <c r="F127" s="66" t="s">
        <v>6811</v>
      </c>
    </row>
    <row r="128" spans="1:16384" ht="14.1" customHeight="1" x14ac:dyDescent="0.25">
      <c r="A128" s="118" t="s">
        <v>14893</v>
      </c>
      <c r="B128" s="67" t="s">
        <v>8566</v>
      </c>
      <c r="C128" s="77">
        <v>44562</v>
      </c>
      <c r="D128" s="118" t="s">
        <v>9425</v>
      </c>
      <c r="E128" s="79" t="s">
        <v>13150</v>
      </c>
      <c r="F128" s="80" t="s">
        <v>3094</v>
      </c>
    </row>
    <row r="129" spans="1:10" ht="14.1" customHeight="1" x14ac:dyDescent="0.25">
      <c r="A129" s="119"/>
      <c r="B129" s="67" t="s">
        <v>1796</v>
      </c>
      <c r="C129" s="78">
        <f>IF(C128="","",IF(AND(MONTH(C128)&gt;=1,MONTH(C128)&lt;=3),1,IF(AND(MONTH(C128)&gt;=4,MONTH(C128)&lt;=6),2,IF(AND(MONTH(C128)&gt;=7,MONTH(C128)&lt;=9),3,4))))</f>
        <v>1</v>
      </c>
      <c r="D129" s="119"/>
      <c r="E129" s="79" t="s">
        <v>2429</v>
      </c>
      <c r="F129" s="80" t="s">
        <v>11160</v>
      </c>
    </row>
    <row r="130" spans="1:10" ht="14.1" customHeight="1" x14ac:dyDescent="0.25">
      <c r="A130" s="119"/>
      <c r="B130" s="67" t="s">
        <v>12999</v>
      </c>
      <c r="C130" s="77">
        <v>44926</v>
      </c>
      <c r="D130" s="119"/>
      <c r="E130" s="79" t="s">
        <v>3087</v>
      </c>
      <c r="F130" s="80" t="s">
        <v>11160</v>
      </c>
    </row>
    <row r="131" spans="1:10" ht="14.1" customHeight="1" x14ac:dyDescent="0.25">
      <c r="A131" s="119"/>
      <c r="B131" s="67" t="s">
        <v>1796</v>
      </c>
      <c r="C131" s="78">
        <f>IF(C130="","",IF(AND(MONTH(C130)&gt;=1,MONTH(C130)&lt;=3),1,IF(AND(MONTH(C130)&gt;=4,MONTH(C130)&lt;=6),2,IF(AND(MONTH(C130)&gt;=7,MONTH(C130)&lt;=9),3,4))))</f>
        <v>4</v>
      </c>
      <c r="D131" s="119"/>
      <c r="E131" s="79" t="s">
        <v>13249</v>
      </c>
      <c r="F131" s="80"/>
    </row>
    <row r="133" spans="1:10" ht="14.1" customHeight="1" thickBot="1" x14ac:dyDescent="0.3">
      <c r="A133" s="72" t="s">
        <v>15806</v>
      </c>
      <c r="B133" s="72" t="s">
        <v>16218</v>
      </c>
      <c r="C133" s="72" t="s">
        <v>15712</v>
      </c>
      <c r="D133" s="72" t="s">
        <v>15322</v>
      </c>
      <c r="E133" s="72" t="s">
        <v>6963</v>
      </c>
      <c r="F133" s="72" t="s">
        <v>15351</v>
      </c>
    </row>
    <row r="134" spans="1:10" ht="14.1" customHeight="1" x14ac:dyDescent="0.25">
      <c r="A134" s="81" t="s">
        <v>1557</v>
      </c>
      <c r="B134" s="69" t="str">
        <f ca="1">IFERROR(INDEX(UNSPSCDes,MATCH(INDIRECT(ADDRESS(ROW(),COLUMN()-1,4)),UNSPSCCode,0)),IF(INDIRECT(ADDRESS(ROW(),COLUMN()-1,4))="14111604","Tarjetas de presentación",""))</f>
        <v>Tarjetas de presentación</v>
      </c>
      <c r="C134" s="82" t="s">
        <v>4755</v>
      </c>
      <c r="D134" s="81">
        <v>13</v>
      </c>
      <c r="E134" s="71">
        <v>350</v>
      </c>
      <c r="F134" s="70">
        <f t="shared" ref="F134:F138" ca="1" si="9">INDIRECT(ADDRESS(ROW(),COLUMN()-2,4))*INDIRECT(ADDRESS(ROW(),COLUMN()-1,4))</f>
        <v>4550</v>
      </c>
    </row>
    <row r="135" spans="1:10" ht="13.5" customHeight="1" x14ac:dyDescent="0.25">
      <c r="A135" s="81">
        <v>60121008</v>
      </c>
      <c r="B135" s="69" t="str">
        <f ca="1">IFERROR(INDEX(UNSPSCDes,MATCH(INDIRECT(ADDRESS(ROW(),COLUMN()-1,4)),UNSPSCCode,0)),IF(INDIRECT(ADDRESS(ROW(),COLUMN()-1,4))="55121727","Letreros",""))</f>
        <v>Afiches</v>
      </c>
      <c r="C135" s="82" t="str">
        <f>IFERROR(VLOOKUP("UD",'Informacion '!P:Q,2,FALSE),"")</f>
        <v>Unidad</v>
      </c>
      <c r="D135" s="81">
        <v>10</v>
      </c>
      <c r="E135" s="71">
        <v>25000</v>
      </c>
      <c r="F135" s="70">
        <f t="shared" ca="1" si="9"/>
        <v>250000</v>
      </c>
    </row>
    <row r="136" spans="1:10" ht="13.5" customHeight="1" x14ac:dyDescent="0.25">
      <c r="A136" s="84">
        <v>55101516</v>
      </c>
      <c r="B136" s="69" t="str">
        <f t="shared" ref="B136:B138" ca="1" si="10">IFERROR(INDEX(UNSPSCDes,MATCH(INDIRECT(ADDRESS(ROW(),COLUMN()-1,4)),UNSPSCCode,0)),IF(INDIRECT(ADDRESS(ROW(),COLUMN()-1,4))="60121008","Afiches",""))</f>
        <v>Manuales operativos o de instrucciones</v>
      </c>
      <c r="C136" s="82" t="str">
        <f>IFERROR(VLOOKUP("UD",'Informacion '!P:Q,2,FALSE),"")</f>
        <v>Unidad</v>
      </c>
      <c r="D136" s="81">
        <v>60</v>
      </c>
      <c r="E136" s="71">
        <v>25000</v>
      </c>
      <c r="F136" s="70">
        <f t="shared" ca="1" si="9"/>
        <v>1500000</v>
      </c>
    </row>
    <row r="137" spans="1:10" ht="13.5" customHeight="1" x14ac:dyDescent="0.25">
      <c r="A137" s="84">
        <v>82121511</v>
      </c>
      <c r="B137" s="69" t="str">
        <f t="shared" ca="1" si="10"/>
        <v>Impresión de hoja de instrucciones o manual técnico</v>
      </c>
      <c r="C137" s="82" t="str">
        <f>IFERROR(VLOOKUP("UD",'Informacion '!P:Q,2,FALSE),"")</f>
        <v>Unidad</v>
      </c>
      <c r="D137" s="81">
        <v>14</v>
      </c>
      <c r="E137" s="71">
        <v>3000</v>
      </c>
      <c r="F137" s="70">
        <f t="shared" ca="1" si="9"/>
        <v>42000</v>
      </c>
    </row>
    <row r="138" spans="1:10" ht="13.5" customHeight="1" x14ac:dyDescent="0.25">
      <c r="A138" s="84">
        <v>55121718</v>
      </c>
      <c r="B138" s="69" t="str">
        <f t="shared" ca="1" si="10"/>
        <v>Señales informativas</v>
      </c>
      <c r="C138" s="82" t="str">
        <f>IFERROR(VLOOKUP("UD",'Informacion '!P:Q,2,FALSE),"")</f>
        <v>Unidad</v>
      </c>
      <c r="D138" s="81">
        <v>40</v>
      </c>
      <c r="E138" s="71">
        <v>3000</v>
      </c>
      <c r="F138" s="70">
        <f t="shared" ca="1" si="9"/>
        <v>120000</v>
      </c>
    </row>
    <row r="139" spans="1:10" ht="14.1" customHeight="1" x14ac:dyDescent="0.25">
      <c r="E139" s="83" t="s">
        <v>12606</v>
      </c>
      <c r="F139" s="74">
        <f ca="1">SUM(Table8[MONTO TOTAL ESTIMADO])</f>
        <v>1916550</v>
      </c>
      <c r="H139" s="26" t="str">
        <f>C127</f>
        <v>Bienes</v>
      </c>
      <c r="I139" s="26" t="str">
        <f>E127</f>
        <v>No</v>
      </c>
      <c r="J139" s="26" t="str">
        <f>D127</f>
        <v>Licitacion Publica</v>
      </c>
    </row>
    <row r="141" spans="1:10" ht="33.950000000000003" customHeight="1" x14ac:dyDescent="0.25">
      <c r="A141" s="64" t="s">
        <v>16454</v>
      </c>
      <c r="B141" s="64" t="s">
        <v>161</v>
      </c>
      <c r="C141" s="64" t="s">
        <v>11775</v>
      </c>
      <c r="D141" s="64" t="s">
        <v>14442</v>
      </c>
      <c r="E141" s="64" t="s">
        <v>11010</v>
      </c>
      <c r="F141" s="64" t="s">
        <v>11143</v>
      </c>
    </row>
    <row r="142" spans="1:10" ht="13.5" customHeight="1" x14ac:dyDescent="0.25">
      <c r="A142" s="66" t="s">
        <v>2089</v>
      </c>
      <c r="B142" s="66" t="s">
        <v>1600</v>
      </c>
      <c r="C142" s="66" t="s">
        <v>17873</v>
      </c>
      <c r="D142" s="66" t="s">
        <v>17558</v>
      </c>
      <c r="E142" s="66" t="s">
        <v>17929</v>
      </c>
      <c r="F142" s="66" t="s">
        <v>6811</v>
      </c>
    </row>
    <row r="143" spans="1:10" ht="14.1" customHeight="1" x14ac:dyDescent="0.25">
      <c r="A143" s="118" t="s">
        <v>14893</v>
      </c>
      <c r="B143" s="67" t="s">
        <v>8566</v>
      </c>
      <c r="C143" s="77">
        <v>44562</v>
      </c>
      <c r="D143" s="118" t="s">
        <v>9425</v>
      </c>
      <c r="E143" s="79" t="s">
        <v>13150</v>
      </c>
      <c r="F143" s="80" t="s">
        <v>3094</v>
      </c>
    </row>
    <row r="144" spans="1:10" ht="14.1" customHeight="1" x14ac:dyDescent="0.25">
      <c r="A144" s="119"/>
      <c r="B144" s="67" t="s">
        <v>1796</v>
      </c>
      <c r="C144" s="78">
        <f>IF(C143="","",IF(AND(MONTH(C143)&gt;=1,MONTH(C143)&lt;=3),1,IF(AND(MONTH(C143)&gt;=4,MONTH(C143)&lt;=6),2,IF(AND(MONTH(C143)&gt;=7,MONTH(C143)&lt;=9),3,4))))</f>
        <v>1</v>
      </c>
      <c r="D144" s="119"/>
      <c r="E144" s="79" t="s">
        <v>2429</v>
      </c>
      <c r="F144" s="80" t="s">
        <v>11160</v>
      </c>
    </row>
    <row r="145" spans="1:10" ht="14.1" customHeight="1" x14ac:dyDescent="0.25">
      <c r="A145" s="119"/>
      <c r="B145" s="67" t="s">
        <v>12999</v>
      </c>
      <c r="C145" s="77">
        <v>44926</v>
      </c>
      <c r="D145" s="119"/>
      <c r="E145" s="79" t="s">
        <v>3087</v>
      </c>
      <c r="F145" s="80" t="s">
        <v>11160</v>
      </c>
    </row>
    <row r="146" spans="1:10" ht="14.1" customHeight="1" x14ac:dyDescent="0.25">
      <c r="A146" s="119"/>
      <c r="B146" s="67" t="s">
        <v>1796</v>
      </c>
      <c r="C146" s="78">
        <f>IF(C145="","",IF(AND(MONTH(C145)&gt;=1,MONTH(C145)&lt;=3),1,IF(AND(MONTH(C145)&gt;=4,MONTH(C145)&lt;=6),2,IF(AND(MONTH(C145)&gt;=7,MONTH(C145)&lt;=9),3,4))))</f>
        <v>4</v>
      </c>
      <c r="D146" s="119"/>
      <c r="E146" s="79" t="s">
        <v>13249</v>
      </c>
      <c r="F146" s="80"/>
    </row>
    <row r="148" spans="1:10" ht="14.1" customHeight="1" x14ac:dyDescent="0.25">
      <c r="A148" s="72" t="s">
        <v>15806</v>
      </c>
      <c r="B148" s="72" t="s">
        <v>16218</v>
      </c>
      <c r="C148" s="72" t="s">
        <v>15712</v>
      </c>
      <c r="D148" s="72" t="s">
        <v>15322</v>
      </c>
      <c r="E148" s="72" t="s">
        <v>6963</v>
      </c>
      <c r="F148" s="72" t="s">
        <v>15351</v>
      </c>
    </row>
    <row r="149" spans="1:10" ht="14.1" customHeight="1" x14ac:dyDescent="0.25">
      <c r="A149" s="81" t="s">
        <v>13751</v>
      </c>
      <c r="B149" s="69" t="str">
        <f ca="1">IFERROR(INDEX(UNSPSCDes,MATCH(INDIRECT(ADDRESS(ROW(),COLUMN()-1,4)),UNSPSCCode,0)),IF(INDIRECT(ADDRESS(ROW(),COLUMN()-1,4))="43211713","Almohadillas (pads) táctil (touch)",""))</f>
        <v>Almohadillas (pads) táctil (touch)</v>
      </c>
      <c r="C149" s="82" t="str">
        <f>IFERROR(VLOOKUP("UD",'Informacion '!P:Q,2,FALSE),"")</f>
        <v>Unidad</v>
      </c>
      <c r="D149" s="81">
        <v>73</v>
      </c>
      <c r="E149" s="71">
        <v>300</v>
      </c>
      <c r="F149" s="70">
        <f t="shared" ref="F149:F153" ca="1" si="11">INDIRECT(ADDRESS(ROW(),COLUMN()-2,4))*INDIRECT(ADDRESS(ROW(),COLUMN()-1,4))</f>
        <v>21900</v>
      </c>
    </row>
    <row r="150" spans="1:10" ht="14.1" customHeight="1" x14ac:dyDescent="0.25">
      <c r="A150" s="81" t="s">
        <v>540</v>
      </c>
      <c r="B150" s="69" t="str">
        <f ca="1">IFERROR(INDEX(UNSPSCDes,MATCH(INDIRECT(ADDRESS(ROW(),COLUMN()-1,4)),UNSPSCCode,0)),IF(INDIRECT(ADDRESS(ROW(),COLUMN()-1,4))="43191504","Teléfonos fijos",""))</f>
        <v>Teléfonos fijos</v>
      </c>
      <c r="C150" s="82" t="str">
        <f>IFERROR(VLOOKUP("UD",'Informacion '!P:Q,2,FALSE),"")</f>
        <v>Unidad</v>
      </c>
      <c r="D150" s="81">
        <v>66</v>
      </c>
      <c r="E150" s="71">
        <v>3500</v>
      </c>
      <c r="F150" s="70">
        <f t="shared" ca="1" si="11"/>
        <v>231000</v>
      </c>
    </row>
    <row r="151" spans="1:10" ht="14.1" customHeight="1" x14ac:dyDescent="0.25">
      <c r="A151" s="81" t="s">
        <v>6600</v>
      </c>
      <c r="B151" s="69" t="str">
        <f ca="1">IFERROR(INDEX(UNSPSCDes,MATCH(INDIRECT(ADDRESS(ROW(),COLUMN()-1,4)),UNSPSCCode,0)),IF(INDIRECT(ADDRESS(ROW(),COLUMN()-1,4))="43191603","Cables de extensión para teléfonos",""))</f>
        <v>Cables de extensión para teléfonos</v>
      </c>
      <c r="C151" s="82" t="str">
        <f>IFERROR(VLOOKUP("UD",'Informacion '!P:Q,2,FALSE),"")</f>
        <v>Unidad</v>
      </c>
      <c r="D151" s="81">
        <v>67</v>
      </c>
      <c r="E151" s="71">
        <v>500</v>
      </c>
      <c r="F151" s="70">
        <f t="shared" ca="1" si="11"/>
        <v>33500</v>
      </c>
    </row>
    <row r="152" spans="1:10" ht="13.5" customHeight="1" x14ac:dyDescent="0.25">
      <c r="A152" s="84">
        <v>43211708</v>
      </c>
      <c r="B152" s="69" t="str">
        <f ca="1">IFERROR(INDEX(UNSPSCDes,MATCH(INDIRECT(ADDRESS(ROW(),COLUMN()-1,4)),UNSPSCCode,0)),IF(INDIRECT(ADDRESS(ROW(),COLUMN()-1,4))="43191603","Cables de extensión para teléfonos",""))</f>
        <v>Mouse o bola de seguimiento para computador</v>
      </c>
      <c r="C152" s="82" t="str">
        <f>IFERROR(VLOOKUP("UD",'Informacion '!P:Q,2,FALSE),"")</f>
        <v>Unidad</v>
      </c>
      <c r="D152" s="81">
        <v>70</v>
      </c>
      <c r="E152" s="93">
        <v>600</v>
      </c>
      <c r="F152" s="70">
        <f t="shared" ca="1" si="11"/>
        <v>42000</v>
      </c>
    </row>
    <row r="153" spans="1:10" ht="13.5" customHeight="1" x14ac:dyDescent="0.25">
      <c r="A153" s="62">
        <v>44102501</v>
      </c>
      <c r="B153" s="69" t="str">
        <f ca="1">IFERROR(INDEX(UNSPSCDes,MATCH(INDIRECT(ADDRESS(ROW(),COLUMN()-1,4)),UNSPSCCode,0)),IF(INDIRECT(ADDRESS(ROW(),COLUMN()-1,4))="43191603","Cables de extensión para teléfonos",""))</f>
        <v>Máquinas contadoras de dinero</v>
      </c>
      <c r="C153" s="82" t="str">
        <f>IFERROR(VLOOKUP("UD",'Informacion '!P:Q,2,FALSE),"")</f>
        <v>Unidad</v>
      </c>
      <c r="D153" s="81">
        <v>4</v>
      </c>
      <c r="E153" s="93">
        <v>155760</v>
      </c>
      <c r="F153" s="70">
        <f t="shared" ca="1" si="11"/>
        <v>623040</v>
      </c>
    </row>
    <row r="154" spans="1:10" ht="14.1" customHeight="1" x14ac:dyDescent="0.25">
      <c r="E154" s="83" t="s">
        <v>12606</v>
      </c>
      <c r="F154" s="74">
        <f ca="1">SUM(Table9[MONTO TOTAL ESTIMADO])</f>
        <v>951440</v>
      </c>
      <c r="H154" s="26" t="str">
        <f>C142</f>
        <v>Bienes</v>
      </c>
      <c r="I154" s="26" t="str">
        <f>E142</f>
        <v>No</v>
      </c>
      <c r="J154" s="26" t="str">
        <f>D142</f>
        <v>Compras Menores</v>
      </c>
    </row>
    <row r="156" spans="1:10" ht="33.950000000000003" customHeight="1" x14ac:dyDescent="0.25">
      <c r="A156" s="64" t="s">
        <v>16454</v>
      </c>
      <c r="B156" s="64" t="s">
        <v>161</v>
      </c>
      <c r="C156" s="64" t="s">
        <v>11775</v>
      </c>
      <c r="D156" s="64" t="s">
        <v>14442</v>
      </c>
      <c r="E156" s="64" t="s">
        <v>11010</v>
      </c>
      <c r="F156" s="64" t="s">
        <v>11143</v>
      </c>
    </row>
    <row r="157" spans="1:10" ht="14.1" customHeight="1" x14ac:dyDescent="0.25">
      <c r="A157" s="66" t="s">
        <v>1366</v>
      </c>
      <c r="B157" s="66" t="s">
        <v>1600</v>
      </c>
      <c r="C157" s="66" t="s">
        <v>17873</v>
      </c>
      <c r="D157" s="66" t="s">
        <v>2530</v>
      </c>
      <c r="E157" s="66" t="s">
        <v>17929</v>
      </c>
      <c r="F157" s="66" t="s">
        <v>6811</v>
      </c>
    </row>
    <row r="158" spans="1:10" ht="14.1" customHeight="1" x14ac:dyDescent="0.25">
      <c r="A158" s="118" t="s">
        <v>14893</v>
      </c>
      <c r="B158" s="67" t="s">
        <v>8566</v>
      </c>
      <c r="C158" s="77">
        <v>44562</v>
      </c>
      <c r="D158" s="118" t="s">
        <v>9425</v>
      </c>
      <c r="E158" s="79" t="s">
        <v>13150</v>
      </c>
      <c r="F158" s="80" t="s">
        <v>3094</v>
      </c>
    </row>
    <row r="159" spans="1:10" ht="14.1" customHeight="1" x14ac:dyDescent="0.25">
      <c r="A159" s="119"/>
      <c r="B159" s="67" t="s">
        <v>1796</v>
      </c>
      <c r="C159" s="78">
        <f>IF(C158="","",IF(AND(MONTH(C158)&gt;=1,MONTH(C158)&lt;=3),1,IF(AND(MONTH(C158)&gt;=4,MONTH(C158)&lt;=6),2,IF(AND(MONTH(C158)&gt;=7,MONTH(C158)&lt;=9),3,4))))</f>
        <v>1</v>
      </c>
      <c r="D159" s="119"/>
      <c r="E159" s="79" t="s">
        <v>2429</v>
      </c>
      <c r="F159" s="80" t="s">
        <v>11160</v>
      </c>
    </row>
    <row r="160" spans="1:10" ht="14.1" customHeight="1" x14ac:dyDescent="0.25">
      <c r="A160" s="119"/>
      <c r="B160" s="67" t="s">
        <v>12999</v>
      </c>
      <c r="C160" s="77">
        <v>44926</v>
      </c>
      <c r="D160" s="119"/>
      <c r="E160" s="79" t="s">
        <v>3087</v>
      </c>
      <c r="F160" s="80" t="s">
        <v>11160</v>
      </c>
    </row>
    <row r="161" spans="1:6" ht="14.1" customHeight="1" x14ac:dyDescent="0.25">
      <c r="A161" s="119"/>
      <c r="B161" s="67" t="s">
        <v>1796</v>
      </c>
      <c r="C161" s="78">
        <f>IF(C160="","",IF(AND(MONTH(C160)&gt;=1,MONTH(C160)&lt;=3),1,IF(AND(MONTH(C160)&gt;=4,MONTH(C160)&lt;=6),2,IF(AND(MONTH(C160)&gt;=7,MONTH(C160)&lt;=9),3,4))))</f>
        <v>4</v>
      </c>
      <c r="D161" s="119"/>
      <c r="E161" s="79" t="s">
        <v>13249</v>
      </c>
      <c r="F161" s="80"/>
    </row>
    <row r="163" spans="1:6" ht="14.1" customHeight="1" x14ac:dyDescent="0.25">
      <c r="A163" s="72" t="s">
        <v>15806</v>
      </c>
      <c r="B163" s="72" t="s">
        <v>16218</v>
      </c>
      <c r="C163" s="72" t="s">
        <v>15712</v>
      </c>
      <c r="D163" s="72" t="s">
        <v>15322</v>
      </c>
      <c r="E163" s="72" t="s">
        <v>6963</v>
      </c>
      <c r="F163" s="72" t="s">
        <v>15351</v>
      </c>
    </row>
    <row r="164" spans="1:6" ht="14.1" customHeight="1" x14ac:dyDescent="0.25">
      <c r="A164" s="81" t="s">
        <v>9368</v>
      </c>
      <c r="B164" s="69" t="str">
        <f ca="1">IFERROR(INDEX(UNSPSCDes,MATCH(INDIRECT(ADDRESS(ROW(),COLUMN()-1,4)),UNSPSCCode,0)),IF(INDIRECT(ADDRESS(ROW(),COLUMN()-1,4))="43212110","Impresoras de múltiples funciones",""))</f>
        <v>Impresoras de múltiples funciones</v>
      </c>
      <c r="C164" s="82" t="str">
        <f>IFERROR(VLOOKUP("UD",'Informacion '!P:Q,2,FALSE),"")</f>
        <v>Unidad</v>
      </c>
      <c r="D164" s="81">
        <v>120</v>
      </c>
      <c r="E164" s="71">
        <v>9500</v>
      </c>
      <c r="F164" s="70">
        <f t="shared" ref="F164:F190" ca="1" si="12">INDIRECT(ADDRESS(ROW(),COLUMN()-2,4))*INDIRECT(ADDRESS(ROW(),COLUMN()-1,4))</f>
        <v>1140000</v>
      </c>
    </row>
    <row r="165" spans="1:6" ht="14.1" customHeight="1" x14ac:dyDescent="0.25">
      <c r="A165" s="81" t="s">
        <v>3035</v>
      </c>
      <c r="B165" s="69" t="str">
        <f ca="1">IFERROR(INDEX(UNSPSCDes,MATCH(INDIRECT(ADDRESS(ROW(),COLUMN()-1,4)),UNSPSCCode,0)),IF(INDIRECT(ADDRESS(ROW(),COLUMN()-1,4))="26111701","Baterías recargables",""))</f>
        <v>Baterías recargables</v>
      </c>
      <c r="C165" s="82" t="str">
        <f>IFERROR(VLOOKUP("UD",'Informacion '!P:Q,2,FALSE),"")</f>
        <v>Unidad</v>
      </c>
      <c r="D165" s="81">
        <v>30</v>
      </c>
      <c r="E165" s="71">
        <v>4500</v>
      </c>
      <c r="F165" s="70">
        <f t="shared" ca="1" si="12"/>
        <v>135000</v>
      </c>
    </row>
    <row r="166" spans="1:6" ht="13.5" customHeight="1" x14ac:dyDescent="0.25">
      <c r="A166" s="84">
        <v>32101601</v>
      </c>
      <c r="B166" s="69" t="str">
        <f t="shared" ref="B166:B190" ca="1" si="13">IFERROR(INDEX(UNSPSCDes,MATCH(INDIRECT(ADDRESS(ROW(),COLUMN()-1,4)),UNSPSCCode,0)),IF(INDIRECT(ADDRESS(ROW(),COLUMN()-1,4))="52161520","Micrófonos",""))</f>
        <v>Memoria de acceso aleatorio (ram)</v>
      </c>
      <c r="C166" s="82" t="str">
        <f>IFERROR(VLOOKUP("UD",'Informacion '!P:Q,2,FALSE),"")</f>
        <v>Unidad</v>
      </c>
      <c r="D166" s="81">
        <v>14</v>
      </c>
      <c r="E166" s="93">
        <v>2100</v>
      </c>
      <c r="F166" s="70">
        <f t="shared" ca="1" si="12"/>
        <v>29400</v>
      </c>
    </row>
    <row r="167" spans="1:6" ht="13.5" customHeight="1" x14ac:dyDescent="0.25">
      <c r="A167" s="84">
        <v>43211714</v>
      </c>
      <c r="B167" s="69" t="str">
        <f t="shared" ca="1" si="13"/>
        <v>Equipos de identificación biométrica</v>
      </c>
      <c r="C167" s="82" t="str">
        <f>IFERROR(VLOOKUP("UD",'Informacion '!P:Q,2,FALSE),"")</f>
        <v>Unidad</v>
      </c>
      <c r="D167" s="81">
        <v>82</v>
      </c>
      <c r="E167" s="93">
        <v>10000</v>
      </c>
      <c r="F167" s="70">
        <f t="shared" ca="1" si="12"/>
        <v>820000</v>
      </c>
    </row>
    <row r="168" spans="1:6" ht="13.5" customHeight="1" x14ac:dyDescent="0.25">
      <c r="A168" s="84">
        <v>46151715</v>
      </c>
      <c r="B168" s="69" t="str">
        <f t="shared" ca="1" si="13"/>
        <v>Equipo de huellas dactilares</v>
      </c>
      <c r="C168" s="82" t="str">
        <f>IFERROR(VLOOKUP("UD",'Informacion '!P:Q,2,FALSE),"")</f>
        <v>Unidad</v>
      </c>
      <c r="D168" s="81">
        <v>46</v>
      </c>
      <c r="E168" s="93">
        <v>5000</v>
      </c>
      <c r="F168" s="70">
        <f t="shared" ca="1" si="12"/>
        <v>230000</v>
      </c>
    </row>
    <row r="169" spans="1:6" ht="13.5" customHeight="1" x14ac:dyDescent="0.25">
      <c r="A169" s="84">
        <v>43191606</v>
      </c>
      <c r="B169" s="69" t="str">
        <f t="shared" ca="1" si="13"/>
        <v>Auriculares de teléfonos</v>
      </c>
      <c r="C169" s="82" t="str">
        <f>IFERROR(VLOOKUP("UD",'Informacion '!P:Q,2,FALSE),"")</f>
        <v>Unidad</v>
      </c>
      <c r="D169" s="81">
        <v>36</v>
      </c>
      <c r="E169" s="93">
        <v>395</v>
      </c>
      <c r="F169" s="70">
        <f t="shared" ca="1" si="12"/>
        <v>14220</v>
      </c>
    </row>
    <row r="170" spans="1:6" ht="13.5" customHeight="1" x14ac:dyDescent="0.25">
      <c r="A170" s="84">
        <v>43201803</v>
      </c>
      <c r="B170" s="69" t="str">
        <f t="shared" ca="1" si="13"/>
        <v>Unidades de disco duro</v>
      </c>
      <c r="C170" s="82" t="str">
        <f>IFERROR(VLOOKUP("UD",'Informacion '!P:Q,2,FALSE),"")</f>
        <v>Unidad</v>
      </c>
      <c r="D170" s="81">
        <v>3</v>
      </c>
      <c r="E170" s="93">
        <v>15000</v>
      </c>
      <c r="F170" s="70">
        <f t="shared" ca="1" si="12"/>
        <v>45000</v>
      </c>
    </row>
    <row r="171" spans="1:6" ht="13.5" customHeight="1" x14ac:dyDescent="0.25">
      <c r="A171" s="84">
        <v>32101622</v>
      </c>
      <c r="B171" s="69" t="str">
        <f t="shared" ca="1" si="13"/>
        <v>Memoria flash</v>
      </c>
      <c r="C171" s="82" t="str">
        <f>IFERROR(VLOOKUP("UD",'Informacion '!P:Q,2,FALSE),"")</f>
        <v>Unidad</v>
      </c>
      <c r="D171" s="81">
        <v>24</v>
      </c>
      <c r="E171" s="93">
        <v>350</v>
      </c>
      <c r="F171" s="70">
        <f t="shared" ca="1" si="12"/>
        <v>8400</v>
      </c>
    </row>
    <row r="172" spans="1:6" ht="13.5" customHeight="1" x14ac:dyDescent="0.25">
      <c r="A172" s="84">
        <v>43232111</v>
      </c>
      <c r="B172" s="69" t="str">
        <f t="shared" ca="1" si="13"/>
        <v>Software de lector de caracteres ópticos ocr o de escáner</v>
      </c>
      <c r="C172" s="82" t="str">
        <f>IFERROR(VLOOKUP("UD",'Informacion '!P:Q,2,FALSE),"")</f>
        <v>Unidad</v>
      </c>
      <c r="D172" s="81">
        <v>49</v>
      </c>
      <c r="E172" s="93">
        <v>10000</v>
      </c>
      <c r="F172" s="70">
        <f t="shared" ca="1" si="12"/>
        <v>490000</v>
      </c>
    </row>
    <row r="173" spans="1:6" ht="27" customHeight="1" x14ac:dyDescent="0.25">
      <c r="A173" s="84">
        <v>44103107</v>
      </c>
      <c r="B173" s="69" t="str">
        <f t="shared" ca="1" si="13"/>
        <v>Suministros de limpieza de impresoras o faxes o fotocopiadoras</v>
      </c>
      <c r="C173" s="82" t="str">
        <f>IFERROR(VLOOKUP("UD",'Informacion '!P:Q,2,FALSE),"")</f>
        <v>Unidad</v>
      </c>
      <c r="D173" s="81">
        <v>6</v>
      </c>
      <c r="E173" s="93">
        <v>12000</v>
      </c>
      <c r="F173" s="70">
        <f t="shared" ca="1" si="12"/>
        <v>72000</v>
      </c>
    </row>
    <row r="174" spans="1:6" ht="13.5" customHeight="1" x14ac:dyDescent="0.25">
      <c r="A174" s="84">
        <v>43211706</v>
      </c>
      <c r="B174" s="69" t="str">
        <f t="shared" ca="1" si="13"/>
        <v>Teclados</v>
      </c>
      <c r="C174" s="82" t="str">
        <f>IFERROR(VLOOKUP("UD",'Informacion '!P:Q,2,FALSE),"")</f>
        <v>Unidad</v>
      </c>
      <c r="D174" s="81">
        <v>53</v>
      </c>
      <c r="E174" s="93">
        <v>1565</v>
      </c>
      <c r="F174" s="70">
        <f t="shared" ca="1" si="12"/>
        <v>82945</v>
      </c>
    </row>
    <row r="175" spans="1:6" ht="13.5" customHeight="1" x14ac:dyDescent="0.25">
      <c r="A175" s="84">
        <v>31211904</v>
      </c>
      <c r="B175" s="69" t="str">
        <f t="shared" ca="1" si="13"/>
        <v>Brochas</v>
      </c>
      <c r="C175" s="82" t="str">
        <f>IFERROR(VLOOKUP("UD",'Informacion '!P:Q,2,FALSE),"")</f>
        <v>Unidad</v>
      </c>
      <c r="D175" s="81">
        <v>8</v>
      </c>
      <c r="E175" s="93">
        <v>90</v>
      </c>
      <c r="F175" s="70">
        <f t="shared" ca="1" si="12"/>
        <v>720</v>
      </c>
    </row>
    <row r="176" spans="1:6" ht="13.5" customHeight="1" x14ac:dyDescent="0.25">
      <c r="A176" s="84">
        <v>53121706</v>
      </c>
      <c r="B176" s="69" t="str">
        <f t="shared" ca="1" si="13"/>
        <v>Maletines para computador</v>
      </c>
      <c r="C176" s="82" t="str">
        <f>IFERROR(VLOOKUP("UD",'Informacion '!P:Q,2,FALSE),"")</f>
        <v>Unidad</v>
      </c>
      <c r="D176" s="81">
        <v>7</v>
      </c>
      <c r="E176" s="93">
        <v>885</v>
      </c>
      <c r="F176" s="70">
        <f t="shared" ca="1" si="12"/>
        <v>6195</v>
      </c>
    </row>
    <row r="177" spans="1:10" ht="13.5" customHeight="1" x14ac:dyDescent="0.25">
      <c r="A177" s="84">
        <v>43202005</v>
      </c>
      <c r="B177" s="69" t="str">
        <f t="shared" ca="1" si="13"/>
        <v>Tarjeta flash de almacenamiento de memoria</v>
      </c>
      <c r="C177" s="82" t="str">
        <f>IFERROR(VLOOKUP("UD",'Informacion '!P:Q,2,FALSE),"")</f>
        <v>Unidad</v>
      </c>
      <c r="D177" s="81">
        <v>8</v>
      </c>
      <c r="E177" s="93">
        <v>4000</v>
      </c>
      <c r="F177" s="70">
        <f t="shared" ca="1" si="12"/>
        <v>32000</v>
      </c>
    </row>
    <row r="178" spans="1:10" ht="13.5" customHeight="1" x14ac:dyDescent="0.25">
      <c r="A178" s="84">
        <v>43201803</v>
      </c>
      <c r="B178" s="69" t="str">
        <f t="shared" ca="1" si="13"/>
        <v>Unidades de disco duro</v>
      </c>
      <c r="C178" s="82" t="str">
        <f>IFERROR(VLOOKUP("UD",'Informacion '!P:Q,2,FALSE),"")</f>
        <v>Unidad</v>
      </c>
      <c r="D178" s="81">
        <v>35</v>
      </c>
      <c r="E178" s="93">
        <v>10000</v>
      </c>
      <c r="F178" s="70">
        <f t="shared" ca="1" si="12"/>
        <v>350000</v>
      </c>
    </row>
    <row r="179" spans="1:10" ht="13.5" customHeight="1" x14ac:dyDescent="0.25">
      <c r="A179" s="84">
        <v>26121609</v>
      </c>
      <c r="B179" s="69" t="str">
        <f t="shared" ca="1" si="13"/>
        <v>Cable de redes</v>
      </c>
      <c r="C179" s="82" t="s">
        <v>17063</v>
      </c>
      <c r="D179" s="81">
        <v>138</v>
      </c>
      <c r="E179" s="93">
        <v>700</v>
      </c>
      <c r="F179" s="70">
        <f t="shared" ca="1" si="12"/>
        <v>96600</v>
      </c>
    </row>
    <row r="180" spans="1:10" ht="13.5" customHeight="1" x14ac:dyDescent="0.25">
      <c r="A180" s="84">
        <v>43201503</v>
      </c>
      <c r="B180" s="69" t="str">
        <f t="shared" ca="1" si="13"/>
        <v>Procesadores de unidad de procesamiento central cpu</v>
      </c>
      <c r="C180" s="82" t="str">
        <f>IFERROR(VLOOKUP("UD",'Informacion '!P:Q,2,FALSE),"")</f>
        <v>Unidad</v>
      </c>
      <c r="D180" s="81">
        <v>29</v>
      </c>
      <c r="E180" s="93">
        <v>20000</v>
      </c>
      <c r="F180" s="70">
        <f t="shared" ca="1" si="12"/>
        <v>580000</v>
      </c>
    </row>
    <row r="181" spans="1:10" ht="13.5" customHeight="1" x14ac:dyDescent="0.25">
      <c r="A181" s="84">
        <v>44102906</v>
      </c>
      <c r="B181" s="69" t="str">
        <f t="shared" ca="1" si="13"/>
        <v>Kits de limpieza de computadores o equipos de oficina</v>
      </c>
      <c r="C181" s="82" t="str">
        <f>IFERROR(VLOOKUP("UD",'Informacion '!P:Q,2,FALSE),"")</f>
        <v>Unidad</v>
      </c>
      <c r="D181" s="81">
        <v>62</v>
      </c>
      <c r="E181" s="93">
        <v>3000</v>
      </c>
      <c r="F181" s="70">
        <f t="shared" ca="1" si="12"/>
        <v>186000</v>
      </c>
    </row>
    <row r="182" spans="1:10" ht="13.5" customHeight="1" x14ac:dyDescent="0.25">
      <c r="A182" s="84">
        <v>27112406</v>
      </c>
      <c r="B182" s="69" t="str">
        <f t="shared" ca="1" si="13"/>
        <v>Pistolas de etiquetado</v>
      </c>
      <c r="C182" s="82" t="str">
        <f>IFERROR(VLOOKUP("UD",'Informacion '!P:Q,2,FALSE),"")</f>
        <v>Unidad</v>
      </c>
      <c r="D182" s="81">
        <v>1</v>
      </c>
      <c r="E182" s="93">
        <v>799</v>
      </c>
      <c r="F182" s="70">
        <f t="shared" ca="1" si="12"/>
        <v>799</v>
      </c>
    </row>
    <row r="183" spans="1:10" ht="13.5" customHeight="1" x14ac:dyDescent="0.25">
      <c r="A183" s="84">
        <v>31162506</v>
      </c>
      <c r="B183" s="69" t="str">
        <f t="shared" ca="1" si="13"/>
        <v>Soporte de pared</v>
      </c>
      <c r="C183" s="82" t="str">
        <f>IFERROR(VLOOKUP("UD",'Informacion '!P:Q,2,FALSE),"")</f>
        <v>Unidad</v>
      </c>
      <c r="D183" s="81">
        <v>15</v>
      </c>
      <c r="E183" s="93">
        <v>1507</v>
      </c>
      <c r="F183" s="70">
        <f t="shared" ca="1" si="12"/>
        <v>22605</v>
      </c>
    </row>
    <row r="184" spans="1:10" ht="13.5" customHeight="1" x14ac:dyDescent="0.25">
      <c r="A184" s="84">
        <v>45121610</v>
      </c>
      <c r="B184" s="69" t="str">
        <f t="shared" ca="1" si="13"/>
        <v>Cables para cámaras</v>
      </c>
      <c r="C184" s="82" t="str">
        <f>IFERROR(VLOOKUP("UD",'Informacion '!P:Q,2,FALSE),"")</f>
        <v>Unidad</v>
      </c>
      <c r="D184" s="81">
        <v>15</v>
      </c>
      <c r="E184" s="93">
        <v>500</v>
      </c>
      <c r="F184" s="70">
        <f t="shared" ca="1" si="12"/>
        <v>7500</v>
      </c>
    </row>
    <row r="185" spans="1:10" ht="13.5" customHeight="1" x14ac:dyDescent="0.25">
      <c r="A185" s="84">
        <v>43211711</v>
      </c>
      <c r="B185" s="69" t="str">
        <f t="shared" ca="1" si="13"/>
        <v>Escáneres</v>
      </c>
      <c r="C185" s="82" t="str">
        <f>IFERROR(VLOOKUP("UD",'Informacion '!P:Q,2,FALSE),"")</f>
        <v>Unidad</v>
      </c>
      <c r="D185" s="81">
        <v>13</v>
      </c>
      <c r="E185" s="93">
        <v>18054</v>
      </c>
      <c r="F185" s="70">
        <f t="shared" ca="1" si="12"/>
        <v>234702</v>
      </c>
    </row>
    <row r="186" spans="1:10" ht="13.5" customHeight="1" x14ac:dyDescent="0.25">
      <c r="A186" s="84">
        <v>43201403</v>
      </c>
      <c r="B186" s="69" t="str">
        <f t="shared" ca="1" si="13"/>
        <v>Tarjetas de módem</v>
      </c>
      <c r="C186" s="82" t="str">
        <f>IFERROR(VLOOKUP("UD",'Informacion '!P:Q,2,FALSE),"")</f>
        <v>Unidad</v>
      </c>
      <c r="D186" s="81">
        <v>5</v>
      </c>
      <c r="E186" s="93">
        <v>350</v>
      </c>
      <c r="F186" s="70">
        <f t="shared" ca="1" si="12"/>
        <v>1750</v>
      </c>
    </row>
    <row r="187" spans="1:10" ht="13.5" customHeight="1" x14ac:dyDescent="0.25">
      <c r="A187" s="84">
        <v>39121429</v>
      </c>
      <c r="B187" s="69" t="str">
        <f t="shared" ca="1" si="13"/>
        <v>Conector de fibra óptica</v>
      </c>
      <c r="C187" s="82" t="str">
        <f>IFERROR(VLOOKUP("UD",'Informacion '!P:Q,2,FALSE),"")</f>
        <v>Unidad</v>
      </c>
      <c r="D187" s="81">
        <v>110</v>
      </c>
      <c r="E187" s="101">
        <v>57</v>
      </c>
      <c r="F187" s="70">
        <f t="shared" ca="1" si="12"/>
        <v>6270</v>
      </c>
    </row>
    <row r="188" spans="1:10" ht="13.5" customHeight="1" x14ac:dyDescent="0.25">
      <c r="A188" s="84">
        <v>43222612</v>
      </c>
      <c r="B188" s="69" t="str">
        <f t="shared" ca="1" si="13"/>
        <v>Interruptores de red</v>
      </c>
      <c r="C188" s="82" t="str">
        <f>IFERROR(VLOOKUP("UD",'Informacion '!P:Q,2,FALSE),"")</f>
        <v>Unidad</v>
      </c>
      <c r="D188" s="81">
        <v>4</v>
      </c>
      <c r="E188" s="93">
        <v>3365</v>
      </c>
      <c r="F188" s="70">
        <f t="shared" ca="1" si="12"/>
        <v>13460</v>
      </c>
    </row>
    <row r="189" spans="1:10" ht="13.5" customHeight="1" x14ac:dyDescent="0.25">
      <c r="A189" s="84">
        <v>44111510</v>
      </c>
      <c r="B189" s="69" t="str">
        <f t="shared" ca="1" si="13"/>
        <v>Organizadores o accesorios de colgar</v>
      </c>
      <c r="C189" s="82" t="s">
        <v>4755</v>
      </c>
      <c r="D189" s="81">
        <v>2</v>
      </c>
      <c r="E189" s="102">
        <v>1283</v>
      </c>
      <c r="F189" s="70">
        <f t="shared" ca="1" si="12"/>
        <v>2566</v>
      </c>
    </row>
    <row r="190" spans="1:10" ht="13.5" customHeight="1" x14ac:dyDescent="0.25">
      <c r="A190" s="84">
        <v>44102801</v>
      </c>
      <c r="B190" s="69" t="str">
        <f t="shared" ca="1" si="13"/>
        <v>Laminadoras</v>
      </c>
      <c r="C190" s="82" t="s">
        <v>1456</v>
      </c>
      <c r="D190" s="81">
        <v>12</v>
      </c>
      <c r="E190" s="102">
        <v>320000</v>
      </c>
      <c r="F190" s="70">
        <f t="shared" ca="1" si="12"/>
        <v>3840000</v>
      </c>
    </row>
    <row r="191" spans="1:10" ht="14.1" customHeight="1" x14ac:dyDescent="0.25">
      <c r="E191" s="83" t="s">
        <v>12606</v>
      </c>
      <c r="F191" s="74">
        <f ca="1">SUM(Table10[MONTO TOTAL ESTIMADO])</f>
        <v>8448132</v>
      </c>
      <c r="H191" s="26" t="str">
        <f>C157</f>
        <v>Bienes</v>
      </c>
      <c r="I191" s="26" t="str">
        <f>E157</f>
        <v>No</v>
      </c>
      <c r="J191" s="26" t="str">
        <f>D157</f>
        <v>Licitacion Publica</v>
      </c>
    </row>
    <row r="193" spans="1:6" ht="33.950000000000003" customHeight="1" x14ac:dyDescent="0.25">
      <c r="A193" s="64" t="s">
        <v>16454</v>
      </c>
      <c r="B193" s="64" t="s">
        <v>161</v>
      </c>
      <c r="C193" s="64" t="s">
        <v>11775</v>
      </c>
      <c r="D193" s="64" t="s">
        <v>14442</v>
      </c>
      <c r="E193" s="64" t="s">
        <v>11010</v>
      </c>
      <c r="F193" s="64" t="s">
        <v>11143</v>
      </c>
    </row>
    <row r="194" spans="1:6" ht="14.1" customHeight="1" x14ac:dyDescent="0.25">
      <c r="A194" s="66" t="s">
        <v>13761</v>
      </c>
      <c r="B194" s="66" t="s">
        <v>1600</v>
      </c>
      <c r="C194" s="66" t="s">
        <v>17873</v>
      </c>
      <c r="D194" s="66" t="s">
        <v>2530</v>
      </c>
      <c r="E194" s="66" t="s">
        <v>17929</v>
      </c>
      <c r="F194" s="66" t="s">
        <v>6811</v>
      </c>
    </row>
    <row r="195" spans="1:6" ht="14.1" customHeight="1" x14ac:dyDescent="0.25">
      <c r="A195" s="118" t="s">
        <v>14893</v>
      </c>
      <c r="B195" s="67" t="s">
        <v>8566</v>
      </c>
      <c r="C195" s="77">
        <v>44562</v>
      </c>
      <c r="D195" s="118" t="s">
        <v>9425</v>
      </c>
      <c r="E195" s="79" t="s">
        <v>13150</v>
      </c>
      <c r="F195" s="80" t="s">
        <v>3094</v>
      </c>
    </row>
    <row r="196" spans="1:6" ht="14.1" customHeight="1" x14ac:dyDescent="0.25">
      <c r="A196" s="119"/>
      <c r="B196" s="67" t="s">
        <v>1796</v>
      </c>
      <c r="C196" s="78">
        <f>IF(C195="","",IF(AND(MONTH(C195)&gt;=1,MONTH(C195)&lt;=3),1,IF(AND(MONTH(C195)&gt;=4,MONTH(C195)&lt;=6),2,IF(AND(MONTH(C195)&gt;=7,MONTH(C195)&lt;=9),3,4))))</f>
        <v>1</v>
      </c>
      <c r="D196" s="119"/>
      <c r="E196" s="79" t="s">
        <v>2429</v>
      </c>
      <c r="F196" s="80" t="s">
        <v>11160</v>
      </c>
    </row>
    <row r="197" spans="1:6" ht="14.1" customHeight="1" x14ac:dyDescent="0.25">
      <c r="A197" s="119"/>
      <c r="B197" s="67" t="s">
        <v>12999</v>
      </c>
      <c r="C197" s="77">
        <v>44926</v>
      </c>
      <c r="D197" s="119"/>
      <c r="E197" s="79" t="s">
        <v>3087</v>
      </c>
      <c r="F197" s="80" t="s">
        <v>11160</v>
      </c>
    </row>
    <row r="198" spans="1:6" ht="14.1" customHeight="1" x14ac:dyDescent="0.25">
      <c r="A198" s="119"/>
      <c r="B198" s="67" t="s">
        <v>1796</v>
      </c>
      <c r="C198" s="78">
        <f>IF(C197="","",IF(AND(MONTH(C197)&gt;=1,MONTH(C197)&lt;=3),1,IF(AND(MONTH(C197)&gt;=4,MONTH(C197)&lt;=6),2,IF(AND(MONTH(C197)&gt;=7,MONTH(C197)&lt;=9),3,4))))</f>
        <v>4</v>
      </c>
      <c r="D198" s="119"/>
      <c r="E198" s="79" t="s">
        <v>13249</v>
      </c>
      <c r="F198" s="80"/>
    </row>
    <row r="200" spans="1:6" ht="14.1" customHeight="1" x14ac:dyDescent="0.25">
      <c r="A200" s="72" t="s">
        <v>15806</v>
      </c>
      <c r="B200" s="72" t="s">
        <v>16218</v>
      </c>
      <c r="C200" s="72" t="s">
        <v>15712</v>
      </c>
      <c r="D200" s="72" t="s">
        <v>15322</v>
      </c>
      <c r="E200" s="72" t="s">
        <v>6963</v>
      </c>
      <c r="F200" s="72" t="s">
        <v>15351</v>
      </c>
    </row>
    <row r="201" spans="1:6" ht="13.5" customHeight="1" x14ac:dyDescent="0.25">
      <c r="A201" s="62">
        <v>52151504</v>
      </c>
      <c r="B201" s="69" t="str">
        <f ca="1">IFERROR(INDEX(UNSPSCDes,MATCH(INDIRECT(ADDRESS(ROW(),COLUMN()-1,4)),UNSPSCCode,0)),IF(INDIRECT(ADDRESS(ROW(),COLUMN()-1,4))="48101903","Vasos para servicio de comidas",""))</f>
        <v>Tazas o vasos o tapas desechables para uso doméstico</v>
      </c>
      <c r="C201" s="82" t="str">
        <f>IFERROR(VLOOKUP("PAQ",'Informacion '!P:Q,2,FALSE),"")</f>
        <v>Paquete</v>
      </c>
      <c r="D201" s="85">
        <v>5229</v>
      </c>
      <c r="E201" s="71">
        <v>100</v>
      </c>
      <c r="F201" s="70">
        <f t="shared" ref="F201:F216" ca="1" si="14">INDIRECT(ADDRESS(ROW(),COLUMN()-2,4))*INDIRECT(ADDRESS(ROW(),COLUMN()-1,4))</f>
        <v>522900</v>
      </c>
    </row>
    <row r="202" spans="1:6" ht="14.1" customHeight="1" x14ac:dyDescent="0.25">
      <c r="A202" s="81" t="s">
        <v>9656</v>
      </c>
      <c r="B202" s="69" t="str">
        <f ca="1">IFERROR(INDEX(UNSPSCDes,MATCH(INDIRECT(ADDRESS(ROW(),COLUMN()-1,4)),UNSPSCCode,0)),IF(INDIRECT(ADDRESS(ROW(),COLUMN()-1,4))="50201706","Café",""))</f>
        <v>Café</v>
      </c>
      <c r="C202" s="82" t="s">
        <v>4755</v>
      </c>
      <c r="D202" s="85">
        <v>3069</v>
      </c>
      <c r="E202" s="71">
        <v>250</v>
      </c>
      <c r="F202" s="70">
        <f t="shared" ca="1" si="14"/>
        <v>767250</v>
      </c>
    </row>
    <row r="203" spans="1:6" ht="14.1" customHeight="1" x14ac:dyDescent="0.25">
      <c r="A203" s="81" t="s">
        <v>6571</v>
      </c>
      <c r="B203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203" s="82" t="s">
        <v>4755</v>
      </c>
      <c r="D203" s="85">
        <v>3379</v>
      </c>
      <c r="E203" s="71">
        <v>150</v>
      </c>
      <c r="F203" s="70">
        <f t="shared" ca="1" si="14"/>
        <v>506850</v>
      </c>
    </row>
    <row r="204" spans="1:6" ht="14.1" customHeight="1" x14ac:dyDescent="0.25">
      <c r="A204" s="81" t="s">
        <v>15117</v>
      </c>
      <c r="B204" s="69" t="str">
        <f ca="1">IFERROR(INDEX(UNSPSCDes,MATCH(INDIRECT(ADDRESS(ROW(),COLUMN()-1,4)),UNSPSCCode,0)),IF(INDIRECT(ADDRESS(ROW(),COLUMN()-1,4))="50161510","Endulzantes artificiales",""))</f>
        <v>Endulzantes artificiales</v>
      </c>
      <c r="C204" s="82" t="str">
        <f>IFERROR(VLOOKUP("CAJ",'Informacion '!P:Q,2,FALSE),"")</f>
        <v>Caja</v>
      </c>
      <c r="D204" s="81">
        <v>54</v>
      </c>
      <c r="E204" s="71">
        <v>250</v>
      </c>
      <c r="F204" s="70">
        <f t="shared" ca="1" si="14"/>
        <v>13500</v>
      </c>
    </row>
    <row r="205" spans="1:6" ht="13.5" customHeight="1" x14ac:dyDescent="0.25">
      <c r="A205" s="81">
        <v>50201711</v>
      </c>
      <c r="B205" s="69" t="str">
        <f ca="1">IFERROR(INDEX(UNSPSCDes,MATCH(INDIRECT(ADDRESS(ROW(),COLUMN()-1,4)),UNSPSCCode,0)),IF(INDIRECT(ADDRESS(ROW(),COLUMN()-1,4))="50201712","Bebidas de té",""))</f>
        <v>Té instantáneo</v>
      </c>
      <c r="C205" s="82" t="s">
        <v>1456</v>
      </c>
      <c r="D205" s="81">
        <v>249</v>
      </c>
      <c r="E205" s="71">
        <v>400</v>
      </c>
      <c r="F205" s="70">
        <f t="shared" ca="1" si="14"/>
        <v>99600</v>
      </c>
    </row>
    <row r="206" spans="1:6" ht="14.1" customHeight="1" x14ac:dyDescent="0.25">
      <c r="A206" s="81" t="s">
        <v>2783</v>
      </c>
      <c r="B206" s="69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206" s="82" t="s">
        <v>17063</v>
      </c>
      <c r="D206" s="81">
        <v>60</v>
      </c>
      <c r="E206" s="71">
        <v>350</v>
      </c>
      <c r="F206" s="70">
        <f t="shared" ca="1" si="14"/>
        <v>21000</v>
      </c>
    </row>
    <row r="207" spans="1:6" ht="14.1" customHeight="1" x14ac:dyDescent="0.25">
      <c r="A207" s="81" t="s">
        <v>16486</v>
      </c>
      <c r="B207" s="69" t="str">
        <f ca="1">IFERROR(INDEX(UNSPSCDes,MATCH(INDIRECT(ADDRESS(ROW(),COLUMN()-1,4)),UNSPSCCode,0)),IF(INDIRECT(ADDRESS(ROW(),COLUMN()-1,4))="50201713","Bolsas de té",""))</f>
        <v>Bolsas de té</v>
      </c>
      <c r="C207" s="82" t="str">
        <f>IFERROR(VLOOKUP("CAJ",'Informacion '!P:Q,2,FALSE),"")</f>
        <v>Caja</v>
      </c>
      <c r="D207" s="81">
        <v>234</v>
      </c>
      <c r="E207" s="71">
        <v>140</v>
      </c>
      <c r="F207" s="70">
        <f t="shared" ca="1" si="14"/>
        <v>32760</v>
      </c>
    </row>
    <row r="208" spans="1:6" ht="13.5" customHeight="1" x14ac:dyDescent="0.25">
      <c r="A208" s="84">
        <v>52151502</v>
      </c>
      <c r="B208" s="69" t="str">
        <f t="shared" ref="B208:B216" ca="1" si="15">IFERROR(INDEX(UNSPSCDes,MATCH(INDIRECT(ADDRESS(ROW(),COLUMN()-1,4)),UNSPSCCode,0)),IF(INDIRECT(ADDRESS(ROW(),COLUMN()-1,4))="91111603","Servicios de cocina o preparación de comidas",""))</f>
        <v>Platos desechables para uso doméstico</v>
      </c>
      <c r="C208" s="82" t="s">
        <v>4755</v>
      </c>
      <c r="D208" s="81">
        <v>12</v>
      </c>
      <c r="E208" s="93">
        <v>75</v>
      </c>
      <c r="F208" s="70">
        <f t="shared" ca="1" si="14"/>
        <v>900</v>
      </c>
    </row>
    <row r="209" spans="1:10" ht="13.5" customHeight="1" x14ac:dyDescent="0.25">
      <c r="A209" s="84">
        <v>50201709</v>
      </c>
      <c r="B209" s="69" t="str">
        <f t="shared" ca="1" si="15"/>
        <v>Café instantáneo</v>
      </c>
      <c r="C209" s="82" t="s">
        <v>4755</v>
      </c>
      <c r="D209" s="81">
        <v>3</v>
      </c>
      <c r="E209" s="93">
        <v>470</v>
      </c>
      <c r="F209" s="70">
        <f t="shared" ca="1" si="14"/>
        <v>1410</v>
      </c>
    </row>
    <row r="210" spans="1:10" ht="13.5" customHeight="1" x14ac:dyDescent="0.25">
      <c r="A210" s="84">
        <v>52152008</v>
      </c>
      <c r="B210" s="69" t="str">
        <f t="shared" ca="1" si="15"/>
        <v>Teteras o cafeteras para uso doméstico</v>
      </c>
      <c r="C210" s="82" t="s">
        <v>1456</v>
      </c>
      <c r="D210" s="81">
        <v>4</v>
      </c>
      <c r="E210" s="93">
        <v>499</v>
      </c>
      <c r="F210" s="70">
        <f t="shared" ca="1" si="14"/>
        <v>1996</v>
      </c>
    </row>
    <row r="211" spans="1:10" ht="13.5" customHeight="1" x14ac:dyDescent="0.25">
      <c r="A211" s="84">
        <v>48101516</v>
      </c>
      <c r="B211" s="69" t="str">
        <f t="shared" ca="1" si="15"/>
        <v>Hornos microondas para uso comercial</v>
      </c>
      <c r="C211" s="82" t="s">
        <v>1456</v>
      </c>
      <c r="D211" s="81">
        <v>1</v>
      </c>
      <c r="E211" s="93">
        <v>6495</v>
      </c>
      <c r="F211" s="70">
        <f t="shared" ca="1" si="14"/>
        <v>6495</v>
      </c>
    </row>
    <row r="212" spans="1:10" ht="13.5" customHeight="1" x14ac:dyDescent="0.25">
      <c r="A212" s="84">
        <v>50201714</v>
      </c>
      <c r="B212" s="69" t="str">
        <f t="shared" ca="1" si="15"/>
        <v>Cremas no lácteas</v>
      </c>
      <c r="C212" s="82" t="s">
        <v>1456</v>
      </c>
      <c r="D212" s="81">
        <v>137</v>
      </c>
      <c r="E212" s="93">
        <v>285</v>
      </c>
      <c r="F212" s="70">
        <f t="shared" ca="1" si="14"/>
        <v>39045</v>
      </c>
    </row>
    <row r="213" spans="1:10" ht="13.5" customHeight="1" x14ac:dyDescent="0.25">
      <c r="A213" s="84">
        <v>52151704</v>
      </c>
      <c r="B213" s="69" t="str">
        <f t="shared" ca="1" si="15"/>
        <v>Cucharas para uso doméstico</v>
      </c>
      <c r="C213" s="82" t="s">
        <v>4755</v>
      </c>
      <c r="D213" s="81">
        <v>12</v>
      </c>
      <c r="E213" s="93">
        <v>75</v>
      </c>
      <c r="F213" s="70">
        <f t="shared" ca="1" si="14"/>
        <v>900</v>
      </c>
    </row>
    <row r="214" spans="1:10" ht="13.5" customHeight="1" x14ac:dyDescent="0.25">
      <c r="A214" s="84">
        <v>52152010</v>
      </c>
      <c r="B214" s="69" t="str">
        <f t="shared" ca="1" si="15"/>
        <v>Frascos al vacío para uso doméstico</v>
      </c>
      <c r="C214" s="82" t="s">
        <v>1456</v>
      </c>
      <c r="D214" s="81">
        <v>12</v>
      </c>
      <c r="E214" s="93">
        <v>1295</v>
      </c>
      <c r="F214" s="70">
        <f t="shared" ca="1" si="14"/>
        <v>15540</v>
      </c>
    </row>
    <row r="215" spans="1:10" ht="13.5" customHeight="1" x14ac:dyDescent="0.25">
      <c r="A215" s="84">
        <v>50202301</v>
      </c>
      <c r="B215" s="69" t="str">
        <f t="shared" ca="1" si="15"/>
        <v>Agua</v>
      </c>
      <c r="C215" s="82" t="s">
        <v>9599</v>
      </c>
      <c r="D215" s="85">
        <v>6396</v>
      </c>
      <c r="E215" s="93">
        <v>60</v>
      </c>
      <c r="F215" s="70">
        <f t="shared" ca="1" si="14"/>
        <v>383760</v>
      </c>
    </row>
    <row r="216" spans="1:10" ht="13.5" customHeight="1" x14ac:dyDescent="0.25">
      <c r="A216" s="84">
        <v>50202301</v>
      </c>
      <c r="B216" s="69" t="str">
        <f t="shared" ca="1" si="15"/>
        <v>Agua</v>
      </c>
      <c r="C216" s="82" t="s">
        <v>4755</v>
      </c>
      <c r="D216" s="85">
        <v>3578</v>
      </c>
      <c r="E216" s="93">
        <v>240</v>
      </c>
      <c r="F216" s="70">
        <f t="shared" ca="1" si="14"/>
        <v>858720</v>
      </c>
    </row>
    <row r="217" spans="1:10" ht="14.1" customHeight="1" x14ac:dyDescent="0.25">
      <c r="E217" s="83" t="s">
        <v>12606</v>
      </c>
      <c r="F217" s="74">
        <f ca="1">SUM(Table11[MONTO TOTAL ESTIMADO])</f>
        <v>3272626</v>
      </c>
      <c r="H217" s="26" t="str">
        <f>C194</f>
        <v>Bienes</v>
      </c>
      <c r="I217" s="26" t="str">
        <f>E194</f>
        <v>No</v>
      </c>
      <c r="J217" s="26" t="str">
        <f>D194</f>
        <v>Licitacion Publica</v>
      </c>
    </row>
    <row r="219" spans="1:10" ht="33.950000000000003" customHeight="1" x14ac:dyDescent="0.25">
      <c r="A219" s="64" t="s">
        <v>16454</v>
      </c>
      <c r="B219" s="64" t="s">
        <v>161</v>
      </c>
      <c r="C219" s="64" t="s">
        <v>11775</v>
      </c>
      <c r="D219" s="64" t="s">
        <v>14442</v>
      </c>
      <c r="E219" s="64" t="s">
        <v>11010</v>
      </c>
      <c r="F219" s="64" t="s">
        <v>11143</v>
      </c>
    </row>
    <row r="220" spans="1:10" ht="14.1" customHeight="1" x14ac:dyDescent="0.25">
      <c r="A220" s="66" t="s">
        <v>713</v>
      </c>
      <c r="B220" s="66" t="s">
        <v>1600</v>
      </c>
      <c r="C220" s="66" t="s">
        <v>17873</v>
      </c>
      <c r="D220" s="66" t="s">
        <v>17558</v>
      </c>
      <c r="E220" s="66" t="s">
        <v>17929</v>
      </c>
      <c r="F220" s="66" t="s">
        <v>6811</v>
      </c>
    </row>
    <row r="221" spans="1:10" ht="14.1" customHeight="1" x14ac:dyDescent="0.25">
      <c r="A221" s="118" t="s">
        <v>14893</v>
      </c>
      <c r="B221" s="67" t="s">
        <v>8566</v>
      </c>
      <c r="C221" s="77">
        <v>44562</v>
      </c>
      <c r="D221" s="118" t="s">
        <v>9425</v>
      </c>
      <c r="E221" s="79" t="s">
        <v>13150</v>
      </c>
      <c r="F221" s="80" t="s">
        <v>3094</v>
      </c>
    </row>
    <row r="222" spans="1:10" ht="14.1" customHeight="1" x14ac:dyDescent="0.25">
      <c r="A222" s="119"/>
      <c r="B222" s="67" t="s">
        <v>1796</v>
      </c>
      <c r="C222" s="78">
        <f>IF(C221="","",IF(AND(MONTH(C221)&gt;=1,MONTH(C221)&lt;=3),1,IF(AND(MONTH(C221)&gt;=4,MONTH(C221)&lt;=6),2,IF(AND(MONTH(C221)&gt;=7,MONTH(C221)&lt;=9),3,4))))</f>
        <v>1</v>
      </c>
      <c r="D222" s="119"/>
      <c r="E222" s="79" t="s">
        <v>2429</v>
      </c>
      <c r="F222" s="80" t="s">
        <v>11160</v>
      </c>
    </row>
    <row r="223" spans="1:10" ht="14.1" customHeight="1" x14ac:dyDescent="0.25">
      <c r="A223" s="119"/>
      <c r="B223" s="67" t="s">
        <v>12999</v>
      </c>
      <c r="C223" s="77">
        <v>44926</v>
      </c>
      <c r="D223" s="119"/>
      <c r="E223" s="79" t="s">
        <v>3087</v>
      </c>
      <c r="F223" s="80" t="s">
        <v>11160</v>
      </c>
    </row>
    <row r="224" spans="1:10" ht="14.1" customHeight="1" x14ac:dyDescent="0.25">
      <c r="A224" s="119"/>
      <c r="B224" s="67" t="s">
        <v>1796</v>
      </c>
      <c r="C224" s="78">
        <f>IF(C223="","",IF(AND(MONTH(C223)&gt;=1,MONTH(C223)&lt;=3),1,IF(AND(MONTH(C223)&gt;=4,MONTH(C223)&lt;=6),2,IF(AND(MONTH(C223)&gt;=7,MONTH(C223)&lt;=9),3,4))))</f>
        <v>4</v>
      </c>
      <c r="D224" s="119"/>
      <c r="E224" s="79" t="s">
        <v>13249</v>
      </c>
      <c r="F224" s="80"/>
    </row>
    <row r="226" spans="1:10" ht="14.1" customHeight="1" x14ac:dyDescent="0.25">
      <c r="A226" s="72" t="s">
        <v>15806</v>
      </c>
      <c r="B226" s="72" t="s">
        <v>16218</v>
      </c>
      <c r="C226" s="72" t="s">
        <v>15712</v>
      </c>
      <c r="D226" s="72" t="s">
        <v>15322</v>
      </c>
      <c r="E226" s="72" t="s">
        <v>6963</v>
      </c>
      <c r="F226" s="72" t="s">
        <v>15351</v>
      </c>
    </row>
    <row r="227" spans="1:10" ht="14.1" customHeight="1" x14ac:dyDescent="0.25">
      <c r="A227" s="81" t="s">
        <v>14236</v>
      </c>
      <c r="B227" s="69" t="str">
        <f ca="1">IFERROR(INDEX(UNSPSCDes,MATCH(INDIRECT(ADDRESS(ROW(),COLUMN()-1,4)),UNSPSCCode,0)),IF(INDIRECT(ADDRESS(ROW(),COLUMN()-1,4))="86101705","Capacitación administrativa",""))</f>
        <v>Capacitación administrativa</v>
      </c>
      <c r="C227" s="82" t="str">
        <f>IFERROR(VLOOKUP("UD",'Informacion '!P:Q,2,FALSE),"")</f>
        <v>Unidad</v>
      </c>
      <c r="D227" s="81">
        <v>738</v>
      </c>
      <c r="E227" s="71">
        <v>7600</v>
      </c>
      <c r="F227" s="70">
        <f t="shared" ref="F227" ca="1" si="16">INDIRECT(ADDRESS(ROW(),COLUMN()-2,4))*INDIRECT(ADDRESS(ROW(),COLUMN()-1,4))</f>
        <v>5608800</v>
      </c>
    </row>
    <row r="228" spans="1:10" ht="14.1" customHeight="1" x14ac:dyDescent="0.25">
      <c r="E228" s="83" t="s">
        <v>12606</v>
      </c>
      <c r="F228" s="74">
        <f ca="1">SUM(Table12[MONTO TOTAL ESTIMADO])</f>
        <v>5608800</v>
      </c>
      <c r="H228" s="26" t="str">
        <f>C220</f>
        <v>Bienes</v>
      </c>
      <c r="I228" s="26" t="str">
        <f>E220</f>
        <v>No</v>
      </c>
      <c r="J228" s="26" t="str">
        <f>D220</f>
        <v>Compras Menores</v>
      </c>
    </row>
    <row r="230" spans="1:10" ht="33.950000000000003" customHeight="1" x14ac:dyDescent="0.25">
      <c r="A230" s="64" t="s">
        <v>16454</v>
      </c>
      <c r="B230" s="64" t="s">
        <v>161</v>
      </c>
      <c r="C230" s="64" t="s">
        <v>11775</v>
      </c>
      <c r="D230" s="64" t="s">
        <v>14442</v>
      </c>
      <c r="E230" s="64" t="s">
        <v>11010</v>
      </c>
      <c r="F230" s="64" t="s">
        <v>11143</v>
      </c>
    </row>
    <row r="231" spans="1:10" ht="14.1" customHeight="1" x14ac:dyDescent="0.25">
      <c r="A231" s="66" t="s">
        <v>11484</v>
      </c>
      <c r="B231" s="66" t="s">
        <v>1600</v>
      </c>
      <c r="C231" s="66" t="s">
        <v>17873</v>
      </c>
      <c r="D231" s="66" t="s">
        <v>1885</v>
      </c>
      <c r="E231" s="66" t="s">
        <v>17929</v>
      </c>
      <c r="F231" s="66" t="s">
        <v>6811</v>
      </c>
    </row>
    <row r="232" spans="1:10" ht="14.1" customHeight="1" x14ac:dyDescent="0.25">
      <c r="A232" s="118" t="s">
        <v>14893</v>
      </c>
      <c r="B232" s="67" t="s">
        <v>8566</v>
      </c>
      <c r="C232" s="77">
        <v>44562</v>
      </c>
      <c r="D232" s="118" t="s">
        <v>9425</v>
      </c>
      <c r="E232" s="79" t="s">
        <v>13150</v>
      </c>
      <c r="F232" s="80" t="s">
        <v>3094</v>
      </c>
    </row>
    <row r="233" spans="1:10" ht="14.1" customHeight="1" x14ac:dyDescent="0.25">
      <c r="A233" s="119"/>
      <c r="B233" s="67" t="s">
        <v>1796</v>
      </c>
      <c r="C233" s="78">
        <f>IF(C232="","",IF(AND(MONTH(C232)&gt;=1,MONTH(C232)&lt;=3),1,IF(AND(MONTH(C232)&gt;=4,MONTH(C232)&lt;=6),2,IF(AND(MONTH(C232)&gt;=7,MONTH(C232)&lt;=9),3,4))))</f>
        <v>1</v>
      </c>
      <c r="D233" s="119"/>
      <c r="E233" s="79" t="s">
        <v>2429</v>
      </c>
      <c r="F233" s="80" t="s">
        <v>11160</v>
      </c>
    </row>
    <row r="234" spans="1:10" ht="14.1" customHeight="1" x14ac:dyDescent="0.25">
      <c r="A234" s="119"/>
      <c r="B234" s="67" t="s">
        <v>12999</v>
      </c>
      <c r="C234" s="77">
        <v>44926</v>
      </c>
      <c r="D234" s="119"/>
      <c r="E234" s="79" t="s">
        <v>3087</v>
      </c>
      <c r="F234" s="80" t="s">
        <v>11160</v>
      </c>
    </row>
    <row r="235" spans="1:10" ht="14.1" customHeight="1" x14ac:dyDescent="0.25">
      <c r="A235" s="119"/>
      <c r="B235" s="67" t="s">
        <v>1796</v>
      </c>
      <c r="C235" s="78">
        <f>IF(C234="","",IF(AND(MONTH(C234)&gt;=1,MONTH(C234)&lt;=3),1,IF(AND(MONTH(C234)&gt;=4,MONTH(C234)&lt;=6),2,IF(AND(MONTH(C234)&gt;=7,MONTH(C234)&lt;=9),3,4))))</f>
        <v>4</v>
      </c>
      <c r="D235" s="119"/>
      <c r="E235" s="79" t="s">
        <v>13249</v>
      </c>
      <c r="F235" s="80"/>
    </row>
    <row r="237" spans="1:10" ht="14.1" customHeight="1" x14ac:dyDescent="0.25">
      <c r="A237" s="72" t="s">
        <v>15806</v>
      </c>
      <c r="B237" s="72" t="s">
        <v>16218</v>
      </c>
      <c r="C237" s="72" t="s">
        <v>15712</v>
      </c>
      <c r="D237" s="72" t="s">
        <v>15322</v>
      </c>
      <c r="E237" s="72" t="s">
        <v>6963</v>
      </c>
      <c r="F237" s="72" t="s">
        <v>15351</v>
      </c>
    </row>
    <row r="238" spans="1:10" s="95" customFormat="1" ht="14.1" customHeight="1" x14ac:dyDescent="0.25">
      <c r="A238" s="96" t="s">
        <v>15198</v>
      </c>
      <c r="B238" s="112" t="str">
        <f ca="1">IFERROR(INDEX(UNSPSCDes,MATCH(INDIRECT(ADDRESS(ROW(),COLUMN()-1,4)),UNSPSCCode,0)),IF(INDIRECT(ADDRESS(ROW(),COLUMN()-1,4))="72102801","Renovación de edificios, mojones y monumentos",""))</f>
        <v>Renovación de edificios, mojones y monumentos</v>
      </c>
      <c r="C238" s="113" t="str">
        <f>IFERROR(VLOOKUP("UD",'Informacion '!P:Q,2,FALSE),"")</f>
        <v>Unidad</v>
      </c>
      <c r="D238" s="114">
        <v>26</v>
      </c>
      <c r="E238" s="109">
        <v>350000</v>
      </c>
      <c r="F238" s="115">
        <f ca="1">INDIRECT(ADDRESS(ROW(),COLUMN()-2,4))*INDIRECT(ADDRESS(ROW(),COLUMN()-1,4))</f>
        <v>9100000</v>
      </c>
    </row>
    <row r="239" spans="1:10" s="95" customFormat="1" ht="14.1" customHeight="1" x14ac:dyDescent="0.25">
      <c r="A239" s="96" t="s">
        <v>17260</v>
      </c>
      <c r="B239" s="112" t="str">
        <f ca="1">IFERROR(INDEX(UNSPSCDes,MATCH(INDIRECT(ADDRESS(ROW(),COLUMN()-1,4)),UNSPSCCode,0)),IF(INDIRECT(ADDRESS(ROW(),COLUMN()-1,4))="72102401","Servicios de pintura de exteriores",""))</f>
        <v>Servicios de pintura de exteriores</v>
      </c>
      <c r="C239" s="113" t="str">
        <f>IFERROR(VLOOKUP("UD",'Informacion '!P:Q,2,FALSE),"")</f>
        <v>Unidad</v>
      </c>
      <c r="D239" s="114">
        <v>8</v>
      </c>
      <c r="E239" s="109">
        <v>350000</v>
      </c>
      <c r="F239" s="115">
        <f ca="1">INDIRECT(ADDRESS(ROW(),COLUMN()-2,4))*INDIRECT(ADDRESS(ROW(),COLUMN()-1,4))</f>
        <v>2800000</v>
      </c>
    </row>
    <row r="240" spans="1:10" s="95" customFormat="1" ht="13.5" customHeight="1" x14ac:dyDescent="0.25">
      <c r="A240" s="96">
        <v>84131501</v>
      </c>
      <c r="B240" s="112" t="str">
        <f ca="1">IFERROR(INDEX(UNSPSCDes,MATCH(INDIRECT(ADDRESS(ROW(),COLUMN()-1,4)),UNSPSCCode,0)),IF(INDIRECT(ADDRESS(ROW(),COLUMN()-1,4))="72102401","Servicios de pintura de exteriores",""))</f>
        <v>Seguros de edificios o del contenido de edificios</v>
      </c>
      <c r="C240" s="113" t="str">
        <f>IFERROR(VLOOKUP("UD",'Informacion '!P:Q,2,FALSE),"")</f>
        <v>Unidad</v>
      </c>
      <c r="D240" s="114">
        <v>1</v>
      </c>
      <c r="E240" s="109">
        <v>2000000</v>
      </c>
      <c r="F240" s="115">
        <f ca="1">INDIRECT(ADDRESS(ROW(),COLUMN()-2,4))*INDIRECT(ADDRESS(ROW(),COLUMN()-1,4))</f>
        <v>2000000</v>
      </c>
    </row>
    <row r="241" spans="1:10" ht="14.1" customHeight="1" x14ac:dyDescent="0.25">
      <c r="E241" s="83" t="s">
        <v>12606</v>
      </c>
      <c r="F241" s="74">
        <f ca="1">SUM(Table13[MONTO TOTAL ESTIMADO])</f>
        <v>13900000</v>
      </c>
      <c r="H241" s="26" t="str">
        <f>C231</f>
        <v>Bienes</v>
      </c>
      <c r="I241" s="26" t="str">
        <f>E231</f>
        <v>No</v>
      </c>
      <c r="J241" s="26" t="str">
        <f>D231</f>
        <v>Comparacion de Precios</v>
      </c>
    </row>
    <row r="243" spans="1:10" ht="33.950000000000003" customHeight="1" x14ac:dyDescent="0.25">
      <c r="A243" s="64" t="s">
        <v>16454</v>
      </c>
      <c r="B243" s="64" t="s">
        <v>161</v>
      </c>
      <c r="C243" s="64" t="s">
        <v>11775</v>
      </c>
      <c r="D243" s="64" t="s">
        <v>14442</v>
      </c>
      <c r="E243" s="64" t="s">
        <v>11010</v>
      </c>
      <c r="F243" s="64" t="s">
        <v>11143</v>
      </c>
    </row>
    <row r="244" spans="1:10" ht="14.1" customHeight="1" x14ac:dyDescent="0.25">
      <c r="A244" s="66" t="s">
        <v>9727</v>
      </c>
      <c r="B244" s="66" t="s">
        <v>1600</v>
      </c>
      <c r="C244" s="66" t="s">
        <v>17873</v>
      </c>
      <c r="D244" s="66" t="s">
        <v>17558</v>
      </c>
      <c r="E244" s="66" t="s">
        <v>17929</v>
      </c>
      <c r="F244" s="66" t="s">
        <v>6811</v>
      </c>
    </row>
    <row r="245" spans="1:10" ht="14.1" customHeight="1" x14ac:dyDescent="0.25">
      <c r="A245" s="118" t="s">
        <v>14893</v>
      </c>
      <c r="B245" s="67" t="s">
        <v>8566</v>
      </c>
      <c r="C245" s="77">
        <v>44562</v>
      </c>
      <c r="D245" s="118" t="s">
        <v>9425</v>
      </c>
      <c r="E245" s="79" t="s">
        <v>13150</v>
      </c>
      <c r="F245" s="80" t="s">
        <v>3094</v>
      </c>
    </row>
    <row r="246" spans="1:10" ht="14.1" customHeight="1" x14ac:dyDescent="0.25">
      <c r="A246" s="119"/>
      <c r="B246" s="67" t="s">
        <v>1796</v>
      </c>
      <c r="C246" s="78">
        <f>IF(C245="","",IF(AND(MONTH(C245)&gt;=1,MONTH(C245)&lt;=3),1,IF(AND(MONTH(C245)&gt;=4,MONTH(C245)&lt;=6),2,IF(AND(MONTH(C245)&gt;=7,MONTH(C245)&lt;=9),3,4))))</f>
        <v>1</v>
      </c>
      <c r="D246" s="119"/>
      <c r="E246" s="79" t="s">
        <v>2429</v>
      </c>
      <c r="F246" s="80" t="s">
        <v>11160</v>
      </c>
    </row>
    <row r="247" spans="1:10" ht="14.1" customHeight="1" x14ac:dyDescent="0.25">
      <c r="A247" s="119"/>
      <c r="B247" s="67" t="s">
        <v>12999</v>
      </c>
      <c r="C247" s="77">
        <v>44926</v>
      </c>
      <c r="D247" s="119"/>
      <c r="E247" s="79" t="s">
        <v>3087</v>
      </c>
      <c r="F247" s="80" t="s">
        <v>11160</v>
      </c>
    </row>
    <row r="248" spans="1:10" ht="14.1" customHeight="1" x14ac:dyDescent="0.25">
      <c r="A248" s="119"/>
      <c r="B248" s="67" t="s">
        <v>1796</v>
      </c>
      <c r="C248" s="78">
        <f>IF(C247="","",IF(AND(MONTH(C247)&gt;=1,MONTH(C247)&lt;=3),1,IF(AND(MONTH(C247)&gt;=4,MONTH(C247)&lt;=6),2,IF(AND(MONTH(C247)&gt;=7,MONTH(C247)&lt;=9),3,4))))</f>
        <v>4</v>
      </c>
      <c r="D248" s="119"/>
      <c r="E248" s="79" t="s">
        <v>13249</v>
      </c>
      <c r="F248" s="80"/>
    </row>
    <row r="250" spans="1:10" ht="14.1" customHeight="1" thickBot="1" x14ac:dyDescent="0.3">
      <c r="A250" s="72" t="s">
        <v>15806</v>
      </c>
      <c r="B250" s="72" t="s">
        <v>16218</v>
      </c>
      <c r="C250" s="72" t="s">
        <v>15712</v>
      </c>
      <c r="D250" s="72" t="s">
        <v>15322</v>
      </c>
      <c r="E250" s="72" t="s">
        <v>6963</v>
      </c>
      <c r="F250" s="72" t="s">
        <v>15351</v>
      </c>
    </row>
    <row r="251" spans="1:10" ht="14.1" customHeight="1" x14ac:dyDescent="0.25">
      <c r="A251" s="81" t="s">
        <v>14028</v>
      </c>
      <c r="B251" s="69" t="str">
        <f t="shared" ref="B251:B258" ca="1" si="17">IFERROR(INDEX(UNSPSCDes,MATCH(INDIRECT(ADDRESS(ROW(),COLUMN()-1,4)),UNSPSCCode,0)),IF(INDIRECT(ADDRESS(ROW(),COLUMN()-1,4))="44111609","Detectores de billetes falsos o suministros",""))</f>
        <v>Detectores de billetes falsos o suministros</v>
      </c>
      <c r="C251" s="82" t="str">
        <f>IFERROR(VLOOKUP("UD",'Informacion '!P:Q,2,FALSE),"")</f>
        <v>Unidad</v>
      </c>
      <c r="D251" s="81">
        <v>21</v>
      </c>
      <c r="E251" s="109">
        <v>122000</v>
      </c>
      <c r="F251" s="70">
        <f t="shared" ref="F251:F258" ca="1" si="18">INDIRECT(ADDRESS(ROW(),COLUMN()-2,4))*INDIRECT(ADDRESS(ROW(),COLUMN()-1,4))</f>
        <v>2562000</v>
      </c>
    </row>
    <row r="252" spans="1:10" ht="13.5" customHeight="1" x14ac:dyDescent="0.25">
      <c r="A252" s="84">
        <v>46191504</v>
      </c>
      <c r="B252" s="69" t="str">
        <f t="shared" ca="1" si="17"/>
        <v>Detectores de llama</v>
      </c>
      <c r="C252" s="82" t="str">
        <f>IFERROR(VLOOKUP("UD",'Informacion '!P:Q,2,FALSE),"")</f>
        <v>Unidad</v>
      </c>
      <c r="D252" s="81">
        <v>3</v>
      </c>
      <c r="E252" s="109">
        <v>100000</v>
      </c>
      <c r="F252" s="70">
        <f t="shared" ca="1" si="18"/>
        <v>300000</v>
      </c>
    </row>
    <row r="253" spans="1:10" ht="13.5" customHeight="1" x14ac:dyDescent="0.25">
      <c r="A253" s="84">
        <v>46191602</v>
      </c>
      <c r="B253" s="69" t="str">
        <f t="shared" ca="1" si="17"/>
        <v>Sistemas de rociado para incendio</v>
      </c>
      <c r="C253" s="82" t="str">
        <f>IFERROR(VLOOKUP("UD",'Informacion '!P:Q,2,FALSE),"")</f>
        <v>Unidad</v>
      </c>
      <c r="D253" s="81">
        <v>1</v>
      </c>
      <c r="E253" s="109">
        <v>50000</v>
      </c>
      <c r="F253" s="70">
        <f t="shared" ca="1" si="18"/>
        <v>50000</v>
      </c>
    </row>
    <row r="254" spans="1:10" ht="13.5" customHeight="1" x14ac:dyDescent="0.25">
      <c r="A254" s="84">
        <v>43191510</v>
      </c>
      <c r="B254" s="69" t="str">
        <f t="shared" ca="1" si="17"/>
        <v>Radios de dos vías</v>
      </c>
      <c r="C254" s="82" t="str">
        <f>IFERROR(VLOOKUP("UD",'Informacion '!P:Q,2,FALSE),"")</f>
        <v>Unidad</v>
      </c>
      <c r="D254" s="81">
        <v>20</v>
      </c>
      <c r="E254" s="109">
        <v>26900</v>
      </c>
      <c r="F254" s="70">
        <f t="shared" ca="1" si="18"/>
        <v>538000</v>
      </c>
    </row>
    <row r="255" spans="1:10" ht="13.5" customHeight="1" x14ac:dyDescent="0.25">
      <c r="A255" s="84">
        <v>41111903</v>
      </c>
      <c r="B255" s="69" t="str">
        <f t="shared" ca="1" si="17"/>
        <v>Detectores de metales</v>
      </c>
      <c r="C255" s="82" t="str">
        <f>IFERROR(VLOOKUP("UD",'Informacion '!P:Q,2,FALSE),"")</f>
        <v>Unidad</v>
      </c>
      <c r="D255" s="81">
        <v>20</v>
      </c>
      <c r="E255" s="109">
        <v>8800</v>
      </c>
      <c r="F255" s="70">
        <f t="shared" ca="1" si="18"/>
        <v>176000</v>
      </c>
    </row>
    <row r="256" spans="1:10" ht="13.5" customHeight="1" x14ac:dyDescent="0.25">
      <c r="A256" s="84">
        <v>46191601</v>
      </c>
      <c r="B256" s="69" t="str">
        <f t="shared" ca="1" si="17"/>
        <v>Extintores</v>
      </c>
      <c r="C256" s="82" t="str">
        <f>IFERROR(VLOOKUP("UD",'Informacion '!P:Q,2,FALSE),"")</f>
        <v>Unidad</v>
      </c>
      <c r="D256" s="81">
        <v>36</v>
      </c>
      <c r="E256" s="109">
        <v>7000</v>
      </c>
      <c r="F256" s="70">
        <f t="shared" ca="1" si="18"/>
        <v>252000</v>
      </c>
    </row>
    <row r="257" spans="1:10" ht="13.5" customHeight="1" x14ac:dyDescent="0.25">
      <c r="A257" s="84">
        <v>46171604</v>
      </c>
      <c r="B257" s="69" t="str">
        <f t="shared" ca="1" si="17"/>
        <v>Sistemas de alarma</v>
      </c>
      <c r="C257" s="82" t="str">
        <f>IFERROR(VLOOKUP("UD",'Informacion '!P:Q,2,FALSE),"")</f>
        <v>Unidad</v>
      </c>
      <c r="D257" s="81">
        <v>1</v>
      </c>
      <c r="E257" s="109">
        <v>150000</v>
      </c>
      <c r="F257" s="70">
        <f t="shared" ca="1" si="18"/>
        <v>150000</v>
      </c>
    </row>
    <row r="258" spans="1:10" ht="13.5" customHeight="1" x14ac:dyDescent="0.25">
      <c r="A258" s="84">
        <v>46171619</v>
      </c>
      <c r="B258" s="69" t="str">
        <f t="shared" ca="1" si="17"/>
        <v>Sistemas de seguridad o de control de acceso</v>
      </c>
      <c r="C258" s="82" t="str">
        <f>IFERROR(VLOOKUP("UD",'Informacion '!P:Q,2,FALSE),"")</f>
        <v>Unidad</v>
      </c>
      <c r="D258" s="81">
        <v>13</v>
      </c>
      <c r="E258" s="109">
        <v>500000</v>
      </c>
      <c r="F258" s="70">
        <f t="shared" ca="1" si="18"/>
        <v>6500000</v>
      </c>
    </row>
    <row r="259" spans="1:10" ht="14.1" customHeight="1" x14ac:dyDescent="0.25">
      <c r="E259" s="83" t="s">
        <v>12606</v>
      </c>
      <c r="F259" s="74">
        <f ca="1">SUM(Table14[MONTO TOTAL ESTIMADO])</f>
        <v>10528000</v>
      </c>
      <c r="H259" s="26" t="str">
        <f>C244</f>
        <v>Bienes</v>
      </c>
      <c r="I259" s="26" t="str">
        <f>E244</f>
        <v>No</v>
      </c>
      <c r="J259" s="26" t="str">
        <f>D244</f>
        <v>Compras Menores</v>
      </c>
    </row>
    <row r="261" spans="1:10" ht="33.950000000000003" customHeight="1" x14ac:dyDescent="0.25">
      <c r="A261" s="64" t="s">
        <v>16454</v>
      </c>
      <c r="B261" s="64" t="s">
        <v>161</v>
      </c>
      <c r="C261" s="64" t="s">
        <v>11775</v>
      </c>
      <c r="D261" s="64" t="s">
        <v>14442</v>
      </c>
      <c r="E261" s="64" t="s">
        <v>11010</v>
      </c>
      <c r="F261" s="64" t="s">
        <v>11143</v>
      </c>
    </row>
    <row r="262" spans="1:10" ht="14.1" customHeight="1" x14ac:dyDescent="0.25">
      <c r="A262" s="66" t="s">
        <v>9849</v>
      </c>
      <c r="B262" s="66" t="s">
        <v>1600</v>
      </c>
      <c r="C262" s="66" t="s">
        <v>17873</v>
      </c>
      <c r="D262" s="66" t="s">
        <v>10216</v>
      </c>
      <c r="E262" s="66" t="s">
        <v>17929</v>
      </c>
      <c r="F262" s="66" t="s">
        <v>6811</v>
      </c>
    </row>
    <row r="263" spans="1:10" ht="14.1" customHeight="1" x14ac:dyDescent="0.25">
      <c r="A263" s="118" t="s">
        <v>14893</v>
      </c>
      <c r="B263" s="67" t="s">
        <v>8566</v>
      </c>
      <c r="C263" s="77">
        <v>44562</v>
      </c>
      <c r="D263" s="118" t="s">
        <v>9425</v>
      </c>
      <c r="E263" s="79" t="s">
        <v>13150</v>
      </c>
      <c r="F263" s="80" t="s">
        <v>3094</v>
      </c>
    </row>
    <row r="264" spans="1:10" ht="14.1" customHeight="1" x14ac:dyDescent="0.25">
      <c r="A264" s="119"/>
      <c r="B264" s="67" t="s">
        <v>1796</v>
      </c>
      <c r="C264" s="78">
        <f>IF(C263="","",IF(AND(MONTH(C263)&gt;=1,MONTH(C263)&lt;=3),1,IF(AND(MONTH(C263)&gt;=4,MONTH(C263)&lt;=6),2,IF(AND(MONTH(C263)&gt;=7,MONTH(C263)&lt;=9),3,4))))</f>
        <v>1</v>
      </c>
      <c r="D264" s="119"/>
      <c r="E264" s="79" t="s">
        <v>2429</v>
      </c>
      <c r="F264" s="80" t="s">
        <v>11160</v>
      </c>
    </row>
    <row r="265" spans="1:10" ht="14.1" customHeight="1" x14ac:dyDescent="0.25">
      <c r="A265" s="119"/>
      <c r="B265" s="67" t="s">
        <v>12999</v>
      </c>
      <c r="C265" s="77">
        <v>44926</v>
      </c>
      <c r="D265" s="119"/>
      <c r="E265" s="79" t="s">
        <v>3087</v>
      </c>
      <c r="F265" s="80" t="s">
        <v>11160</v>
      </c>
    </row>
    <row r="266" spans="1:10" ht="14.1" customHeight="1" x14ac:dyDescent="0.25">
      <c r="A266" s="119"/>
      <c r="B266" s="67" t="s">
        <v>1796</v>
      </c>
      <c r="C266" s="78">
        <f>IF(C265="","",IF(AND(MONTH(C265)&gt;=1,MONTH(C265)&lt;=3),1,IF(AND(MONTH(C265)&gt;=4,MONTH(C265)&lt;=6),2,IF(AND(MONTH(C265)&gt;=7,MONTH(C265)&lt;=9),3,4))))</f>
        <v>4</v>
      </c>
      <c r="D266" s="119"/>
      <c r="E266" s="79" t="s">
        <v>13249</v>
      </c>
      <c r="F266" s="80"/>
    </row>
    <row r="268" spans="1:10" ht="14.1" customHeight="1" x14ac:dyDescent="0.25">
      <c r="A268" s="72" t="s">
        <v>15806</v>
      </c>
      <c r="B268" s="72" t="s">
        <v>16218</v>
      </c>
      <c r="C268" s="72" t="s">
        <v>15712</v>
      </c>
      <c r="D268" s="72" t="s">
        <v>15322</v>
      </c>
      <c r="E268" s="72" t="s">
        <v>6963</v>
      </c>
      <c r="F268" s="72" t="s">
        <v>15351</v>
      </c>
    </row>
    <row r="269" spans="1:10" ht="14.1" customHeight="1" x14ac:dyDescent="0.25">
      <c r="A269" s="81" t="s">
        <v>7409</v>
      </c>
      <c r="B269" s="69" t="str">
        <f ca="1">IFERROR(INDEX(UNSPSCDes,MATCH(INDIRECT(ADDRESS(ROW(),COLUMN()-1,4)),UNSPSCCode,0)),IF(INDIRECT(ADDRESS(ROW(),COLUMN()-1,4))="60102007","Murales de palabras",""))</f>
        <v>Murales de palabras</v>
      </c>
      <c r="C269" s="82" t="str">
        <f>IFERROR(VLOOKUP("UD",'Informacion '!P:Q,2,FALSE),"")</f>
        <v>Unidad</v>
      </c>
      <c r="D269" s="81">
        <v>13</v>
      </c>
      <c r="E269" s="71">
        <v>2500</v>
      </c>
      <c r="F269" s="70">
        <f t="shared" ref="F269:F273" ca="1" si="19">INDIRECT(ADDRESS(ROW(),COLUMN()-2,4))*INDIRECT(ADDRESS(ROW(),COLUMN()-1,4))</f>
        <v>32500</v>
      </c>
    </row>
    <row r="270" spans="1:10" ht="14.1" customHeight="1" x14ac:dyDescent="0.25">
      <c r="A270" s="81" t="s">
        <v>7519</v>
      </c>
      <c r="B270" s="69" t="str">
        <f ca="1">IFERROR(INDEX(UNSPSCDes,MATCH(INDIRECT(ADDRESS(ROW(),COLUMN()-1,4)),UNSPSCCode,0)),IF(INDIRECT(ADDRESS(ROW(),COLUMN()-1,4))="44121619","Tajalápices manuales",""))</f>
        <v>Tajalápices manuales</v>
      </c>
      <c r="C270" s="82" t="str">
        <f>IFERROR(VLOOKUP("UD",'Informacion '!P:Q,2,FALSE),"")</f>
        <v>Unidad</v>
      </c>
      <c r="D270" s="81">
        <v>142</v>
      </c>
      <c r="E270" s="71">
        <v>50</v>
      </c>
      <c r="F270" s="70">
        <f t="shared" ca="1" si="19"/>
        <v>7100</v>
      </c>
    </row>
    <row r="271" spans="1:10" ht="14.1" customHeight="1" x14ac:dyDescent="0.25">
      <c r="A271" s="81" t="s">
        <v>9986</v>
      </c>
      <c r="B271" s="69" t="str">
        <f ca="1">IFERROR(INDEX(UNSPSCDes,MATCH(INDIRECT(ADDRESS(ROW(),COLUMN()-1,4)),UNSPSCCode,0)),IF(INDIRECT(ADDRESS(ROW(),COLUMN()-1,4))="43202001","Discos compactos cd",""))</f>
        <v>Discos compactos cd</v>
      </c>
      <c r="C271" s="82" t="str">
        <f>IFERROR(VLOOKUP("UD",'Informacion '!P:Q,2,FALSE),"")</f>
        <v>Unidad</v>
      </c>
      <c r="D271" s="81">
        <v>45</v>
      </c>
      <c r="E271" s="71">
        <v>50</v>
      </c>
      <c r="F271" s="70">
        <f t="shared" ca="1" si="19"/>
        <v>2250</v>
      </c>
    </row>
    <row r="272" spans="1:10" ht="13.5" customHeight="1" x14ac:dyDescent="0.25">
      <c r="A272" s="84">
        <v>45101808</v>
      </c>
      <c r="B272" s="69" t="str">
        <f ca="1">IFERROR(INDEX(UNSPSCDes,MATCH(INDIRECT(ADDRESS(ROW(),COLUMN()-1,4)),UNSPSCCode,0)),IF(INDIRECT(ADDRESS(ROW(),COLUMN()-1,4))="43202001","Discos compactos cd",""))</f>
        <v>Máquinas de encuadernado térmico de libros</v>
      </c>
      <c r="C272" s="82" t="str">
        <f>IFERROR(VLOOKUP("UD",'Informacion '!P:Q,2,FALSE),"")</f>
        <v>Unidad</v>
      </c>
      <c r="D272" s="81">
        <v>1</v>
      </c>
      <c r="E272" s="71">
        <v>4000</v>
      </c>
      <c r="F272" s="70">
        <f t="shared" ca="1" si="19"/>
        <v>4000</v>
      </c>
    </row>
    <row r="273" spans="1:10" ht="13.5" customHeight="1" x14ac:dyDescent="0.25">
      <c r="A273" s="62">
        <v>44122012</v>
      </c>
      <c r="B273" s="69" t="str">
        <f ca="1">IFERROR(INDEX(UNSPSCDes,MATCH(INDIRECT(ADDRESS(ROW(),COLUMN()-1,4)),UNSPSCCode,0)),IF(INDIRECT(ADDRESS(ROW(),COLUMN()-1,4))="43202001","Discos compactos cd",""))</f>
        <v>Portapapeles</v>
      </c>
      <c r="C273" s="82" t="str">
        <f>IFERROR(VLOOKUP("UD",'Informacion '!P:Q,2,FALSE),"")</f>
        <v>Unidad</v>
      </c>
      <c r="D273" s="81">
        <v>21</v>
      </c>
      <c r="E273" s="93">
        <v>900</v>
      </c>
      <c r="F273" s="70">
        <f t="shared" ca="1" si="19"/>
        <v>18900</v>
      </c>
    </row>
    <row r="274" spans="1:10" ht="14.1" customHeight="1" x14ac:dyDescent="0.25">
      <c r="E274" s="83" t="s">
        <v>12606</v>
      </c>
      <c r="F274" s="74">
        <f ca="1">SUM(Table15[MONTO TOTAL ESTIMADO])</f>
        <v>64750</v>
      </c>
      <c r="H274" s="26" t="str">
        <f>C262</f>
        <v>Bienes</v>
      </c>
      <c r="I274" s="26" t="str">
        <f>E262</f>
        <v>No</v>
      </c>
      <c r="J274" s="26" t="str">
        <f>D262</f>
        <v>Compras por debajo del Umbral</v>
      </c>
    </row>
    <row r="276" spans="1:10" ht="33.950000000000003" customHeight="1" x14ac:dyDescent="0.25">
      <c r="A276" s="64" t="s">
        <v>16454</v>
      </c>
      <c r="B276" s="64" t="s">
        <v>161</v>
      </c>
      <c r="C276" s="64" t="s">
        <v>11775</v>
      </c>
      <c r="D276" s="64" t="s">
        <v>14442</v>
      </c>
      <c r="E276" s="64" t="s">
        <v>11010</v>
      </c>
      <c r="F276" s="64" t="s">
        <v>11143</v>
      </c>
    </row>
    <row r="277" spans="1:10" ht="14.1" customHeight="1" x14ac:dyDescent="0.25">
      <c r="A277" s="66" t="s">
        <v>9849</v>
      </c>
      <c r="B277" s="66" t="s">
        <v>1600</v>
      </c>
      <c r="C277" s="66" t="s">
        <v>17873</v>
      </c>
      <c r="D277" s="66" t="s">
        <v>17558</v>
      </c>
      <c r="E277" s="66" t="s">
        <v>17929</v>
      </c>
      <c r="F277" s="66" t="s">
        <v>6811</v>
      </c>
    </row>
    <row r="278" spans="1:10" ht="14.1" customHeight="1" x14ac:dyDescent="0.25">
      <c r="A278" s="118" t="s">
        <v>14893</v>
      </c>
      <c r="B278" s="67" t="s">
        <v>8566</v>
      </c>
      <c r="C278" s="77">
        <v>44562</v>
      </c>
      <c r="D278" s="118" t="s">
        <v>9425</v>
      </c>
      <c r="E278" s="79" t="s">
        <v>13150</v>
      </c>
      <c r="F278" s="80" t="s">
        <v>3094</v>
      </c>
    </row>
    <row r="279" spans="1:10" ht="14.1" customHeight="1" x14ac:dyDescent="0.25">
      <c r="A279" s="119"/>
      <c r="B279" s="67" t="s">
        <v>1796</v>
      </c>
      <c r="C279" s="78">
        <f>IF(C278="","",IF(AND(MONTH(C278)&gt;=1,MONTH(C278)&lt;=3),1,IF(AND(MONTH(C278)&gt;=4,MONTH(C278)&lt;=6),2,IF(AND(MONTH(C278)&gt;=7,MONTH(C278)&lt;=9),3,4))))</f>
        <v>1</v>
      </c>
      <c r="D279" s="119"/>
      <c r="E279" s="79" t="s">
        <v>2429</v>
      </c>
      <c r="F279" s="80" t="s">
        <v>11160</v>
      </c>
    </row>
    <row r="280" spans="1:10" ht="14.1" customHeight="1" x14ac:dyDescent="0.25">
      <c r="A280" s="119"/>
      <c r="B280" s="67" t="s">
        <v>12999</v>
      </c>
      <c r="C280" s="77">
        <v>44926</v>
      </c>
      <c r="D280" s="119"/>
      <c r="E280" s="79" t="s">
        <v>3087</v>
      </c>
      <c r="F280" s="80" t="s">
        <v>11160</v>
      </c>
    </row>
    <row r="281" spans="1:10" ht="14.1" customHeight="1" x14ac:dyDescent="0.25">
      <c r="A281" s="119"/>
      <c r="B281" s="67" t="s">
        <v>1796</v>
      </c>
      <c r="C281" s="78">
        <f>IF(C280="","",IF(AND(MONTH(C280)&gt;=1,MONTH(C280)&lt;=3),1,IF(AND(MONTH(C280)&gt;=4,MONTH(C280)&lt;=6),2,IF(AND(MONTH(C280)&gt;=7,MONTH(C280)&lt;=9),3,4))))</f>
        <v>4</v>
      </c>
      <c r="D281" s="119"/>
      <c r="E281" s="79" t="s">
        <v>13249</v>
      </c>
      <c r="F281" s="80"/>
    </row>
    <row r="283" spans="1:10" ht="14.1" customHeight="1" x14ac:dyDescent="0.25">
      <c r="A283" s="72" t="s">
        <v>15806</v>
      </c>
      <c r="B283" s="72" t="s">
        <v>16218</v>
      </c>
      <c r="C283" s="72" t="s">
        <v>15712</v>
      </c>
      <c r="D283" s="72" t="s">
        <v>15322</v>
      </c>
      <c r="E283" s="72" t="s">
        <v>6963</v>
      </c>
      <c r="F283" s="72" t="s">
        <v>15351</v>
      </c>
    </row>
    <row r="284" spans="1:10" ht="14.1" customHeight="1" x14ac:dyDescent="0.25">
      <c r="A284" s="81" t="s">
        <v>14986</v>
      </c>
      <c r="B284" s="69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284" s="82" t="str">
        <f>IFERROR(VLOOKUP("UD",'Informacion '!P:Q,2,FALSE),"")</f>
        <v>Unidad</v>
      </c>
      <c r="D284" s="81">
        <v>9</v>
      </c>
      <c r="E284" s="71">
        <v>4000</v>
      </c>
      <c r="F284" s="70">
        <f t="shared" ref="F284:F301" ca="1" si="20">INDIRECT(ADDRESS(ROW(),COLUMN()-2,4))*INDIRECT(ADDRESS(ROW(),COLUMN()-1,4))</f>
        <v>36000</v>
      </c>
    </row>
    <row r="285" spans="1:10" ht="13.5" customHeight="1" x14ac:dyDescent="0.25">
      <c r="A285" s="81">
        <v>31181601</v>
      </c>
      <c r="B285" s="69" t="str">
        <f ca="1">IFERROR(INDEX(UNSPSCDes,MATCH(INDIRECT(ADDRESS(ROW(),COLUMN()-1,4)),UNSPSCCode,0)),IF(INDIRECT(ADDRESS(ROW(),COLUMN()-1,4))="31181602","Sellos de caucho",""))</f>
        <v>Sellos de plástico</v>
      </c>
      <c r="C285" s="82" t="str">
        <f>IFERROR(VLOOKUP("UD",'Informacion '!P:Q,2,FALSE),"")</f>
        <v>Unidad</v>
      </c>
      <c r="D285" s="81">
        <v>190</v>
      </c>
      <c r="E285" s="71">
        <v>2000</v>
      </c>
      <c r="F285" s="70">
        <f t="shared" ca="1" si="20"/>
        <v>380000</v>
      </c>
    </row>
    <row r="286" spans="1:10" ht="14.1" customHeight="1" x14ac:dyDescent="0.25">
      <c r="A286" s="81" t="s">
        <v>1706</v>
      </c>
      <c r="B286" s="69" t="str">
        <f ca="1">IFERROR(INDEX(UNSPSCDes,MATCH(INDIRECT(ADDRESS(ROW(),COLUMN()-1,4)),UNSPSCCode,0)),IF(INDIRECT(ADDRESS(ROW(),COLUMN()-1,4))="44122002","Protectores de hojas",""))</f>
        <v>Protectores de hojas</v>
      </c>
      <c r="C286" s="82" t="str">
        <f>IFERROR(VLOOKUP("UD",'Informacion '!P:Q,2,FALSE),"")</f>
        <v>Unidad</v>
      </c>
      <c r="D286" s="81">
        <v>17</v>
      </c>
      <c r="E286" s="71">
        <v>100</v>
      </c>
      <c r="F286" s="70">
        <f t="shared" ca="1" si="20"/>
        <v>1700</v>
      </c>
    </row>
    <row r="287" spans="1:10" ht="14.1" customHeight="1" x14ac:dyDescent="0.25">
      <c r="A287" s="81" t="s">
        <v>7256</v>
      </c>
      <c r="B287" s="69" t="str">
        <f t="shared" ref="B287:B301" ca="1" si="21">IFERROR(INDEX(UNSPSCDes,MATCH(INDIRECT(ADDRESS(ROW(),COLUMN()-1,4)),UNSPSCCode,0)),IF(INDIRECT(ADDRESS(ROW(),COLUMN()-1,4))="60121301","Guillotinas para cortar papel",""))</f>
        <v>Guillotinas para cortar papel</v>
      </c>
      <c r="C287" s="82" t="str">
        <f>IFERROR(VLOOKUP("UD",'Informacion '!P:Q,2,FALSE),"")</f>
        <v>Unidad</v>
      </c>
      <c r="D287" s="81">
        <v>2</v>
      </c>
      <c r="E287" s="71">
        <v>6000</v>
      </c>
      <c r="F287" s="70">
        <f t="shared" ca="1" si="20"/>
        <v>12000</v>
      </c>
    </row>
    <row r="288" spans="1:10" ht="13.5" customHeight="1" x14ac:dyDescent="0.25">
      <c r="A288" s="84">
        <v>14111515</v>
      </c>
      <c r="B288" s="69" t="str">
        <f t="shared" ca="1" si="21"/>
        <v>Papel para sumadora o máquina registradora</v>
      </c>
      <c r="C288" s="82" t="s">
        <v>1456</v>
      </c>
      <c r="D288" s="85">
        <v>3873</v>
      </c>
      <c r="E288" s="93">
        <v>17</v>
      </c>
      <c r="F288" s="70">
        <f t="shared" ca="1" si="20"/>
        <v>65841</v>
      </c>
    </row>
    <row r="289" spans="1:16384" ht="13.5" customHeight="1" x14ac:dyDescent="0.25">
      <c r="A289" s="84">
        <v>53121704</v>
      </c>
      <c r="B289" s="69" t="str">
        <f t="shared" ca="1" si="21"/>
        <v>Portafolios</v>
      </c>
      <c r="C289" s="82" t="str">
        <f>IFERROR(VLOOKUP("UD",'Informacion '!P:Q,2,FALSE),"")</f>
        <v>Unidad</v>
      </c>
      <c r="D289" s="81">
        <v>5</v>
      </c>
      <c r="E289" s="93">
        <v>139</v>
      </c>
      <c r="F289" s="70">
        <f t="shared" ca="1" si="20"/>
        <v>695</v>
      </c>
    </row>
    <row r="290" spans="1:16384" ht="13.5" customHeight="1" x14ac:dyDescent="0.25">
      <c r="A290" s="84">
        <v>56101520</v>
      </c>
      <c r="B290" s="69" t="str">
        <f t="shared" ca="1" si="21"/>
        <v>Casilleros (“lockers”)</v>
      </c>
      <c r="C290" s="82" t="str">
        <f>IFERROR(VLOOKUP("UD",'Informacion '!P:Q,2,FALSE),"")</f>
        <v>Unidad</v>
      </c>
      <c r="D290" s="81">
        <v>11</v>
      </c>
      <c r="E290" s="93">
        <v>50000</v>
      </c>
      <c r="F290" s="70">
        <f t="shared" ca="1" si="20"/>
        <v>550000</v>
      </c>
    </row>
    <row r="291" spans="1:16384" ht="13.5" customHeight="1" x14ac:dyDescent="0.25">
      <c r="A291" s="84">
        <v>27112904</v>
      </c>
      <c r="B291" s="69" t="str">
        <f t="shared" ca="1" si="21"/>
        <v>Pistola de resina</v>
      </c>
      <c r="C291" s="82" t="s">
        <v>1456</v>
      </c>
      <c r="D291" s="81">
        <v>3</v>
      </c>
      <c r="E291" s="93">
        <v>358</v>
      </c>
      <c r="F291" s="70">
        <f t="shared" ca="1" si="20"/>
        <v>1074</v>
      </c>
    </row>
    <row r="292" spans="1:16384" ht="13.5" customHeight="1" x14ac:dyDescent="0.25">
      <c r="A292" s="84">
        <v>14111527</v>
      </c>
      <c r="B292" s="69" t="str">
        <f t="shared" ca="1" si="21"/>
        <v>Papel autocopiante</v>
      </c>
      <c r="C292" s="82" t="s">
        <v>1456</v>
      </c>
      <c r="D292" s="85">
        <v>9890</v>
      </c>
      <c r="E292" s="93">
        <v>24</v>
      </c>
      <c r="F292" s="70">
        <f t="shared" ca="1" si="20"/>
        <v>237360</v>
      </c>
    </row>
    <row r="293" spans="1:16384" ht="13.5" customHeight="1" x14ac:dyDescent="0.25">
      <c r="A293" s="84">
        <v>14121810</v>
      </c>
      <c r="B293" s="69" t="str">
        <f t="shared" ca="1" si="21"/>
        <v>Papeles carbón</v>
      </c>
      <c r="C293" s="82" t="s">
        <v>4755</v>
      </c>
      <c r="D293" s="85">
        <v>50</v>
      </c>
      <c r="E293" s="93">
        <v>763</v>
      </c>
      <c r="F293" s="70">
        <f t="shared" ca="1" si="20"/>
        <v>38150</v>
      </c>
    </row>
    <row r="294" spans="1:16384" ht="13.5" customHeight="1" x14ac:dyDescent="0.25">
      <c r="A294" s="84">
        <v>56112106</v>
      </c>
      <c r="B294" s="69" t="str">
        <f t="shared" ca="1" si="21"/>
        <v>Sillas altas (taburetes)</v>
      </c>
      <c r="C294" s="82" t="s">
        <v>1456</v>
      </c>
      <c r="D294" s="85">
        <v>77</v>
      </c>
      <c r="E294" s="93">
        <v>7000</v>
      </c>
      <c r="F294" s="70">
        <f t="shared" ca="1" si="20"/>
        <v>539000</v>
      </c>
    </row>
    <row r="295" spans="1:16384" ht="13.5" customHeight="1" x14ac:dyDescent="0.25">
      <c r="A295" s="84">
        <v>44101805</v>
      </c>
      <c r="B295" s="69" t="str">
        <f t="shared" ca="1" si="21"/>
        <v>Cintas para calculadoras</v>
      </c>
      <c r="C295" s="82" t="s">
        <v>1456</v>
      </c>
      <c r="D295" s="85">
        <v>75</v>
      </c>
      <c r="E295" s="93">
        <v>90</v>
      </c>
      <c r="F295" s="70">
        <f t="shared" ca="1" si="20"/>
        <v>6750</v>
      </c>
    </row>
    <row r="296" spans="1:16384" ht="13.5" customHeight="1" x14ac:dyDescent="0.25">
      <c r="A296" s="84">
        <v>44111518</v>
      </c>
      <c r="B296" s="69" t="str">
        <f t="shared" ca="1" si="21"/>
        <v>Sujetadores de tarjetas de presentación</v>
      </c>
      <c r="C296" s="82" t="s">
        <v>1456</v>
      </c>
      <c r="D296" s="85">
        <v>6</v>
      </c>
      <c r="E296" s="93">
        <v>250</v>
      </c>
      <c r="F296" s="70">
        <f t="shared" ca="1" si="20"/>
        <v>1500</v>
      </c>
    </row>
    <row r="297" spans="1:16384" ht="13.5" customHeight="1" x14ac:dyDescent="0.25">
      <c r="A297" s="84">
        <v>44111906</v>
      </c>
      <c r="B297" s="69" t="str">
        <f t="shared" ca="1" si="21"/>
        <v>Tableros de tiza o accesorios</v>
      </c>
      <c r="C297" s="82" t="s">
        <v>1456</v>
      </c>
      <c r="D297" s="85">
        <v>1</v>
      </c>
      <c r="E297" s="101">
        <v>1375</v>
      </c>
      <c r="F297" s="70">
        <f t="shared" ca="1" si="20"/>
        <v>1375</v>
      </c>
    </row>
    <row r="298" spans="1:16384" ht="13.5" customHeight="1" x14ac:dyDescent="0.25">
      <c r="A298" s="84">
        <v>44111606</v>
      </c>
      <c r="B298" s="69" t="str">
        <f t="shared" ca="1" si="21"/>
        <v>Bandejas de cajas de efectivo</v>
      </c>
      <c r="C298" s="82" t="s">
        <v>1456</v>
      </c>
      <c r="D298" s="85">
        <v>3</v>
      </c>
      <c r="E298" s="93">
        <v>4528</v>
      </c>
      <c r="F298" s="70">
        <f t="shared" ca="1" si="20"/>
        <v>13584</v>
      </c>
    </row>
    <row r="299" spans="1:16384" ht="13.5" customHeight="1" x14ac:dyDescent="0.25">
      <c r="A299" s="84">
        <v>44122027</v>
      </c>
      <c r="B299" s="69" t="str">
        <f t="shared" ca="1" si="21"/>
        <v>Folders de archivo expandibles</v>
      </c>
      <c r="C299" s="82" t="s">
        <v>1456</v>
      </c>
      <c r="D299" s="85">
        <v>10</v>
      </c>
      <c r="E299" s="93">
        <v>380</v>
      </c>
      <c r="F299" s="70">
        <f t="shared" ca="1" si="20"/>
        <v>3800</v>
      </c>
    </row>
    <row r="300" spans="1:16384" ht="13.5" customHeight="1" x14ac:dyDescent="0.25">
      <c r="A300" s="84">
        <v>14111529</v>
      </c>
      <c r="B300" s="69" t="str">
        <f t="shared" ca="1" si="21"/>
        <v>Rollos de télex</v>
      </c>
      <c r="C300" s="82" t="s">
        <v>1456</v>
      </c>
      <c r="D300" s="85">
        <v>200</v>
      </c>
      <c r="E300" s="93">
        <v>15</v>
      </c>
      <c r="F300" s="70">
        <f t="shared" ca="1" si="20"/>
        <v>3000</v>
      </c>
      <c r="H300" s="63" t="s">
        <v>6030</v>
      </c>
      <c r="I300" s="63" t="s">
        <v>6030</v>
      </c>
      <c r="J300" s="63" t="s">
        <v>6030</v>
      </c>
      <c r="K300" s="63" t="s">
        <v>6030</v>
      </c>
      <c r="L300" s="63" t="s">
        <v>6030</v>
      </c>
      <c r="M300" s="63" t="s">
        <v>6030</v>
      </c>
      <c r="N300" s="63" t="s">
        <v>6030</v>
      </c>
      <c r="O300" s="63" t="s">
        <v>6030</v>
      </c>
      <c r="P300" s="63" t="s">
        <v>6030</v>
      </c>
      <c r="Q300" s="63" t="s">
        <v>6030</v>
      </c>
      <c r="R300" s="63" t="s">
        <v>6030</v>
      </c>
      <c r="S300" s="63" t="s">
        <v>6030</v>
      </c>
      <c r="T300" s="63" t="s">
        <v>6030</v>
      </c>
      <c r="U300" s="63" t="s">
        <v>6030</v>
      </c>
      <c r="V300" s="63" t="s">
        <v>6030</v>
      </c>
      <c r="W300" s="63" t="s">
        <v>6030</v>
      </c>
      <c r="X300" s="63" t="s">
        <v>6030</v>
      </c>
      <c r="Y300" s="63" t="s">
        <v>6030</v>
      </c>
      <c r="Z300" s="63" t="s">
        <v>6030</v>
      </c>
      <c r="AA300" s="63" t="s">
        <v>6030</v>
      </c>
      <c r="AB300" s="63" t="s">
        <v>6030</v>
      </c>
      <c r="AC300" s="63" t="s">
        <v>6030</v>
      </c>
      <c r="AD300" s="63" t="s">
        <v>6030</v>
      </c>
      <c r="AE300" s="63" t="s">
        <v>6030</v>
      </c>
      <c r="AF300" s="63" t="s">
        <v>6030</v>
      </c>
      <c r="AG300" s="63" t="s">
        <v>6030</v>
      </c>
      <c r="AH300" s="63" t="s">
        <v>6030</v>
      </c>
      <c r="AI300" s="63" t="s">
        <v>6030</v>
      </c>
      <c r="AJ300" s="63" t="s">
        <v>6030</v>
      </c>
      <c r="AK300" s="63" t="s">
        <v>6030</v>
      </c>
      <c r="AL300" s="63" t="s">
        <v>6030</v>
      </c>
      <c r="AM300" s="63" t="s">
        <v>6030</v>
      </c>
      <c r="AN300" s="63" t="s">
        <v>6030</v>
      </c>
      <c r="AO300" s="63" t="s">
        <v>6030</v>
      </c>
      <c r="AP300" s="63" t="s">
        <v>6030</v>
      </c>
      <c r="AQ300" s="63" t="s">
        <v>6030</v>
      </c>
      <c r="AR300" s="63" t="s">
        <v>6030</v>
      </c>
      <c r="AS300" s="63" t="s">
        <v>6030</v>
      </c>
      <c r="AT300" s="63" t="s">
        <v>6030</v>
      </c>
      <c r="AU300" s="63" t="s">
        <v>6030</v>
      </c>
      <c r="AV300" s="63" t="s">
        <v>6030</v>
      </c>
      <c r="AW300" s="63" t="s">
        <v>6030</v>
      </c>
      <c r="AX300" s="63" t="s">
        <v>6030</v>
      </c>
      <c r="AY300" s="63" t="s">
        <v>6030</v>
      </c>
      <c r="AZ300" s="63" t="s">
        <v>6030</v>
      </c>
      <c r="BA300" s="63" t="s">
        <v>6030</v>
      </c>
      <c r="BB300" s="63" t="s">
        <v>6030</v>
      </c>
      <c r="BC300" s="63" t="s">
        <v>6030</v>
      </c>
      <c r="BD300" s="63" t="s">
        <v>6030</v>
      </c>
      <c r="BE300" s="63" t="s">
        <v>6030</v>
      </c>
      <c r="BF300" s="63" t="s">
        <v>6030</v>
      </c>
      <c r="BG300" s="63" t="s">
        <v>6030</v>
      </c>
      <c r="BH300" s="63" t="s">
        <v>6030</v>
      </c>
      <c r="BI300" s="63" t="s">
        <v>6030</v>
      </c>
      <c r="BJ300" s="63" t="s">
        <v>6030</v>
      </c>
      <c r="BK300" s="63" t="s">
        <v>6030</v>
      </c>
      <c r="BL300" s="63" t="s">
        <v>6030</v>
      </c>
      <c r="BM300" s="63" t="s">
        <v>6030</v>
      </c>
      <c r="BN300" s="63" t="s">
        <v>6030</v>
      </c>
      <c r="BO300" s="63" t="s">
        <v>6030</v>
      </c>
      <c r="BP300" s="63" t="s">
        <v>6030</v>
      </c>
      <c r="BQ300" s="63" t="s">
        <v>6030</v>
      </c>
      <c r="BR300" s="63" t="s">
        <v>6030</v>
      </c>
      <c r="BS300" s="63" t="s">
        <v>6030</v>
      </c>
      <c r="BT300" s="63" t="s">
        <v>6030</v>
      </c>
      <c r="BU300" s="63" t="s">
        <v>6030</v>
      </c>
      <c r="BV300" s="63" t="s">
        <v>6030</v>
      </c>
      <c r="BW300" s="63" t="s">
        <v>6030</v>
      </c>
      <c r="BX300" s="63" t="s">
        <v>6030</v>
      </c>
      <c r="BY300" s="63" t="s">
        <v>6030</v>
      </c>
      <c r="BZ300" s="63" t="s">
        <v>6030</v>
      </c>
      <c r="CA300" s="63" t="s">
        <v>6030</v>
      </c>
      <c r="CB300" s="63" t="s">
        <v>6030</v>
      </c>
      <c r="CC300" s="63" t="s">
        <v>6030</v>
      </c>
      <c r="CD300" s="63" t="s">
        <v>6030</v>
      </c>
      <c r="CE300" s="63" t="s">
        <v>6030</v>
      </c>
      <c r="CF300" s="63" t="s">
        <v>6030</v>
      </c>
      <c r="CG300" s="63" t="s">
        <v>6030</v>
      </c>
      <c r="CH300" s="63" t="s">
        <v>6030</v>
      </c>
      <c r="CI300" s="63" t="s">
        <v>6030</v>
      </c>
      <c r="CJ300" s="63" t="s">
        <v>6030</v>
      </c>
      <c r="CK300" s="63" t="s">
        <v>6030</v>
      </c>
      <c r="CL300" s="63" t="s">
        <v>6030</v>
      </c>
      <c r="CM300" s="63" t="s">
        <v>6030</v>
      </c>
      <c r="CN300" s="63" t="s">
        <v>6030</v>
      </c>
      <c r="CO300" s="63" t="s">
        <v>6030</v>
      </c>
      <c r="CP300" s="63" t="s">
        <v>6030</v>
      </c>
      <c r="CQ300" s="63" t="s">
        <v>6030</v>
      </c>
      <c r="CR300" s="63" t="s">
        <v>6030</v>
      </c>
      <c r="CS300" s="63" t="s">
        <v>6030</v>
      </c>
      <c r="CT300" s="63" t="s">
        <v>6030</v>
      </c>
      <c r="CU300" s="63" t="s">
        <v>6030</v>
      </c>
      <c r="CV300" s="63" t="s">
        <v>6030</v>
      </c>
      <c r="CW300" s="63" t="s">
        <v>6030</v>
      </c>
      <c r="CX300" s="63" t="s">
        <v>6030</v>
      </c>
      <c r="CY300" s="63" t="s">
        <v>6030</v>
      </c>
      <c r="CZ300" s="63" t="s">
        <v>6030</v>
      </c>
      <c r="DA300" s="63" t="s">
        <v>6030</v>
      </c>
      <c r="DB300" s="63" t="s">
        <v>6030</v>
      </c>
      <c r="DC300" s="63" t="s">
        <v>6030</v>
      </c>
      <c r="DD300" s="63" t="s">
        <v>6030</v>
      </c>
      <c r="DE300" s="63" t="s">
        <v>6030</v>
      </c>
      <c r="DF300" s="63" t="s">
        <v>6030</v>
      </c>
      <c r="DG300" s="63" t="s">
        <v>6030</v>
      </c>
      <c r="DH300" s="63" t="s">
        <v>6030</v>
      </c>
      <c r="DI300" s="63" t="s">
        <v>6030</v>
      </c>
      <c r="DJ300" s="63" t="s">
        <v>6030</v>
      </c>
      <c r="DK300" s="63" t="s">
        <v>6030</v>
      </c>
      <c r="DL300" s="63" t="s">
        <v>6030</v>
      </c>
      <c r="DM300" s="63" t="s">
        <v>6030</v>
      </c>
      <c r="DN300" s="63" t="s">
        <v>6030</v>
      </c>
      <c r="DO300" s="63" t="s">
        <v>6030</v>
      </c>
      <c r="DP300" s="63" t="s">
        <v>6030</v>
      </c>
      <c r="DQ300" s="63" t="s">
        <v>6030</v>
      </c>
      <c r="DR300" s="63" t="s">
        <v>6030</v>
      </c>
      <c r="DS300" s="63" t="s">
        <v>6030</v>
      </c>
      <c r="DT300" s="63" t="s">
        <v>6030</v>
      </c>
      <c r="DU300" s="63" t="s">
        <v>6030</v>
      </c>
      <c r="DV300" s="63" t="s">
        <v>6030</v>
      </c>
      <c r="DW300" s="63" t="s">
        <v>6030</v>
      </c>
      <c r="DX300" s="63" t="s">
        <v>6030</v>
      </c>
      <c r="DY300" s="63" t="s">
        <v>6030</v>
      </c>
      <c r="DZ300" s="63" t="s">
        <v>6030</v>
      </c>
      <c r="EA300" s="63" t="s">
        <v>6030</v>
      </c>
      <c r="EB300" s="63" t="s">
        <v>6030</v>
      </c>
      <c r="EC300" s="63" t="s">
        <v>6030</v>
      </c>
      <c r="ED300" s="63" t="s">
        <v>6030</v>
      </c>
      <c r="EE300" s="63" t="s">
        <v>6030</v>
      </c>
      <c r="EF300" s="63" t="s">
        <v>6030</v>
      </c>
      <c r="EG300" s="63" t="s">
        <v>6030</v>
      </c>
      <c r="EH300" s="63" t="s">
        <v>6030</v>
      </c>
      <c r="EI300" s="63" t="s">
        <v>6030</v>
      </c>
      <c r="EJ300" s="63" t="s">
        <v>6030</v>
      </c>
      <c r="EK300" s="63" t="s">
        <v>6030</v>
      </c>
      <c r="EL300" s="63" t="s">
        <v>6030</v>
      </c>
      <c r="EM300" s="63" t="s">
        <v>6030</v>
      </c>
      <c r="EN300" s="63" t="s">
        <v>6030</v>
      </c>
      <c r="EO300" s="63" t="s">
        <v>6030</v>
      </c>
      <c r="EP300" s="63" t="s">
        <v>6030</v>
      </c>
      <c r="EQ300" s="63" t="s">
        <v>6030</v>
      </c>
      <c r="ER300" s="63" t="s">
        <v>6030</v>
      </c>
      <c r="ES300" s="63" t="s">
        <v>6030</v>
      </c>
      <c r="ET300" s="63" t="s">
        <v>6030</v>
      </c>
      <c r="EU300" s="63" t="s">
        <v>6030</v>
      </c>
      <c r="EV300" s="63" t="s">
        <v>6030</v>
      </c>
      <c r="EW300" s="63" t="s">
        <v>6030</v>
      </c>
      <c r="EX300" s="63" t="s">
        <v>6030</v>
      </c>
      <c r="EY300" s="63" t="s">
        <v>6030</v>
      </c>
      <c r="EZ300" s="63" t="s">
        <v>6030</v>
      </c>
      <c r="FA300" s="63" t="s">
        <v>6030</v>
      </c>
      <c r="FB300" s="63" t="s">
        <v>6030</v>
      </c>
      <c r="FC300" s="63" t="s">
        <v>6030</v>
      </c>
      <c r="FD300" s="63" t="s">
        <v>6030</v>
      </c>
      <c r="FE300" s="63" t="s">
        <v>6030</v>
      </c>
      <c r="FF300" s="63" t="s">
        <v>6030</v>
      </c>
      <c r="FG300" s="63" t="s">
        <v>6030</v>
      </c>
      <c r="FH300" s="63" t="s">
        <v>6030</v>
      </c>
      <c r="FI300" s="63" t="s">
        <v>6030</v>
      </c>
      <c r="FJ300" s="63" t="s">
        <v>6030</v>
      </c>
      <c r="FK300" s="63" t="s">
        <v>6030</v>
      </c>
      <c r="FL300" s="63" t="s">
        <v>6030</v>
      </c>
      <c r="FM300" s="63" t="s">
        <v>6030</v>
      </c>
      <c r="FN300" s="63" t="s">
        <v>6030</v>
      </c>
      <c r="FO300" s="63" t="s">
        <v>6030</v>
      </c>
      <c r="FP300" s="63" t="s">
        <v>6030</v>
      </c>
      <c r="FQ300" s="63" t="s">
        <v>6030</v>
      </c>
      <c r="FR300" s="63" t="s">
        <v>6030</v>
      </c>
      <c r="FS300" s="63" t="s">
        <v>6030</v>
      </c>
      <c r="FT300" s="63" t="s">
        <v>6030</v>
      </c>
      <c r="FU300" s="63" t="s">
        <v>6030</v>
      </c>
      <c r="FV300" s="63" t="s">
        <v>6030</v>
      </c>
      <c r="FW300" s="63" t="s">
        <v>6030</v>
      </c>
      <c r="FX300" s="63" t="s">
        <v>6030</v>
      </c>
      <c r="FY300" s="63" t="s">
        <v>6030</v>
      </c>
      <c r="FZ300" s="63" t="s">
        <v>6030</v>
      </c>
      <c r="GA300" s="63" t="s">
        <v>6030</v>
      </c>
      <c r="GB300" s="63" t="s">
        <v>6030</v>
      </c>
      <c r="GC300" s="63" t="s">
        <v>6030</v>
      </c>
      <c r="GD300" s="63" t="s">
        <v>6030</v>
      </c>
      <c r="GE300" s="63" t="s">
        <v>6030</v>
      </c>
      <c r="GF300" s="63" t="s">
        <v>6030</v>
      </c>
      <c r="GG300" s="63" t="s">
        <v>6030</v>
      </c>
      <c r="GH300" s="63" t="s">
        <v>6030</v>
      </c>
      <c r="GI300" s="63" t="s">
        <v>6030</v>
      </c>
      <c r="GJ300" s="63" t="s">
        <v>6030</v>
      </c>
      <c r="GK300" s="63" t="s">
        <v>6030</v>
      </c>
      <c r="GL300" s="63" t="s">
        <v>6030</v>
      </c>
      <c r="GM300" s="63" t="s">
        <v>6030</v>
      </c>
      <c r="GN300" s="63" t="s">
        <v>6030</v>
      </c>
      <c r="GO300" s="63" t="s">
        <v>6030</v>
      </c>
      <c r="GP300" s="63" t="s">
        <v>6030</v>
      </c>
      <c r="GQ300" s="63" t="s">
        <v>6030</v>
      </c>
      <c r="GR300" s="63" t="s">
        <v>6030</v>
      </c>
      <c r="GS300" s="63" t="s">
        <v>6030</v>
      </c>
      <c r="GT300" s="63" t="s">
        <v>6030</v>
      </c>
      <c r="GU300" s="63" t="s">
        <v>6030</v>
      </c>
      <c r="GV300" s="63" t="s">
        <v>6030</v>
      </c>
      <c r="GW300" s="63" t="s">
        <v>6030</v>
      </c>
      <c r="GX300" s="63" t="s">
        <v>6030</v>
      </c>
      <c r="GY300" s="63" t="s">
        <v>6030</v>
      </c>
      <c r="GZ300" s="63" t="s">
        <v>6030</v>
      </c>
      <c r="HA300" s="63" t="s">
        <v>6030</v>
      </c>
      <c r="HB300" s="63" t="s">
        <v>6030</v>
      </c>
      <c r="HC300" s="63" t="s">
        <v>6030</v>
      </c>
      <c r="HD300" s="63" t="s">
        <v>6030</v>
      </c>
      <c r="HE300" s="63" t="s">
        <v>6030</v>
      </c>
      <c r="HF300" s="63" t="s">
        <v>6030</v>
      </c>
      <c r="HG300" s="63" t="s">
        <v>6030</v>
      </c>
      <c r="HH300" s="63" t="s">
        <v>6030</v>
      </c>
      <c r="HI300" s="63" t="s">
        <v>6030</v>
      </c>
      <c r="HJ300" s="63" t="s">
        <v>6030</v>
      </c>
      <c r="HK300" s="63" t="s">
        <v>6030</v>
      </c>
      <c r="HL300" s="63" t="s">
        <v>6030</v>
      </c>
      <c r="HM300" s="63" t="s">
        <v>6030</v>
      </c>
      <c r="HN300" s="63" t="s">
        <v>6030</v>
      </c>
      <c r="HO300" s="63" t="s">
        <v>6030</v>
      </c>
      <c r="HP300" s="63" t="s">
        <v>6030</v>
      </c>
      <c r="HQ300" s="63" t="s">
        <v>6030</v>
      </c>
      <c r="HR300" s="63" t="s">
        <v>6030</v>
      </c>
      <c r="HS300" s="63" t="s">
        <v>6030</v>
      </c>
      <c r="HT300" s="63" t="s">
        <v>6030</v>
      </c>
      <c r="HU300" s="63" t="s">
        <v>6030</v>
      </c>
      <c r="HV300" s="63" t="s">
        <v>6030</v>
      </c>
      <c r="HW300" s="63" t="s">
        <v>6030</v>
      </c>
      <c r="HX300" s="63" t="s">
        <v>6030</v>
      </c>
      <c r="HY300" s="63" t="s">
        <v>6030</v>
      </c>
      <c r="HZ300" s="63" t="s">
        <v>6030</v>
      </c>
      <c r="IA300" s="63" t="s">
        <v>6030</v>
      </c>
      <c r="IB300" s="63" t="s">
        <v>6030</v>
      </c>
      <c r="IC300" s="63" t="s">
        <v>6030</v>
      </c>
      <c r="ID300" s="63" t="s">
        <v>6030</v>
      </c>
      <c r="IE300" s="63" t="s">
        <v>6030</v>
      </c>
      <c r="IF300" s="63" t="s">
        <v>6030</v>
      </c>
      <c r="IG300" s="63" t="s">
        <v>6030</v>
      </c>
      <c r="IH300" s="63" t="s">
        <v>6030</v>
      </c>
      <c r="II300" s="63" t="s">
        <v>6030</v>
      </c>
      <c r="IJ300" s="63" t="s">
        <v>6030</v>
      </c>
      <c r="IK300" s="63" t="s">
        <v>6030</v>
      </c>
      <c r="IL300" s="63" t="s">
        <v>6030</v>
      </c>
      <c r="IM300" s="63" t="s">
        <v>6030</v>
      </c>
      <c r="IN300" s="63" t="s">
        <v>6030</v>
      </c>
      <c r="IO300" s="63" t="s">
        <v>6030</v>
      </c>
      <c r="IP300" s="63" t="s">
        <v>6030</v>
      </c>
      <c r="IQ300" s="63" t="s">
        <v>6030</v>
      </c>
      <c r="IR300" s="63" t="s">
        <v>6030</v>
      </c>
      <c r="IS300" s="63" t="s">
        <v>6030</v>
      </c>
      <c r="IT300" s="63" t="s">
        <v>6030</v>
      </c>
      <c r="IU300" s="63" t="s">
        <v>6030</v>
      </c>
      <c r="IV300" s="63" t="s">
        <v>6030</v>
      </c>
      <c r="IW300" s="63" t="s">
        <v>6030</v>
      </c>
      <c r="IX300" s="63" t="s">
        <v>6030</v>
      </c>
      <c r="IY300" s="63" t="s">
        <v>6030</v>
      </c>
      <c r="IZ300" s="63" t="s">
        <v>6030</v>
      </c>
      <c r="JA300" s="63" t="s">
        <v>6030</v>
      </c>
      <c r="JB300" s="63" t="s">
        <v>6030</v>
      </c>
      <c r="JC300" s="63" t="s">
        <v>6030</v>
      </c>
      <c r="JD300" s="63" t="s">
        <v>6030</v>
      </c>
      <c r="JE300" s="63" t="s">
        <v>6030</v>
      </c>
      <c r="JF300" s="63" t="s">
        <v>6030</v>
      </c>
      <c r="JG300" s="63" t="s">
        <v>6030</v>
      </c>
      <c r="JH300" s="63" t="s">
        <v>6030</v>
      </c>
      <c r="JI300" s="63" t="s">
        <v>6030</v>
      </c>
      <c r="JJ300" s="63" t="s">
        <v>6030</v>
      </c>
      <c r="JK300" s="63" t="s">
        <v>6030</v>
      </c>
      <c r="JL300" s="63" t="s">
        <v>6030</v>
      </c>
      <c r="JM300" s="63" t="s">
        <v>6030</v>
      </c>
      <c r="JN300" s="63" t="s">
        <v>6030</v>
      </c>
      <c r="JO300" s="63" t="s">
        <v>6030</v>
      </c>
      <c r="JP300" s="63" t="s">
        <v>6030</v>
      </c>
      <c r="JQ300" s="63" t="s">
        <v>6030</v>
      </c>
      <c r="JR300" s="63" t="s">
        <v>6030</v>
      </c>
      <c r="JS300" s="63" t="s">
        <v>6030</v>
      </c>
      <c r="JT300" s="63" t="s">
        <v>6030</v>
      </c>
      <c r="JU300" s="63" t="s">
        <v>6030</v>
      </c>
      <c r="JV300" s="63" t="s">
        <v>6030</v>
      </c>
      <c r="JW300" s="63" t="s">
        <v>6030</v>
      </c>
      <c r="JX300" s="63" t="s">
        <v>6030</v>
      </c>
      <c r="JY300" s="63" t="s">
        <v>6030</v>
      </c>
      <c r="JZ300" s="63" t="s">
        <v>6030</v>
      </c>
      <c r="KA300" s="63" t="s">
        <v>6030</v>
      </c>
      <c r="KB300" s="63" t="s">
        <v>6030</v>
      </c>
      <c r="KC300" s="63" t="s">
        <v>6030</v>
      </c>
      <c r="KD300" s="63" t="s">
        <v>6030</v>
      </c>
      <c r="KE300" s="63" t="s">
        <v>6030</v>
      </c>
      <c r="KF300" s="63" t="s">
        <v>6030</v>
      </c>
      <c r="KG300" s="63" t="s">
        <v>6030</v>
      </c>
      <c r="KH300" s="63" t="s">
        <v>6030</v>
      </c>
      <c r="KI300" s="63" t="s">
        <v>6030</v>
      </c>
      <c r="KJ300" s="63" t="s">
        <v>6030</v>
      </c>
      <c r="KK300" s="63" t="s">
        <v>6030</v>
      </c>
      <c r="KL300" s="63" t="s">
        <v>6030</v>
      </c>
      <c r="KM300" s="63" t="s">
        <v>6030</v>
      </c>
      <c r="KN300" s="63" t="s">
        <v>6030</v>
      </c>
      <c r="KO300" s="63" t="s">
        <v>6030</v>
      </c>
      <c r="KP300" s="63" t="s">
        <v>6030</v>
      </c>
      <c r="KQ300" s="63" t="s">
        <v>6030</v>
      </c>
      <c r="KR300" s="63" t="s">
        <v>6030</v>
      </c>
      <c r="KS300" s="63" t="s">
        <v>6030</v>
      </c>
      <c r="KT300" s="63" t="s">
        <v>6030</v>
      </c>
      <c r="KU300" s="63" t="s">
        <v>6030</v>
      </c>
      <c r="KV300" s="63" t="s">
        <v>6030</v>
      </c>
      <c r="KW300" s="63" t="s">
        <v>6030</v>
      </c>
      <c r="KX300" s="63" t="s">
        <v>6030</v>
      </c>
      <c r="KY300" s="63" t="s">
        <v>6030</v>
      </c>
      <c r="KZ300" s="63" t="s">
        <v>6030</v>
      </c>
      <c r="LA300" s="63" t="s">
        <v>6030</v>
      </c>
      <c r="LB300" s="63" t="s">
        <v>6030</v>
      </c>
      <c r="LC300" s="63" t="s">
        <v>6030</v>
      </c>
      <c r="LD300" s="63" t="s">
        <v>6030</v>
      </c>
      <c r="LE300" s="63" t="s">
        <v>6030</v>
      </c>
      <c r="LF300" s="63" t="s">
        <v>6030</v>
      </c>
      <c r="LG300" s="63" t="s">
        <v>6030</v>
      </c>
      <c r="LH300" s="63" t="s">
        <v>6030</v>
      </c>
      <c r="LI300" s="63" t="s">
        <v>6030</v>
      </c>
      <c r="LJ300" s="63" t="s">
        <v>6030</v>
      </c>
      <c r="LK300" s="63" t="s">
        <v>6030</v>
      </c>
      <c r="LL300" s="63" t="s">
        <v>6030</v>
      </c>
      <c r="LM300" s="63" t="s">
        <v>6030</v>
      </c>
      <c r="LN300" s="63" t="s">
        <v>6030</v>
      </c>
      <c r="LO300" s="63" t="s">
        <v>6030</v>
      </c>
      <c r="LP300" s="63" t="s">
        <v>6030</v>
      </c>
      <c r="LQ300" s="63" t="s">
        <v>6030</v>
      </c>
      <c r="LR300" s="63" t="s">
        <v>6030</v>
      </c>
      <c r="LS300" s="63" t="s">
        <v>6030</v>
      </c>
      <c r="LT300" s="63" t="s">
        <v>6030</v>
      </c>
      <c r="LU300" s="63" t="s">
        <v>6030</v>
      </c>
      <c r="LV300" s="63" t="s">
        <v>6030</v>
      </c>
      <c r="LW300" s="63" t="s">
        <v>6030</v>
      </c>
      <c r="LX300" s="63" t="s">
        <v>6030</v>
      </c>
      <c r="LY300" s="63" t="s">
        <v>6030</v>
      </c>
      <c r="LZ300" s="63" t="s">
        <v>6030</v>
      </c>
      <c r="MA300" s="63" t="s">
        <v>6030</v>
      </c>
      <c r="MB300" s="63" t="s">
        <v>6030</v>
      </c>
      <c r="MC300" s="63" t="s">
        <v>6030</v>
      </c>
      <c r="MD300" s="63" t="s">
        <v>6030</v>
      </c>
      <c r="ME300" s="63" t="s">
        <v>6030</v>
      </c>
      <c r="MF300" s="63" t="s">
        <v>6030</v>
      </c>
      <c r="MG300" s="63" t="s">
        <v>6030</v>
      </c>
      <c r="MH300" s="63" t="s">
        <v>6030</v>
      </c>
      <c r="MI300" s="63" t="s">
        <v>6030</v>
      </c>
      <c r="MJ300" s="63" t="s">
        <v>6030</v>
      </c>
      <c r="MK300" s="63" t="s">
        <v>6030</v>
      </c>
      <c r="ML300" s="63" t="s">
        <v>6030</v>
      </c>
      <c r="MM300" s="63" t="s">
        <v>6030</v>
      </c>
      <c r="MN300" s="63" t="s">
        <v>6030</v>
      </c>
      <c r="MO300" s="63" t="s">
        <v>6030</v>
      </c>
      <c r="MP300" s="63" t="s">
        <v>6030</v>
      </c>
      <c r="MQ300" s="63" t="s">
        <v>6030</v>
      </c>
      <c r="MR300" s="63" t="s">
        <v>6030</v>
      </c>
      <c r="MS300" s="63" t="s">
        <v>6030</v>
      </c>
      <c r="MT300" s="63" t="s">
        <v>6030</v>
      </c>
      <c r="MU300" s="63" t="s">
        <v>6030</v>
      </c>
      <c r="MV300" s="63" t="s">
        <v>6030</v>
      </c>
      <c r="MW300" s="63" t="s">
        <v>6030</v>
      </c>
      <c r="MX300" s="63" t="s">
        <v>6030</v>
      </c>
      <c r="MY300" s="63" t="s">
        <v>6030</v>
      </c>
      <c r="MZ300" s="63" t="s">
        <v>6030</v>
      </c>
      <c r="NA300" s="63" t="s">
        <v>6030</v>
      </c>
      <c r="NB300" s="63" t="s">
        <v>6030</v>
      </c>
      <c r="NC300" s="63" t="s">
        <v>6030</v>
      </c>
      <c r="ND300" s="63" t="s">
        <v>6030</v>
      </c>
      <c r="NE300" s="63" t="s">
        <v>6030</v>
      </c>
      <c r="NF300" s="63" t="s">
        <v>6030</v>
      </c>
      <c r="NG300" s="63" t="s">
        <v>6030</v>
      </c>
      <c r="NH300" s="63" t="s">
        <v>6030</v>
      </c>
      <c r="NI300" s="63" t="s">
        <v>6030</v>
      </c>
      <c r="NJ300" s="63" t="s">
        <v>6030</v>
      </c>
      <c r="NK300" s="63" t="s">
        <v>6030</v>
      </c>
      <c r="NL300" s="63" t="s">
        <v>6030</v>
      </c>
      <c r="NM300" s="63" t="s">
        <v>6030</v>
      </c>
      <c r="NN300" s="63" t="s">
        <v>6030</v>
      </c>
      <c r="NO300" s="63" t="s">
        <v>6030</v>
      </c>
      <c r="NP300" s="63" t="s">
        <v>6030</v>
      </c>
      <c r="NQ300" s="63" t="s">
        <v>6030</v>
      </c>
      <c r="NR300" s="63" t="s">
        <v>6030</v>
      </c>
      <c r="NS300" s="63" t="s">
        <v>6030</v>
      </c>
      <c r="NT300" s="63" t="s">
        <v>6030</v>
      </c>
      <c r="NU300" s="63" t="s">
        <v>6030</v>
      </c>
      <c r="NV300" s="63" t="s">
        <v>6030</v>
      </c>
      <c r="NW300" s="63" t="s">
        <v>6030</v>
      </c>
      <c r="NX300" s="63" t="s">
        <v>6030</v>
      </c>
      <c r="NY300" s="63" t="s">
        <v>6030</v>
      </c>
      <c r="NZ300" s="63" t="s">
        <v>6030</v>
      </c>
      <c r="OA300" s="63" t="s">
        <v>6030</v>
      </c>
      <c r="OB300" s="63" t="s">
        <v>6030</v>
      </c>
      <c r="OC300" s="63" t="s">
        <v>6030</v>
      </c>
      <c r="OD300" s="63" t="s">
        <v>6030</v>
      </c>
      <c r="OE300" s="63" t="s">
        <v>6030</v>
      </c>
      <c r="OF300" s="63" t="s">
        <v>6030</v>
      </c>
      <c r="OG300" s="63" t="s">
        <v>6030</v>
      </c>
      <c r="OH300" s="63" t="s">
        <v>6030</v>
      </c>
      <c r="OI300" s="63" t="s">
        <v>6030</v>
      </c>
      <c r="OJ300" s="63" t="s">
        <v>6030</v>
      </c>
      <c r="OK300" s="63" t="s">
        <v>6030</v>
      </c>
      <c r="OL300" s="63" t="s">
        <v>6030</v>
      </c>
      <c r="OM300" s="63" t="s">
        <v>6030</v>
      </c>
      <c r="ON300" s="63" t="s">
        <v>6030</v>
      </c>
      <c r="OO300" s="63" t="s">
        <v>6030</v>
      </c>
      <c r="OP300" s="63" t="s">
        <v>6030</v>
      </c>
      <c r="OQ300" s="63" t="s">
        <v>6030</v>
      </c>
      <c r="OR300" s="63" t="s">
        <v>6030</v>
      </c>
      <c r="OS300" s="63" t="s">
        <v>6030</v>
      </c>
      <c r="OT300" s="63" t="s">
        <v>6030</v>
      </c>
      <c r="OU300" s="63" t="s">
        <v>6030</v>
      </c>
      <c r="OV300" s="63" t="s">
        <v>6030</v>
      </c>
      <c r="OW300" s="63" t="s">
        <v>6030</v>
      </c>
      <c r="OX300" s="63" t="s">
        <v>6030</v>
      </c>
      <c r="OY300" s="63" t="s">
        <v>6030</v>
      </c>
      <c r="OZ300" s="63" t="s">
        <v>6030</v>
      </c>
      <c r="PA300" s="63" t="s">
        <v>6030</v>
      </c>
      <c r="PB300" s="63" t="s">
        <v>6030</v>
      </c>
      <c r="PC300" s="63" t="s">
        <v>6030</v>
      </c>
      <c r="PD300" s="63" t="s">
        <v>6030</v>
      </c>
      <c r="PE300" s="63" t="s">
        <v>6030</v>
      </c>
      <c r="PF300" s="63" t="s">
        <v>6030</v>
      </c>
      <c r="PG300" s="63" t="s">
        <v>6030</v>
      </c>
      <c r="PH300" s="63" t="s">
        <v>6030</v>
      </c>
      <c r="PI300" s="63" t="s">
        <v>6030</v>
      </c>
      <c r="PJ300" s="63" t="s">
        <v>6030</v>
      </c>
      <c r="PK300" s="63" t="s">
        <v>6030</v>
      </c>
      <c r="PL300" s="63" t="s">
        <v>6030</v>
      </c>
      <c r="PM300" s="63" t="s">
        <v>6030</v>
      </c>
      <c r="PN300" s="63" t="s">
        <v>6030</v>
      </c>
      <c r="PO300" s="63" t="s">
        <v>6030</v>
      </c>
      <c r="PP300" s="63" t="s">
        <v>6030</v>
      </c>
      <c r="PQ300" s="63" t="s">
        <v>6030</v>
      </c>
      <c r="PR300" s="63" t="s">
        <v>6030</v>
      </c>
      <c r="PS300" s="63" t="s">
        <v>6030</v>
      </c>
      <c r="PT300" s="63" t="s">
        <v>6030</v>
      </c>
      <c r="PU300" s="63" t="s">
        <v>6030</v>
      </c>
      <c r="PV300" s="63" t="s">
        <v>6030</v>
      </c>
      <c r="PW300" s="63" t="s">
        <v>6030</v>
      </c>
      <c r="PX300" s="63" t="s">
        <v>6030</v>
      </c>
      <c r="PY300" s="63" t="s">
        <v>6030</v>
      </c>
      <c r="PZ300" s="63" t="s">
        <v>6030</v>
      </c>
      <c r="QA300" s="63" t="s">
        <v>6030</v>
      </c>
      <c r="QB300" s="63" t="s">
        <v>6030</v>
      </c>
      <c r="QC300" s="63" t="s">
        <v>6030</v>
      </c>
      <c r="QD300" s="63" t="s">
        <v>6030</v>
      </c>
      <c r="QE300" s="63" t="s">
        <v>6030</v>
      </c>
      <c r="QF300" s="63" t="s">
        <v>6030</v>
      </c>
      <c r="QG300" s="63" t="s">
        <v>6030</v>
      </c>
      <c r="QH300" s="63" t="s">
        <v>6030</v>
      </c>
      <c r="QI300" s="63" t="s">
        <v>6030</v>
      </c>
      <c r="QJ300" s="63" t="s">
        <v>6030</v>
      </c>
      <c r="QK300" s="63" t="s">
        <v>6030</v>
      </c>
      <c r="QL300" s="63" t="s">
        <v>6030</v>
      </c>
      <c r="QM300" s="63" t="s">
        <v>6030</v>
      </c>
      <c r="QN300" s="63" t="s">
        <v>6030</v>
      </c>
      <c r="QO300" s="63" t="s">
        <v>6030</v>
      </c>
      <c r="QP300" s="63" t="s">
        <v>6030</v>
      </c>
      <c r="QQ300" s="63" t="s">
        <v>6030</v>
      </c>
      <c r="QR300" s="63" t="s">
        <v>6030</v>
      </c>
      <c r="QS300" s="63" t="s">
        <v>6030</v>
      </c>
      <c r="QT300" s="63" t="s">
        <v>6030</v>
      </c>
      <c r="QU300" s="63" t="s">
        <v>6030</v>
      </c>
      <c r="QV300" s="63" t="s">
        <v>6030</v>
      </c>
      <c r="QW300" s="63" t="s">
        <v>6030</v>
      </c>
      <c r="QX300" s="63" t="s">
        <v>6030</v>
      </c>
      <c r="QY300" s="63" t="s">
        <v>6030</v>
      </c>
      <c r="QZ300" s="63" t="s">
        <v>6030</v>
      </c>
      <c r="RA300" s="63" t="s">
        <v>6030</v>
      </c>
      <c r="RB300" s="63" t="s">
        <v>6030</v>
      </c>
      <c r="RC300" s="63" t="s">
        <v>6030</v>
      </c>
      <c r="RD300" s="63" t="s">
        <v>6030</v>
      </c>
      <c r="RE300" s="63" t="s">
        <v>6030</v>
      </c>
      <c r="RF300" s="63" t="s">
        <v>6030</v>
      </c>
      <c r="RG300" s="63" t="s">
        <v>6030</v>
      </c>
      <c r="RH300" s="63" t="s">
        <v>6030</v>
      </c>
      <c r="RI300" s="63" t="s">
        <v>6030</v>
      </c>
      <c r="RJ300" s="63" t="s">
        <v>6030</v>
      </c>
      <c r="RK300" s="63" t="s">
        <v>6030</v>
      </c>
      <c r="RL300" s="63" t="s">
        <v>6030</v>
      </c>
      <c r="RM300" s="63" t="s">
        <v>6030</v>
      </c>
      <c r="RN300" s="63" t="s">
        <v>6030</v>
      </c>
      <c r="RO300" s="63" t="s">
        <v>6030</v>
      </c>
      <c r="RP300" s="63" t="s">
        <v>6030</v>
      </c>
      <c r="RQ300" s="63" t="s">
        <v>6030</v>
      </c>
      <c r="RR300" s="63" t="s">
        <v>6030</v>
      </c>
      <c r="RS300" s="63" t="s">
        <v>6030</v>
      </c>
      <c r="RT300" s="63" t="s">
        <v>6030</v>
      </c>
      <c r="RU300" s="63" t="s">
        <v>6030</v>
      </c>
      <c r="RV300" s="63" t="s">
        <v>6030</v>
      </c>
      <c r="RW300" s="63" t="s">
        <v>6030</v>
      </c>
      <c r="RX300" s="63" t="s">
        <v>6030</v>
      </c>
      <c r="RY300" s="63" t="s">
        <v>6030</v>
      </c>
      <c r="RZ300" s="63" t="s">
        <v>6030</v>
      </c>
      <c r="SA300" s="63" t="s">
        <v>6030</v>
      </c>
      <c r="SB300" s="63" t="s">
        <v>6030</v>
      </c>
      <c r="SC300" s="63" t="s">
        <v>6030</v>
      </c>
      <c r="SD300" s="63" t="s">
        <v>6030</v>
      </c>
      <c r="SE300" s="63" t="s">
        <v>6030</v>
      </c>
      <c r="SF300" s="63" t="s">
        <v>6030</v>
      </c>
      <c r="SG300" s="63" t="s">
        <v>6030</v>
      </c>
      <c r="SH300" s="63" t="s">
        <v>6030</v>
      </c>
      <c r="SI300" s="63" t="s">
        <v>6030</v>
      </c>
      <c r="SJ300" s="63" t="s">
        <v>6030</v>
      </c>
      <c r="SK300" s="63" t="s">
        <v>6030</v>
      </c>
      <c r="SL300" s="63" t="s">
        <v>6030</v>
      </c>
      <c r="SM300" s="63" t="s">
        <v>6030</v>
      </c>
      <c r="SN300" s="63" t="s">
        <v>6030</v>
      </c>
      <c r="SO300" s="63" t="s">
        <v>6030</v>
      </c>
      <c r="SP300" s="63" t="s">
        <v>6030</v>
      </c>
      <c r="SQ300" s="63" t="s">
        <v>6030</v>
      </c>
      <c r="SR300" s="63" t="s">
        <v>6030</v>
      </c>
      <c r="SS300" s="63" t="s">
        <v>6030</v>
      </c>
      <c r="ST300" s="63" t="s">
        <v>6030</v>
      </c>
      <c r="SU300" s="63" t="s">
        <v>6030</v>
      </c>
      <c r="SV300" s="63" t="s">
        <v>6030</v>
      </c>
      <c r="SW300" s="63" t="s">
        <v>6030</v>
      </c>
      <c r="SX300" s="63" t="s">
        <v>6030</v>
      </c>
      <c r="SY300" s="63" t="s">
        <v>6030</v>
      </c>
      <c r="SZ300" s="63" t="s">
        <v>6030</v>
      </c>
      <c r="TA300" s="63" t="s">
        <v>6030</v>
      </c>
      <c r="TB300" s="63" t="s">
        <v>6030</v>
      </c>
      <c r="TC300" s="63" t="s">
        <v>6030</v>
      </c>
      <c r="TD300" s="63" t="s">
        <v>6030</v>
      </c>
      <c r="TE300" s="63" t="s">
        <v>6030</v>
      </c>
      <c r="TF300" s="63" t="s">
        <v>6030</v>
      </c>
      <c r="TG300" s="63" t="s">
        <v>6030</v>
      </c>
      <c r="TH300" s="63" t="s">
        <v>6030</v>
      </c>
      <c r="TI300" s="63" t="s">
        <v>6030</v>
      </c>
      <c r="TJ300" s="63" t="s">
        <v>6030</v>
      </c>
      <c r="TK300" s="63" t="s">
        <v>6030</v>
      </c>
      <c r="TL300" s="63" t="s">
        <v>6030</v>
      </c>
      <c r="TM300" s="63" t="s">
        <v>6030</v>
      </c>
      <c r="TN300" s="63" t="s">
        <v>6030</v>
      </c>
      <c r="TO300" s="63" t="s">
        <v>6030</v>
      </c>
      <c r="TP300" s="63" t="s">
        <v>6030</v>
      </c>
      <c r="TQ300" s="63" t="s">
        <v>6030</v>
      </c>
      <c r="TR300" s="63" t="s">
        <v>6030</v>
      </c>
      <c r="TS300" s="63" t="s">
        <v>6030</v>
      </c>
      <c r="TT300" s="63" t="s">
        <v>6030</v>
      </c>
      <c r="TU300" s="63" t="s">
        <v>6030</v>
      </c>
      <c r="TV300" s="63" t="s">
        <v>6030</v>
      </c>
      <c r="TW300" s="63" t="s">
        <v>6030</v>
      </c>
      <c r="TX300" s="63" t="s">
        <v>6030</v>
      </c>
      <c r="TY300" s="63" t="s">
        <v>6030</v>
      </c>
      <c r="TZ300" s="63" t="s">
        <v>6030</v>
      </c>
      <c r="UA300" s="63" t="s">
        <v>6030</v>
      </c>
      <c r="UB300" s="63" t="s">
        <v>6030</v>
      </c>
      <c r="UC300" s="63" t="s">
        <v>6030</v>
      </c>
      <c r="UD300" s="63" t="s">
        <v>6030</v>
      </c>
      <c r="UE300" s="63" t="s">
        <v>6030</v>
      </c>
      <c r="UF300" s="63" t="s">
        <v>6030</v>
      </c>
      <c r="UG300" s="63" t="s">
        <v>6030</v>
      </c>
      <c r="UH300" s="63" t="s">
        <v>6030</v>
      </c>
      <c r="UI300" s="63" t="s">
        <v>6030</v>
      </c>
      <c r="UJ300" s="63" t="s">
        <v>6030</v>
      </c>
      <c r="UK300" s="63" t="s">
        <v>6030</v>
      </c>
      <c r="UL300" s="63" t="s">
        <v>6030</v>
      </c>
      <c r="UM300" s="63" t="s">
        <v>6030</v>
      </c>
      <c r="UN300" s="63" t="s">
        <v>6030</v>
      </c>
      <c r="UO300" s="63" t="s">
        <v>6030</v>
      </c>
      <c r="UP300" s="63" t="s">
        <v>6030</v>
      </c>
      <c r="UQ300" s="63" t="s">
        <v>6030</v>
      </c>
      <c r="UR300" s="63" t="s">
        <v>6030</v>
      </c>
      <c r="US300" s="63" t="s">
        <v>6030</v>
      </c>
      <c r="UT300" s="63" t="s">
        <v>6030</v>
      </c>
      <c r="UU300" s="63" t="s">
        <v>6030</v>
      </c>
      <c r="UV300" s="63" t="s">
        <v>6030</v>
      </c>
      <c r="UW300" s="63" t="s">
        <v>6030</v>
      </c>
      <c r="UX300" s="63" t="s">
        <v>6030</v>
      </c>
      <c r="UY300" s="63" t="s">
        <v>6030</v>
      </c>
      <c r="UZ300" s="63" t="s">
        <v>6030</v>
      </c>
      <c r="VA300" s="63" t="s">
        <v>6030</v>
      </c>
      <c r="VB300" s="63" t="s">
        <v>6030</v>
      </c>
      <c r="VC300" s="63" t="s">
        <v>6030</v>
      </c>
      <c r="VD300" s="63" t="s">
        <v>6030</v>
      </c>
      <c r="VE300" s="63" t="s">
        <v>6030</v>
      </c>
      <c r="VF300" s="63" t="s">
        <v>6030</v>
      </c>
      <c r="VG300" s="63" t="s">
        <v>6030</v>
      </c>
      <c r="VH300" s="63" t="s">
        <v>6030</v>
      </c>
      <c r="VI300" s="63" t="s">
        <v>6030</v>
      </c>
      <c r="VJ300" s="63" t="s">
        <v>6030</v>
      </c>
      <c r="VK300" s="63" t="s">
        <v>6030</v>
      </c>
      <c r="VL300" s="63" t="s">
        <v>6030</v>
      </c>
      <c r="VM300" s="63" t="s">
        <v>6030</v>
      </c>
      <c r="VN300" s="63" t="s">
        <v>6030</v>
      </c>
      <c r="VO300" s="63" t="s">
        <v>6030</v>
      </c>
      <c r="VP300" s="63" t="s">
        <v>6030</v>
      </c>
      <c r="VQ300" s="63" t="s">
        <v>6030</v>
      </c>
      <c r="VR300" s="63" t="s">
        <v>6030</v>
      </c>
      <c r="VS300" s="63" t="s">
        <v>6030</v>
      </c>
      <c r="VT300" s="63" t="s">
        <v>6030</v>
      </c>
      <c r="VU300" s="63" t="s">
        <v>6030</v>
      </c>
      <c r="VV300" s="63" t="s">
        <v>6030</v>
      </c>
      <c r="VW300" s="63" t="s">
        <v>6030</v>
      </c>
      <c r="VX300" s="63" t="s">
        <v>6030</v>
      </c>
      <c r="VY300" s="63" t="s">
        <v>6030</v>
      </c>
      <c r="VZ300" s="63" t="s">
        <v>6030</v>
      </c>
      <c r="WA300" s="63" t="s">
        <v>6030</v>
      </c>
      <c r="WB300" s="63" t="s">
        <v>6030</v>
      </c>
      <c r="WC300" s="63" t="s">
        <v>6030</v>
      </c>
      <c r="WD300" s="63" t="s">
        <v>6030</v>
      </c>
      <c r="WE300" s="63" t="s">
        <v>6030</v>
      </c>
      <c r="WF300" s="63" t="s">
        <v>6030</v>
      </c>
      <c r="WG300" s="63" t="s">
        <v>6030</v>
      </c>
      <c r="WH300" s="63" t="s">
        <v>6030</v>
      </c>
      <c r="WI300" s="63" t="s">
        <v>6030</v>
      </c>
      <c r="WJ300" s="63" t="s">
        <v>6030</v>
      </c>
      <c r="WK300" s="63" t="s">
        <v>6030</v>
      </c>
      <c r="WL300" s="63" t="s">
        <v>6030</v>
      </c>
      <c r="WM300" s="63" t="s">
        <v>6030</v>
      </c>
      <c r="WN300" s="63" t="s">
        <v>6030</v>
      </c>
      <c r="WO300" s="63" t="s">
        <v>6030</v>
      </c>
      <c r="WP300" s="63" t="s">
        <v>6030</v>
      </c>
      <c r="WQ300" s="63" t="s">
        <v>6030</v>
      </c>
      <c r="WR300" s="63" t="s">
        <v>6030</v>
      </c>
      <c r="WS300" s="63" t="s">
        <v>6030</v>
      </c>
      <c r="WT300" s="63" t="s">
        <v>6030</v>
      </c>
      <c r="WU300" s="63" t="s">
        <v>6030</v>
      </c>
      <c r="WV300" s="63" t="s">
        <v>6030</v>
      </c>
      <c r="WW300" s="63" t="s">
        <v>6030</v>
      </c>
      <c r="WX300" s="63" t="s">
        <v>6030</v>
      </c>
      <c r="WY300" s="63" t="s">
        <v>6030</v>
      </c>
      <c r="WZ300" s="63" t="s">
        <v>6030</v>
      </c>
      <c r="XA300" s="63" t="s">
        <v>6030</v>
      </c>
      <c r="XB300" s="63" t="s">
        <v>6030</v>
      </c>
      <c r="XC300" s="63" t="s">
        <v>6030</v>
      </c>
      <c r="XD300" s="63" t="s">
        <v>6030</v>
      </c>
      <c r="XE300" s="63" t="s">
        <v>6030</v>
      </c>
      <c r="XF300" s="63" t="s">
        <v>6030</v>
      </c>
      <c r="XG300" s="63" t="s">
        <v>6030</v>
      </c>
      <c r="XH300" s="63" t="s">
        <v>6030</v>
      </c>
      <c r="XI300" s="63" t="s">
        <v>6030</v>
      </c>
      <c r="XJ300" s="63" t="s">
        <v>6030</v>
      </c>
      <c r="XK300" s="63" t="s">
        <v>6030</v>
      </c>
      <c r="XL300" s="63" t="s">
        <v>6030</v>
      </c>
      <c r="XM300" s="63" t="s">
        <v>6030</v>
      </c>
      <c r="XN300" s="63" t="s">
        <v>6030</v>
      </c>
      <c r="XO300" s="63" t="s">
        <v>6030</v>
      </c>
      <c r="XP300" s="63" t="s">
        <v>6030</v>
      </c>
      <c r="XQ300" s="63" t="s">
        <v>6030</v>
      </c>
      <c r="XR300" s="63" t="s">
        <v>6030</v>
      </c>
      <c r="XS300" s="63" t="s">
        <v>6030</v>
      </c>
      <c r="XT300" s="63" t="s">
        <v>6030</v>
      </c>
      <c r="XU300" s="63" t="s">
        <v>6030</v>
      </c>
      <c r="XV300" s="63" t="s">
        <v>6030</v>
      </c>
      <c r="XW300" s="63" t="s">
        <v>6030</v>
      </c>
      <c r="XX300" s="63" t="s">
        <v>6030</v>
      </c>
      <c r="XY300" s="63" t="s">
        <v>6030</v>
      </c>
      <c r="XZ300" s="63" t="s">
        <v>6030</v>
      </c>
      <c r="YA300" s="63" t="s">
        <v>6030</v>
      </c>
      <c r="YB300" s="63" t="s">
        <v>6030</v>
      </c>
      <c r="YC300" s="63" t="s">
        <v>6030</v>
      </c>
      <c r="YD300" s="63" t="s">
        <v>6030</v>
      </c>
      <c r="YE300" s="63" t="s">
        <v>6030</v>
      </c>
      <c r="YF300" s="63" t="s">
        <v>6030</v>
      </c>
      <c r="YG300" s="63" t="s">
        <v>6030</v>
      </c>
      <c r="YH300" s="63" t="s">
        <v>6030</v>
      </c>
      <c r="YI300" s="63" t="s">
        <v>6030</v>
      </c>
      <c r="YJ300" s="63" t="s">
        <v>6030</v>
      </c>
      <c r="YK300" s="63" t="s">
        <v>6030</v>
      </c>
      <c r="YL300" s="63" t="s">
        <v>6030</v>
      </c>
      <c r="YM300" s="63" t="s">
        <v>6030</v>
      </c>
      <c r="YN300" s="63" t="s">
        <v>6030</v>
      </c>
      <c r="YO300" s="63" t="s">
        <v>6030</v>
      </c>
      <c r="YP300" s="63" t="s">
        <v>6030</v>
      </c>
      <c r="YQ300" s="63" t="s">
        <v>6030</v>
      </c>
      <c r="YR300" s="63" t="s">
        <v>6030</v>
      </c>
      <c r="YS300" s="63" t="s">
        <v>6030</v>
      </c>
      <c r="YT300" s="63" t="s">
        <v>6030</v>
      </c>
      <c r="YU300" s="63" t="s">
        <v>6030</v>
      </c>
      <c r="YV300" s="63" t="s">
        <v>6030</v>
      </c>
      <c r="YW300" s="63" t="s">
        <v>6030</v>
      </c>
      <c r="YX300" s="63" t="s">
        <v>6030</v>
      </c>
      <c r="YY300" s="63" t="s">
        <v>6030</v>
      </c>
      <c r="YZ300" s="63" t="s">
        <v>6030</v>
      </c>
      <c r="ZA300" s="63" t="s">
        <v>6030</v>
      </c>
      <c r="ZB300" s="63" t="s">
        <v>6030</v>
      </c>
      <c r="ZC300" s="63" t="s">
        <v>6030</v>
      </c>
      <c r="ZD300" s="63" t="s">
        <v>6030</v>
      </c>
      <c r="ZE300" s="63" t="s">
        <v>6030</v>
      </c>
      <c r="ZF300" s="63" t="s">
        <v>6030</v>
      </c>
      <c r="ZG300" s="63" t="s">
        <v>6030</v>
      </c>
      <c r="ZH300" s="63" t="s">
        <v>6030</v>
      </c>
      <c r="ZI300" s="63" t="s">
        <v>6030</v>
      </c>
      <c r="ZJ300" s="63" t="s">
        <v>6030</v>
      </c>
      <c r="ZK300" s="63" t="s">
        <v>6030</v>
      </c>
      <c r="ZL300" s="63" t="s">
        <v>6030</v>
      </c>
      <c r="ZM300" s="63" t="s">
        <v>6030</v>
      </c>
      <c r="ZN300" s="63" t="s">
        <v>6030</v>
      </c>
      <c r="ZO300" s="63" t="s">
        <v>6030</v>
      </c>
      <c r="ZP300" s="63" t="s">
        <v>6030</v>
      </c>
      <c r="ZQ300" s="63" t="s">
        <v>6030</v>
      </c>
      <c r="ZR300" s="63" t="s">
        <v>6030</v>
      </c>
      <c r="ZS300" s="63" t="s">
        <v>6030</v>
      </c>
      <c r="ZT300" s="63" t="s">
        <v>6030</v>
      </c>
      <c r="ZU300" s="63" t="s">
        <v>6030</v>
      </c>
      <c r="ZV300" s="63" t="s">
        <v>6030</v>
      </c>
      <c r="ZW300" s="63" t="s">
        <v>6030</v>
      </c>
      <c r="ZX300" s="63" t="s">
        <v>6030</v>
      </c>
      <c r="ZY300" s="63" t="s">
        <v>6030</v>
      </c>
      <c r="ZZ300" s="63" t="s">
        <v>6030</v>
      </c>
      <c r="AAA300" s="63" t="s">
        <v>6030</v>
      </c>
      <c r="AAB300" s="63" t="s">
        <v>6030</v>
      </c>
      <c r="AAC300" s="63" t="s">
        <v>6030</v>
      </c>
      <c r="AAD300" s="63" t="s">
        <v>6030</v>
      </c>
      <c r="AAE300" s="63" t="s">
        <v>6030</v>
      </c>
      <c r="AAF300" s="63" t="s">
        <v>6030</v>
      </c>
      <c r="AAG300" s="63" t="s">
        <v>6030</v>
      </c>
      <c r="AAH300" s="63" t="s">
        <v>6030</v>
      </c>
      <c r="AAI300" s="63" t="s">
        <v>6030</v>
      </c>
      <c r="AAJ300" s="63" t="s">
        <v>6030</v>
      </c>
      <c r="AAK300" s="63" t="s">
        <v>6030</v>
      </c>
      <c r="AAL300" s="63" t="s">
        <v>6030</v>
      </c>
      <c r="AAM300" s="63" t="s">
        <v>6030</v>
      </c>
      <c r="AAN300" s="63" t="s">
        <v>6030</v>
      </c>
      <c r="AAO300" s="63" t="s">
        <v>6030</v>
      </c>
      <c r="AAP300" s="63" t="s">
        <v>6030</v>
      </c>
      <c r="AAQ300" s="63" t="s">
        <v>6030</v>
      </c>
      <c r="AAR300" s="63" t="s">
        <v>6030</v>
      </c>
      <c r="AAS300" s="63" t="s">
        <v>6030</v>
      </c>
      <c r="AAT300" s="63" t="s">
        <v>6030</v>
      </c>
      <c r="AAU300" s="63" t="s">
        <v>6030</v>
      </c>
      <c r="AAV300" s="63" t="s">
        <v>6030</v>
      </c>
      <c r="AAW300" s="63" t="s">
        <v>6030</v>
      </c>
      <c r="AAX300" s="63" t="s">
        <v>6030</v>
      </c>
      <c r="AAY300" s="63" t="s">
        <v>6030</v>
      </c>
      <c r="AAZ300" s="63" t="s">
        <v>6030</v>
      </c>
      <c r="ABA300" s="63" t="s">
        <v>6030</v>
      </c>
      <c r="ABB300" s="63" t="s">
        <v>6030</v>
      </c>
      <c r="ABC300" s="63" t="s">
        <v>6030</v>
      </c>
      <c r="ABD300" s="63" t="s">
        <v>6030</v>
      </c>
      <c r="ABE300" s="63" t="s">
        <v>6030</v>
      </c>
      <c r="ABF300" s="63" t="s">
        <v>6030</v>
      </c>
      <c r="ABG300" s="63" t="s">
        <v>6030</v>
      </c>
      <c r="ABH300" s="63" t="s">
        <v>6030</v>
      </c>
      <c r="ABI300" s="63" t="s">
        <v>6030</v>
      </c>
      <c r="ABJ300" s="63" t="s">
        <v>6030</v>
      </c>
      <c r="ABK300" s="63" t="s">
        <v>6030</v>
      </c>
      <c r="ABL300" s="63" t="s">
        <v>6030</v>
      </c>
      <c r="ABM300" s="63" t="s">
        <v>6030</v>
      </c>
      <c r="ABN300" s="63" t="s">
        <v>6030</v>
      </c>
      <c r="ABO300" s="63" t="s">
        <v>6030</v>
      </c>
      <c r="ABP300" s="63" t="s">
        <v>6030</v>
      </c>
      <c r="ABQ300" s="63" t="s">
        <v>6030</v>
      </c>
      <c r="ABR300" s="63" t="s">
        <v>6030</v>
      </c>
      <c r="ABS300" s="63" t="s">
        <v>6030</v>
      </c>
      <c r="ABT300" s="63" t="s">
        <v>6030</v>
      </c>
      <c r="ABU300" s="63" t="s">
        <v>6030</v>
      </c>
      <c r="ABV300" s="63" t="s">
        <v>6030</v>
      </c>
      <c r="ABW300" s="63" t="s">
        <v>6030</v>
      </c>
      <c r="ABX300" s="63" t="s">
        <v>6030</v>
      </c>
      <c r="ABY300" s="63" t="s">
        <v>6030</v>
      </c>
      <c r="ABZ300" s="63" t="s">
        <v>6030</v>
      </c>
      <c r="ACA300" s="63" t="s">
        <v>6030</v>
      </c>
      <c r="ACB300" s="63" t="s">
        <v>6030</v>
      </c>
      <c r="ACC300" s="63" t="s">
        <v>6030</v>
      </c>
      <c r="ACD300" s="63" t="s">
        <v>6030</v>
      </c>
      <c r="ACE300" s="63" t="s">
        <v>6030</v>
      </c>
      <c r="ACF300" s="63" t="s">
        <v>6030</v>
      </c>
      <c r="ACG300" s="63" t="s">
        <v>6030</v>
      </c>
      <c r="ACH300" s="63" t="s">
        <v>6030</v>
      </c>
      <c r="ACI300" s="63" t="s">
        <v>6030</v>
      </c>
      <c r="ACJ300" s="63" t="s">
        <v>6030</v>
      </c>
      <c r="ACK300" s="63" t="s">
        <v>6030</v>
      </c>
      <c r="ACL300" s="63" t="s">
        <v>6030</v>
      </c>
      <c r="ACM300" s="63" t="s">
        <v>6030</v>
      </c>
      <c r="ACN300" s="63" t="s">
        <v>6030</v>
      </c>
      <c r="ACO300" s="63" t="s">
        <v>6030</v>
      </c>
      <c r="ACP300" s="63" t="s">
        <v>6030</v>
      </c>
      <c r="ACQ300" s="63" t="s">
        <v>6030</v>
      </c>
      <c r="ACR300" s="63" t="s">
        <v>6030</v>
      </c>
      <c r="ACS300" s="63" t="s">
        <v>6030</v>
      </c>
      <c r="ACT300" s="63" t="s">
        <v>6030</v>
      </c>
      <c r="ACU300" s="63" t="s">
        <v>6030</v>
      </c>
      <c r="ACV300" s="63" t="s">
        <v>6030</v>
      </c>
      <c r="ACW300" s="63" t="s">
        <v>6030</v>
      </c>
      <c r="ACX300" s="63" t="s">
        <v>6030</v>
      </c>
      <c r="ACY300" s="63" t="s">
        <v>6030</v>
      </c>
      <c r="ACZ300" s="63" t="s">
        <v>6030</v>
      </c>
      <c r="ADA300" s="63" t="s">
        <v>6030</v>
      </c>
      <c r="ADB300" s="63" t="s">
        <v>6030</v>
      </c>
      <c r="ADC300" s="63" t="s">
        <v>6030</v>
      </c>
      <c r="ADD300" s="63" t="s">
        <v>6030</v>
      </c>
      <c r="ADE300" s="63" t="s">
        <v>6030</v>
      </c>
      <c r="ADF300" s="63" t="s">
        <v>6030</v>
      </c>
      <c r="ADG300" s="63" t="s">
        <v>6030</v>
      </c>
      <c r="ADH300" s="63" t="s">
        <v>6030</v>
      </c>
      <c r="ADI300" s="63" t="s">
        <v>6030</v>
      </c>
      <c r="ADJ300" s="63" t="s">
        <v>6030</v>
      </c>
      <c r="ADK300" s="63" t="s">
        <v>6030</v>
      </c>
      <c r="ADL300" s="63" t="s">
        <v>6030</v>
      </c>
      <c r="ADM300" s="63" t="s">
        <v>6030</v>
      </c>
      <c r="ADN300" s="63" t="s">
        <v>6030</v>
      </c>
      <c r="ADO300" s="63" t="s">
        <v>6030</v>
      </c>
      <c r="ADP300" s="63" t="s">
        <v>6030</v>
      </c>
      <c r="ADQ300" s="63" t="s">
        <v>6030</v>
      </c>
      <c r="ADR300" s="63" t="s">
        <v>6030</v>
      </c>
      <c r="ADS300" s="63" t="s">
        <v>6030</v>
      </c>
      <c r="ADT300" s="63" t="s">
        <v>6030</v>
      </c>
      <c r="ADU300" s="63" t="s">
        <v>6030</v>
      </c>
      <c r="ADV300" s="63" t="s">
        <v>6030</v>
      </c>
      <c r="ADW300" s="63" t="s">
        <v>6030</v>
      </c>
      <c r="ADX300" s="63" t="s">
        <v>6030</v>
      </c>
      <c r="ADY300" s="63" t="s">
        <v>6030</v>
      </c>
      <c r="ADZ300" s="63" t="s">
        <v>6030</v>
      </c>
      <c r="AEA300" s="63" t="s">
        <v>6030</v>
      </c>
      <c r="AEB300" s="63" t="s">
        <v>6030</v>
      </c>
      <c r="AEC300" s="63" t="s">
        <v>6030</v>
      </c>
      <c r="AED300" s="63" t="s">
        <v>6030</v>
      </c>
      <c r="AEE300" s="63" t="s">
        <v>6030</v>
      </c>
      <c r="AEF300" s="63" t="s">
        <v>6030</v>
      </c>
      <c r="AEG300" s="63" t="s">
        <v>6030</v>
      </c>
      <c r="AEH300" s="63" t="s">
        <v>6030</v>
      </c>
      <c r="AEI300" s="63" t="s">
        <v>6030</v>
      </c>
      <c r="AEJ300" s="63" t="s">
        <v>6030</v>
      </c>
      <c r="AEK300" s="63" t="s">
        <v>6030</v>
      </c>
      <c r="AEL300" s="63" t="s">
        <v>6030</v>
      </c>
      <c r="AEM300" s="63" t="s">
        <v>6030</v>
      </c>
      <c r="AEN300" s="63" t="s">
        <v>6030</v>
      </c>
      <c r="AEO300" s="63" t="s">
        <v>6030</v>
      </c>
      <c r="AEP300" s="63" t="s">
        <v>6030</v>
      </c>
      <c r="AEQ300" s="63" t="s">
        <v>6030</v>
      </c>
      <c r="AER300" s="63" t="s">
        <v>6030</v>
      </c>
      <c r="AES300" s="63" t="s">
        <v>6030</v>
      </c>
      <c r="AET300" s="63" t="s">
        <v>6030</v>
      </c>
      <c r="AEU300" s="63" t="s">
        <v>6030</v>
      </c>
      <c r="AEV300" s="63" t="s">
        <v>6030</v>
      </c>
      <c r="AEW300" s="63" t="s">
        <v>6030</v>
      </c>
      <c r="AEX300" s="63" t="s">
        <v>6030</v>
      </c>
      <c r="AEY300" s="63" t="s">
        <v>6030</v>
      </c>
      <c r="AEZ300" s="63" t="s">
        <v>6030</v>
      </c>
      <c r="AFA300" s="63" t="s">
        <v>6030</v>
      </c>
      <c r="AFB300" s="63" t="s">
        <v>6030</v>
      </c>
      <c r="AFC300" s="63" t="s">
        <v>6030</v>
      </c>
      <c r="AFD300" s="63" t="s">
        <v>6030</v>
      </c>
      <c r="AFE300" s="63" t="s">
        <v>6030</v>
      </c>
      <c r="AFF300" s="63" t="s">
        <v>6030</v>
      </c>
      <c r="AFG300" s="63" t="s">
        <v>6030</v>
      </c>
      <c r="AFH300" s="63" t="s">
        <v>6030</v>
      </c>
      <c r="AFI300" s="63" t="s">
        <v>6030</v>
      </c>
      <c r="AFJ300" s="63" t="s">
        <v>6030</v>
      </c>
      <c r="AFK300" s="63" t="s">
        <v>6030</v>
      </c>
      <c r="AFL300" s="63" t="s">
        <v>6030</v>
      </c>
      <c r="AFM300" s="63" t="s">
        <v>6030</v>
      </c>
      <c r="AFN300" s="63" t="s">
        <v>6030</v>
      </c>
      <c r="AFO300" s="63" t="s">
        <v>6030</v>
      </c>
      <c r="AFP300" s="63" t="s">
        <v>6030</v>
      </c>
      <c r="AFQ300" s="63" t="s">
        <v>6030</v>
      </c>
      <c r="AFR300" s="63" t="s">
        <v>6030</v>
      </c>
      <c r="AFS300" s="63" t="s">
        <v>6030</v>
      </c>
      <c r="AFT300" s="63" t="s">
        <v>6030</v>
      </c>
      <c r="AFU300" s="63" t="s">
        <v>6030</v>
      </c>
      <c r="AFV300" s="63" t="s">
        <v>6030</v>
      </c>
      <c r="AFW300" s="63" t="s">
        <v>6030</v>
      </c>
      <c r="AFX300" s="63" t="s">
        <v>6030</v>
      </c>
      <c r="AFY300" s="63" t="s">
        <v>6030</v>
      </c>
      <c r="AFZ300" s="63" t="s">
        <v>6030</v>
      </c>
      <c r="AGA300" s="63" t="s">
        <v>6030</v>
      </c>
      <c r="AGB300" s="63" t="s">
        <v>6030</v>
      </c>
      <c r="AGC300" s="63" t="s">
        <v>6030</v>
      </c>
      <c r="AGD300" s="63" t="s">
        <v>6030</v>
      </c>
      <c r="AGE300" s="63" t="s">
        <v>6030</v>
      </c>
      <c r="AGF300" s="63" t="s">
        <v>6030</v>
      </c>
      <c r="AGG300" s="63" t="s">
        <v>6030</v>
      </c>
      <c r="AGH300" s="63" t="s">
        <v>6030</v>
      </c>
      <c r="AGI300" s="63" t="s">
        <v>6030</v>
      </c>
      <c r="AGJ300" s="63" t="s">
        <v>6030</v>
      </c>
      <c r="AGK300" s="63" t="s">
        <v>6030</v>
      </c>
      <c r="AGL300" s="63" t="s">
        <v>6030</v>
      </c>
      <c r="AGM300" s="63" t="s">
        <v>6030</v>
      </c>
      <c r="AGN300" s="63" t="s">
        <v>6030</v>
      </c>
      <c r="AGO300" s="63" t="s">
        <v>6030</v>
      </c>
      <c r="AGP300" s="63" t="s">
        <v>6030</v>
      </c>
      <c r="AGQ300" s="63" t="s">
        <v>6030</v>
      </c>
      <c r="AGR300" s="63" t="s">
        <v>6030</v>
      </c>
      <c r="AGS300" s="63" t="s">
        <v>6030</v>
      </c>
      <c r="AGT300" s="63" t="s">
        <v>6030</v>
      </c>
      <c r="AGU300" s="63" t="s">
        <v>6030</v>
      </c>
      <c r="AGV300" s="63" t="s">
        <v>6030</v>
      </c>
      <c r="AGW300" s="63" t="s">
        <v>6030</v>
      </c>
      <c r="AGX300" s="63" t="s">
        <v>6030</v>
      </c>
      <c r="AGY300" s="63" t="s">
        <v>6030</v>
      </c>
      <c r="AGZ300" s="63" t="s">
        <v>6030</v>
      </c>
      <c r="AHA300" s="63" t="s">
        <v>6030</v>
      </c>
      <c r="AHB300" s="63" t="s">
        <v>6030</v>
      </c>
      <c r="AHC300" s="63" t="s">
        <v>6030</v>
      </c>
      <c r="AHD300" s="63" t="s">
        <v>6030</v>
      </c>
      <c r="AHE300" s="63" t="s">
        <v>6030</v>
      </c>
      <c r="AHF300" s="63" t="s">
        <v>6030</v>
      </c>
      <c r="AHG300" s="63" t="s">
        <v>6030</v>
      </c>
      <c r="AHH300" s="63" t="s">
        <v>6030</v>
      </c>
      <c r="AHI300" s="63" t="s">
        <v>6030</v>
      </c>
      <c r="AHJ300" s="63" t="s">
        <v>6030</v>
      </c>
      <c r="AHK300" s="63" t="s">
        <v>6030</v>
      </c>
      <c r="AHL300" s="63" t="s">
        <v>6030</v>
      </c>
      <c r="AHM300" s="63" t="s">
        <v>6030</v>
      </c>
      <c r="AHN300" s="63" t="s">
        <v>6030</v>
      </c>
      <c r="AHO300" s="63" t="s">
        <v>6030</v>
      </c>
      <c r="AHP300" s="63" t="s">
        <v>6030</v>
      </c>
      <c r="AHQ300" s="63" t="s">
        <v>6030</v>
      </c>
      <c r="AHR300" s="63" t="s">
        <v>6030</v>
      </c>
      <c r="AHS300" s="63" t="s">
        <v>6030</v>
      </c>
      <c r="AHT300" s="63" t="s">
        <v>6030</v>
      </c>
      <c r="AHU300" s="63" t="s">
        <v>6030</v>
      </c>
      <c r="AHV300" s="63" t="s">
        <v>6030</v>
      </c>
      <c r="AHW300" s="63" t="s">
        <v>6030</v>
      </c>
      <c r="AHX300" s="63" t="s">
        <v>6030</v>
      </c>
      <c r="AHY300" s="63" t="s">
        <v>6030</v>
      </c>
      <c r="AHZ300" s="63" t="s">
        <v>6030</v>
      </c>
      <c r="AIA300" s="63" t="s">
        <v>6030</v>
      </c>
      <c r="AIB300" s="63" t="s">
        <v>6030</v>
      </c>
      <c r="AIC300" s="63" t="s">
        <v>6030</v>
      </c>
      <c r="AID300" s="63" t="s">
        <v>6030</v>
      </c>
      <c r="AIE300" s="63" t="s">
        <v>6030</v>
      </c>
      <c r="AIF300" s="63" t="s">
        <v>6030</v>
      </c>
      <c r="AIG300" s="63" t="s">
        <v>6030</v>
      </c>
      <c r="AIH300" s="63" t="s">
        <v>6030</v>
      </c>
      <c r="AII300" s="63" t="s">
        <v>6030</v>
      </c>
      <c r="AIJ300" s="63" t="s">
        <v>6030</v>
      </c>
      <c r="AIK300" s="63" t="s">
        <v>6030</v>
      </c>
      <c r="AIL300" s="63" t="s">
        <v>6030</v>
      </c>
      <c r="AIM300" s="63" t="s">
        <v>6030</v>
      </c>
      <c r="AIN300" s="63" t="s">
        <v>6030</v>
      </c>
      <c r="AIO300" s="63" t="s">
        <v>6030</v>
      </c>
      <c r="AIP300" s="63" t="s">
        <v>6030</v>
      </c>
      <c r="AIQ300" s="63" t="s">
        <v>6030</v>
      </c>
      <c r="AIR300" s="63" t="s">
        <v>6030</v>
      </c>
      <c r="AIS300" s="63" t="s">
        <v>6030</v>
      </c>
      <c r="AIT300" s="63" t="s">
        <v>6030</v>
      </c>
      <c r="AIU300" s="63" t="s">
        <v>6030</v>
      </c>
      <c r="AIV300" s="63" t="s">
        <v>6030</v>
      </c>
      <c r="AIW300" s="63" t="s">
        <v>6030</v>
      </c>
      <c r="AIX300" s="63" t="s">
        <v>6030</v>
      </c>
      <c r="AIY300" s="63" t="s">
        <v>6030</v>
      </c>
      <c r="AIZ300" s="63" t="s">
        <v>6030</v>
      </c>
      <c r="AJA300" s="63" t="s">
        <v>6030</v>
      </c>
      <c r="AJB300" s="63" t="s">
        <v>6030</v>
      </c>
      <c r="AJC300" s="63" t="s">
        <v>6030</v>
      </c>
      <c r="AJD300" s="63" t="s">
        <v>6030</v>
      </c>
      <c r="AJE300" s="63" t="s">
        <v>6030</v>
      </c>
      <c r="AJF300" s="63" t="s">
        <v>6030</v>
      </c>
      <c r="AJG300" s="63" t="s">
        <v>6030</v>
      </c>
      <c r="AJH300" s="63" t="s">
        <v>6030</v>
      </c>
      <c r="AJI300" s="63" t="s">
        <v>6030</v>
      </c>
      <c r="AJJ300" s="63" t="s">
        <v>6030</v>
      </c>
      <c r="AJK300" s="63" t="s">
        <v>6030</v>
      </c>
      <c r="AJL300" s="63" t="s">
        <v>6030</v>
      </c>
      <c r="AJM300" s="63" t="s">
        <v>6030</v>
      </c>
      <c r="AJN300" s="63" t="s">
        <v>6030</v>
      </c>
      <c r="AJO300" s="63" t="s">
        <v>6030</v>
      </c>
      <c r="AJP300" s="63" t="s">
        <v>6030</v>
      </c>
      <c r="AJQ300" s="63" t="s">
        <v>6030</v>
      </c>
      <c r="AJR300" s="63" t="s">
        <v>6030</v>
      </c>
      <c r="AJS300" s="63" t="s">
        <v>6030</v>
      </c>
      <c r="AJT300" s="63" t="s">
        <v>6030</v>
      </c>
      <c r="AJU300" s="63" t="s">
        <v>6030</v>
      </c>
      <c r="AJV300" s="63" t="s">
        <v>6030</v>
      </c>
      <c r="AJW300" s="63" t="s">
        <v>6030</v>
      </c>
      <c r="AJX300" s="63" t="s">
        <v>6030</v>
      </c>
      <c r="AJY300" s="63" t="s">
        <v>6030</v>
      </c>
      <c r="AJZ300" s="63" t="s">
        <v>6030</v>
      </c>
      <c r="AKA300" s="63" t="s">
        <v>6030</v>
      </c>
      <c r="AKB300" s="63" t="s">
        <v>6030</v>
      </c>
      <c r="AKC300" s="63" t="s">
        <v>6030</v>
      </c>
      <c r="AKD300" s="63" t="s">
        <v>6030</v>
      </c>
      <c r="AKE300" s="63" t="s">
        <v>6030</v>
      </c>
      <c r="AKF300" s="63" t="s">
        <v>6030</v>
      </c>
      <c r="AKG300" s="63" t="s">
        <v>6030</v>
      </c>
      <c r="AKH300" s="63" t="s">
        <v>6030</v>
      </c>
      <c r="AKI300" s="63" t="s">
        <v>6030</v>
      </c>
      <c r="AKJ300" s="63" t="s">
        <v>6030</v>
      </c>
      <c r="AKK300" s="63" t="s">
        <v>6030</v>
      </c>
      <c r="AKL300" s="63" t="s">
        <v>6030</v>
      </c>
      <c r="AKM300" s="63" t="s">
        <v>6030</v>
      </c>
      <c r="AKN300" s="63" t="s">
        <v>6030</v>
      </c>
      <c r="AKO300" s="63" t="s">
        <v>6030</v>
      </c>
      <c r="AKP300" s="63" t="s">
        <v>6030</v>
      </c>
      <c r="AKQ300" s="63" t="s">
        <v>6030</v>
      </c>
      <c r="AKR300" s="63" t="s">
        <v>6030</v>
      </c>
      <c r="AKS300" s="63" t="s">
        <v>6030</v>
      </c>
      <c r="AKT300" s="63" t="s">
        <v>6030</v>
      </c>
      <c r="AKU300" s="63" t="s">
        <v>6030</v>
      </c>
      <c r="AKV300" s="63" t="s">
        <v>6030</v>
      </c>
      <c r="AKW300" s="63" t="s">
        <v>6030</v>
      </c>
      <c r="AKX300" s="63" t="s">
        <v>6030</v>
      </c>
      <c r="AKY300" s="63" t="s">
        <v>6030</v>
      </c>
      <c r="AKZ300" s="63" t="s">
        <v>6030</v>
      </c>
      <c r="ALA300" s="63" t="s">
        <v>6030</v>
      </c>
      <c r="ALB300" s="63" t="s">
        <v>6030</v>
      </c>
      <c r="ALC300" s="63" t="s">
        <v>6030</v>
      </c>
      <c r="ALD300" s="63" t="s">
        <v>6030</v>
      </c>
      <c r="ALE300" s="63" t="s">
        <v>6030</v>
      </c>
      <c r="ALF300" s="63" t="s">
        <v>6030</v>
      </c>
      <c r="ALG300" s="63" t="s">
        <v>6030</v>
      </c>
      <c r="ALH300" s="63" t="s">
        <v>6030</v>
      </c>
      <c r="ALI300" s="63" t="s">
        <v>6030</v>
      </c>
      <c r="ALJ300" s="63" t="s">
        <v>6030</v>
      </c>
      <c r="ALK300" s="63" t="s">
        <v>6030</v>
      </c>
      <c r="ALL300" s="63" t="s">
        <v>6030</v>
      </c>
      <c r="ALM300" s="63" t="s">
        <v>6030</v>
      </c>
      <c r="ALN300" s="63" t="s">
        <v>6030</v>
      </c>
      <c r="ALO300" s="63" t="s">
        <v>6030</v>
      </c>
      <c r="ALP300" s="63" t="s">
        <v>6030</v>
      </c>
      <c r="ALQ300" s="63" t="s">
        <v>6030</v>
      </c>
      <c r="ALR300" s="63" t="s">
        <v>6030</v>
      </c>
      <c r="ALS300" s="63" t="s">
        <v>6030</v>
      </c>
      <c r="ALT300" s="63" t="s">
        <v>6030</v>
      </c>
      <c r="ALU300" s="63" t="s">
        <v>6030</v>
      </c>
      <c r="ALV300" s="63" t="s">
        <v>6030</v>
      </c>
      <c r="ALW300" s="63" t="s">
        <v>6030</v>
      </c>
      <c r="ALX300" s="63" t="s">
        <v>6030</v>
      </c>
      <c r="ALY300" s="63" t="s">
        <v>6030</v>
      </c>
      <c r="ALZ300" s="63" t="s">
        <v>6030</v>
      </c>
      <c r="AMA300" s="63" t="s">
        <v>6030</v>
      </c>
      <c r="AMB300" s="63" t="s">
        <v>6030</v>
      </c>
      <c r="AMC300" s="63" t="s">
        <v>6030</v>
      </c>
      <c r="AMD300" s="63" t="s">
        <v>6030</v>
      </c>
      <c r="AME300" s="63" t="s">
        <v>6030</v>
      </c>
      <c r="AMF300" s="63" t="s">
        <v>6030</v>
      </c>
      <c r="AMG300" s="63" t="s">
        <v>6030</v>
      </c>
      <c r="AMH300" s="63" t="s">
        <v>6030</v>
      </c>
      <c r="AMI300" s="63" t="s">
        <v>6030</v>
      </c>
      <c r="AMJ300" s="63" t="s">
        <v>6030</v>
      </c>
      <c r="AMK300" s="63" t="s">
        <v>6030</v>
      </c>
      <c r="AML300" s="63" t="s">
        <v>6030</v>
      </c>
      <c r="AMM300" s="63" t="s">
        <v>6030</v>
      </c>
      <c r="AMN300" s="63" t="s">
        <v>6030</v>
      </c>
      <c r="AMO300" s="63" t="s">
        <v>6030</v>
      </c>
      <c r="AMP300" s="63" t="s">
        <v>6030</v>
      </c>
      <c r="AMQ300" s="63" t="s">
        <v>6030</v>
      </c>
      <c r="AMR300" s="63" t="s">
        <v>6030</v>
      </c>
      <c r="AMS300" s="63" t="s">
        <v>6030</v>
      </c>
      <c r="AMT300" s="63" t="s">
        <v>6030</v>
      </c>
      <c r="AMU300" s="63" t="s">
        <v>6030</v>
      </c>
      <c r="AMV300" s="63" t="s">
        <v>6030</v>
      </c>
      <c r="AMW300" s="63" t="s">
        <v>6030</v>
      </c>
      <c r="AMX300" s="63" t="s">
        <v>6030</v>
      </c>
      <c r="AMY300" s="63" t="s">
        <v>6030</v>
      </c>
      <c r="AMZ300" s="63" t="s">
        <v>6030</v>
      </c>
      <c r="ANA300" s="63" t="s">
        <v>6030</v>
      </c>
      <c r="ANB300" s="63" t="s">
        <v>6030</v>
      </c>
      <c r="ANC300" s="63" t="s">
        <v>6030</v>
      </c>
      <c r="AND300" s="63" t="s">
        <v>6030</v>
      </c>
      <c r="ANE300" s="63" t="s">
        <v>6030</v>
      </c>
      <c r="ANF300" s="63" t="s">
        <v>6030</v>
      </c>
      <c r="ANG300" s="63" t="s">
        <v>6030</v>
      </c>
      <c r="ANH300" s="63" t="s">
        <v>6030</v>
      </c>
      <c r="ANI300" s="63" t="s">
        <v>6030</v>
      </c>
      <c r="ANJ300" s="63" t="s">
        <v>6030</v>
      </c>
      <c r="ANK300" s="63" t="s">
        <v>6030</v>
      </c>
      <c r="ANL300" s="63" t="s">
        <v>6030</v>
      </c>
      <c r="ANM300" s="63" t="s">
        <v>6030</v>
      </c>
      <c r="ANN300" s="63" t="s">
        <v>6030</v>
      </c>
      <c r="ANO300" s="63" t="s">
        <v>6030</v>
      </c>
      <c r="ANP300" s="63" t="s">
        <v>6030</v>
      </c>
      <c r="ANQ300" s="63" t="s">
        <v>6030</v>
      </c>
      <c r="ANR300" s="63" t="s">
        <v>6030</v>
      </c>
      <c r="ANS300" s="63" t="s">
        <v>6030</v>
      </c>
      <c r="ANT300" s="63" t="s">
        <v>6030</v>
      </c>
      <c r="ANU300" s="63" t="s">
        <v>6030</v>
      </c>
      <c r="ANV300" s="63" t="s">
        <v>6030</v>
      </c>
      <c r="ANW300" s="63" t="s">
        <v>6030</v>
      </c>
      <c r="ANX300" s="63" t="s">
        <v>6030</v>
      </c>
      <c r="ANY300" s="63" t="s">
        <v>6030</v>
      </c>
      <c r="ANZ300" s="63" t="s">
        <v>6030</v>
      </c>
      <c r="AOA300" s="63" t="s">
        <v>6030</v>
      </c>
      <c r="AOB300" s="63" t="s">
        <v>6030</v>
      </c>
      <c r="AOC300" s="63" t="s">
        <v>6030</v>
      </c>
      <c r="AOD300" s="63" t="s">
        <v>6030</v>
      </c>
      <c r="AOE300" s="63" t="s">
        <v>6030</v>
      </c>
      <c r="AOF300" s="63" t="s">
        <v>6030</v>
      </c>
      <c r="AOG300" s="63" t="s">
        <v>6030</v>
      </c>
      <c r="AOH300" s="63" t="s">
        <v>6030</v>
      </c>
      <c r="AOI300" s="63" t="s">
        <v>6030</v>
      </c>
      <c r="AOJ300" s="63" t="s">
        <v>6030</v>
      </c>
      <c r="AOK300" s="63" t="s">
        <v>6030</v>
      </c>
      <c r="AOL300" s="63" t="s">
        <v>6030</v>
      </c>
      <c r="AOM300" s="63" t="s">
        <v>6030</v>
      </c>
      <c r="AON300" s="63" t="s">
        <v>6030</v>
      </c>
      <c r="AOO300" s="63" t="s">
        <v>6030</v>
      </c>
      <c r="AOP300" s="63" t="s">
        <v>6030</v>
      </c>
      <c r="AOQ300" s="63" t="s">
        <v>6030</v>
      </c>
      <c r="AOR300" s="63" t="s">
        <v>6030</v>
      </c>
      <c r="AOS300" s="63" t="s">
        <v>6030</v>
      </c>
      <c r="AOT300" s="63" t="s">
        <v>6030</v>
      </c>
      <c r="AOU300" s="63" t="s">
        <v>6030</v>
      </c>
      <c r="AOV300" s="63" t="s">
        <v>6030</v>
      </c>
      <c r="AOW300" s="63" t="s">
        <v>6030</v>
      </c>
      <c r="AOX300" s="63" t="s">
        <v>6030</v>
      </c>
      <c r="AOY300" s="63" t="s">
        <v>6030</v>
      </c>
      <c r="AOZ300" s="63" t="s">
        <v>6030</v>
      </c>
      <c r="APA300" s="63" t="s">
        <v>6030</v>
      </c>
      <c r="APB300" s="63" t="s">
        <v>6030</v>
      </c>
      <c r="APC300" s="63" t="s">
        <v>6030</v>
      </c>
      <c r="APD300" s="63" t="s">
        <v>6030</v>
      </c>
      <c r="APE300" s="63" t="s">
        <v>6030</v>
      </c>
      <c r="APF300" s="63" t="s">
        <v>6030</v>
      </c>
      <c r="APG300" s="63" t="s">
        <v>6030</v>
      </c>
      <c r="APH300" s="63" t="s">
        <v>6030</v>
      </c>
      <c r="API300" s="63" t="s">
        <v>6030</v>
      </c>
      <c r="APJ300" s="63" t="s">
        <v>6030</v>
      </c>
      <c r="APK300" s="63" t="s">
        <v>6030</v>
      </c>
      <c r="APL300" s="63" t="s">
        <v>6030</v>
      </c>
      <c r="APM300" s="63" t="s">
        <v>6030</v>
      </c>
      <c r="APN300" s="63" t="s">
        <v>6030</v>
      </c>
      <c r="APO300" s="63" t="s">
        <v>6030</v>
      </c>
      <c r="APP300" s="63" t="s">
        <v>6030</v>
      </c>
      <c r="APQ300" s="63" t="s">
        <v>6030</v>
      </c>
      <c r="APR300" s="63" t="s">
        <v>6030</v>
      </c>
      <c r="APS300" s="63" t="s">
        <v>6030</v>
      </c>
      <c r="APT300" s="63" t="s">
        <v>6030</v>
      </c>
      <c r="APU300" s="63" t="s">
        <v>6030</v>
      </c>
      <c r="APV300" s="63" t="s">
        <v>6030</v>
      </c>
      <c r="APW300" s="63" t="s">
        <v>6030</v>
      </c>
      <c r="APX300" s="63" t="s">
        <v>6030</v>
      </c>
      <c r="APY300" s="63" t="s">
        <v>6030</v>
      </c>
      <c r="APZ300" s="63" t="s">
        <v>6030</v>
      </c>
      <c r="AQA300" s="63" t="s">
        <v>6030</v>
      </c>
      <c r="AQB300" s="63" t="s">
        <v>6030</v>
      </c>
      <c r="AQC300" s="63" t="s">
        <v>6030</v>
      </c>
      <c r="AQD300" s="63" t="s">
        <v>6030</v>
      </c>
      <c r="AQE300" s="63" t="s">
        <v>6030</v>
      </c>
      <c r="AQF300" s="63" t="s">
        <v>6030</v>
      </c>
      <c r="AQG300" s="63" t="s">
        <v>6030</v>
      </c>
      <c r="AQH300" s="63" t="s">
        <v>6030</v>
      </c>
      <c r="AQI300" s="63" t="s">
        <v>6030</v>
      </c>
      <c r="AQJ300" s="63" t="s">
        <v>6030</v>
      </c>
      <c r="AQK300" s="63" t="s">
        <v>6030</v>
      </c>
      <c r="AQL300" s="63" t="s">
        <v>6030</v>
      </c>
      <c r="AQM300" s="63" t="s">
        <v>6030</v>
      </c>
      <c r="AQN300" s="63" t="s">
        <v>6030</v>
      </c>
      <c r="AQO300" s="63" t="s">
        <v>6030</v>
      </c>
      <c r="AQP300" s="63" t="s">
        <v>6030</v>
      </c>
      <c r="AQQ300" s="63" t="s">
        <v>6030</v>
      </c>
      <c r="AQR300" s="63" t="s">
        <v>6030</v>
      </c>
      <c r="AQS300" s="63" t="s">
        <v>6030</v>
      </c>
      <c r="AQT300" s="63" t="s">
        <v>6030</v>
      </c>
      <c r="AQU300" s="63" t="s">
        <v>6030</v>
      </c>
      <c r="AQV300" s="63" t="s">
        <v>6030</v>
      </c>
      <c r="AQW300" s="63" t="s">
        <v>6030</v>
      </c>
      <c r="AQX300" s="63" t="s">
        <v>6030</v>
      </c>
      <c r="AQY300" s="63" t="s">
        <v>6030</v>
      </c>
      <c r="AQZ300" s="63" t="s">
        <v>6030</v>
      </c>
      <c r="ARA300" s="63" t="s">
        <v>6030</v>
      </c>
      <c r="ARB300" s="63" t="s">
        <v>6030</v>
      </c>
      <c r="ARC300" s="63" t="s">
        <v>6030</v>
      </c>
      <c r="ARD300" s="63" t="s">
        <v>6030</v>
      </c>
      <c r="ARE300" s="63" t="s">
        <v>6030</v>
      </c>
      <c r="ARF300" s="63" t="s">
        <v>6030</v>
      </c>
      <c r="ARG300" s="63" t="s">
        <v>6030</v>
      </c>
      <c r="ARH300" s="63" t="s">
        <v>6030</v>
      </c>
      <c r="ARI300" s="63" t="s">
        <v>6030</v>
      </c>
      <c r="ARJ300" s="63" t="s">
        <v>6030</v>
      </c>
      <c r="ARK300" s="63" t="s">
        <v>6030</v>
      </c>
      <c r="ARL300" s="63" t="s">
        <v>6030</v>
      </c>
      <c r="ARM300" s="63" t="s">
        <v>6030</v>
      </c>
      <c r="ARN300" s="63" t="s">
        <v>6030</v>
      </c>
      <c r="ARO300" s="63" t="s">
        <v>6030</v>
      </c>
      <c r="ARP300" s="63" t="s">
        <v>6030</v>
      </c>
      <c r="ARQ300" s="63" t="s">
        <v>6030</v>
      </c>
      <c r="ARR300" s="63" t="s">
        <v>6030</v>
      </c>
      <c r="ARS300" s="63" t="s">
        <v>6030</v>
      </c>
      <c r="ART300" s="63" t="s">
        <v>6030</v>
      </c>
      <c r="ARU300" s="63" t="s">
        <v>6030</v>
      </c>
      <c r="ARV300" s="63" t="s">
        <v>6030</v>
      </c>
      <c r="ARW300" s="63" t="s">
        <v>6030</v>
      </c>
      <c r="ARX300" s="63" t="s">
        <v>6030</v>
      </c>
      <c r="ARY300" s="63" t="s">
        <v>6030</v>
      </c>
      <c r="ARZ300" s="63" t="s">
        <v>6030</v>
      </c>
      <c r="ASA300" s="63" t="s">
        <v>6030</v>
      </c>
      <c r="ASB300" s="63" t="s">
        <v>6030</v>
      </c>
      <c r="ASC300" s="63" t="s">
        <v>6030</v>
      </c>
      <c r="ASD300" s="63" t="s">
        <v>6030</v>
      </c>
      <c r="ASE300" s="63" t="s">
        <v>6030</v>
      </c>
      <c r="ASF300" s="63" t="s">
        <v>6030</v>
      </c>
      <c r="ASG300" s="63" t="s">
        <v>6030</v>
      </c>
      <c r="ASH300" s="63" t="s">
        <v>6030</v>
      </c>
      <c r="ASI300" s="63" t="s">
        <v>6030</v>
      </c>
      <c r="ASJ300" s="63" t="s">
        <v>6030</v>
      </c>
      <c r="ASK300" s="63" t="s">
        <v>6030</v>
      </c>
      <c r="ASL300" s="63" t="s">
        <v>6030</v>
      </c>
      <c r="ASM300" s="63" t="s">
        <v>6030</v>
      </c>
      <c r="ASN300" s="63" t="s">
        <v>6030</v>
      </c>
      <c r="ASO300" s="63" t="s">
        <v>6030</v>
      </c>
      <c r="ASP300" s="63" t="s">
        <v>6030</v>
      </c>
      <c r="ASQ300" s="63" t="s">
        <v>6030</v>
      </c>
      <c r="ASR300" s="63" t="s">
        <v>6030</v>
      </c>
      <c r="ASS300" s="63" t="s">
        <v>6030</v>
      </c>
      <c r="AST300" s="63" t="s">
        <v>6030</v>
      </c>
      <c r="ASU300" s="63" t="s">
        <v>6030</v>
      </c>
      <c r="ASV300" s="63" t="s">
        <v>6030</v>
      </c>
      <c r="ASW300" s="63" t="s">
        <v>6030</v>
      </c>
      <c r="ASX300" s="63" t="s">
        <v>6030</v>
      </c>
      <c r="ASY300" s="63" t="s">
        <v>6030</v>
      </c>
      <c r="ASZ300" s="63" t="s">
        <v>6030</v>
      </c>
      <c r="ATA300" s="63" t="s">
        <v>6030</v>
      </c>
      <c r="ATB300" s="63" t="s">
        <v>6030</v>
      </c>
      <c r="ATC300" s="63" t="s">
        <v>6030</v>
      </c>
      <c r="ATD300" s="63" t="s">
        <v>6030</v>
      </c>
      <c r="ATE300" s="63" t="s">
        <v>6030</v>
      </c>
      <c r="ATF300" s="63" t="s">
        <v>6030</v>
      </c>
      <c r="ATG300" s="63" t="s">
        <v>6030</v>
      </c>
      <c r="ATH300" s="63" t="s">
        <v>6030</v>
      </c>
      <c r="ATI300" s="63" t="s">
        <v>6030</v>
      </c>
      <c r="ATJ300" s="63" t="s">
        <v>6030</v>
      </c>
      <c r="ATK300" s="63" t="s">
        <v>6030</v>
      </c>
      <c r="ATL300" s="63" t="s">
        <v>6030</v>
      </c>
      <c r="ATM300" s="63" t="s">
        <v>6030</v>
      </c>
      <c r="ATN300" s="63" t="s">
        <v>6030</v>
      </c>
      <c r="ATO300" s="63" t="s">
        <v>6030</v>
      </c>
      <c r="ATP300" s="63" t="s">
        <v>6030</v>
      </c>
      <c r="ATQ300" s="63" t="s">
        <v>6030</v>
      </c>
      <c r="ATR300" s="63" t="s">
        <v>6030</v>
      </c>
      <c r="ATS300" s="63" t="s">
        <v>6030</v>
      </c>
      <c r="ATT300" s="63" t="s">
        <v>6030</v>
      </c>
      <c r="ATU300" s="63" t="s">
        <v>6030</v>
      </c>
      <c r="ATV300" s="63" t="s">
        <v>6030</v>
      </c>
      <c r="ATW300" s="63" t="s">
        <v>6030</v>
      </c>
      <c r="ATX300" s="63" t="s">
        <v>6030</v>
      </c>
      <c r="ATY300" s="63" t="s">
        <v>6030</v>
      </c>
      <c r="ATZ300" s="63" t="s">
        <v>6030</v>
      </c>
      <c r="AUA300" s="63" t="s">
        <v>6030</v>
      </c>
      <c r="AUB300" s="63" t="s">
        <v>6030</v>
      </c>
      <c r="AUC300" s="63" t="s">
        <v>6030</v>
      </c>
      <c r="AUD300" s="63" t="s">
        <v>6030</v>
      </c>
      <c r="AUE300" s="63" t="s">
        <v>6030</v>
      </c>
      <c r="AUF300" s="63" t="s">
        <v>6030</v>
      </c>
      <c r="AUG300" s="63" t="s">
        <v>6030</v>
      </c>
      <c r="AUH300" s="63" t="s">
        <v>6030</v>
      </c>
      <c r="AUI300" s="63" t="s">
        <v>6030</v>
      </c>
      <c r="AUJ300" s="63" t="s">
        <v>6030</v>
      </c>
      <c r="AUK300" s="63" t="s">
        <v>6030</v>
      </c>
      <c r="AUL300" s="63" t="s">
        <v>6030</v>
      </c>
      <c r="AUM300" s="63" t="s">
        <v>6030</v>
      </c>
      <c r="AUN300" s="63" t="s">
        <v>6030</v>
      </c>
      <c r="AUO300" s="63" t="s">
        <v>6030</v>
      </c>
      <c r="AUP300" s="63" t="s">
        <v>6030</v>
      </c>
      <c r="AUQ300" s="63" t="s">
        <v>6030</v>
      </c>
      <c r="AUR300" s="63" t="s">
        <v>6030</v>
      </c>
      <c r="AUS300" s="63" t="s">
        <v>6030</v>
      </c>
      <c r="AUT300" s="63" t="s">
        <v>6030</v>
      </c>
      <c r="AUU300" s="63" t="s">
        <v>6030</v>
      </c>
      <c r="AUV300" s="63" t="s">
        <v>6030</v>
      </c>
      <c r="AUW300" s="63" t="s">
        <v>6030</v>
      </c>
      <c r="AUX300" s="63" t="s">
        <v>6030</v>
      </c>
      <c r="AUY300" s="63" t="s">
        <v>6030</v>
      </c>
      <c r="AUZ300" s="63" t="s">
        <v>6030</v>
      </c>
      <c r="AVA300" s="63" t="s">
        <v>6030</v>
      </c>
      <c r="AVB300" s="63" t="s">
        <v>6030</v>
      </c>
      <c r="AVC300" s="63" t="s">
        <v>6030</v>
      </c>
      <c r="AVD300" s="63" t="s">
        <v>6030</v>
      </c>
      <c r="AVE300" s="63" t="s">
        <v>6030</v>
      </c>
      <c r="AVF300" s="63" t="s">
        <v>6030</v>
      </c>
      <c r="AVG300" s="63" t="s">
        <v>6030</v>
      </c>
      <c r="AVH300" s="63" t="s">
        <v>6030</v>
      </c>
      <c r="AVI300" s="63" t="s">
        <v>6030</v>
      </c>
      <c r="AVJ300" s="63" t="s">
        <v>6030</v>
      </c>
      <c r="AVK300" s="63" t="s">
        <v>6030</v>
      </c>
      <c r="AVL300" s="63" t="s">
        <v>6030</v>
      </c>
      <c r="AVM300" s="63" t="s">
        <v>6030</v>
      </c>
      <c r="AVN300" s="63" t="s">
        <v>6030</v>
      </c>
      <c r="AVO300" s="63" t="s">
        <v>6030</v>
      </c>
      <c r="AVP300" s="63" t="s">
        <v>6030</v>
      </c>
      <c r="AVQ300" s="63" t="s">
        <v>6030</v>
      </c>
      <c r="AVR300" s="63" t="s">
        <v>6030</v>
      </c>
      <c r="AVS300" s="63" t="s">
        <v>6030</v>
      </c>
      <c r="AVT300" s="63" t="s">
        <v>6030</v>
      </c>
      <c r="AVU300" s="63" t="s">
        <v>6030</v>
      </c>
      <c r="AVV300" s="63" t="s">
        <v>6030</v>
      </c>
      <c r="AVW300" s="63" t="s">
        <v>6030</v>
      </c>
      <c r="AVX300" s="63" t="s">
        <v>6030</v>
      </c>
      <c r="AVY300" s="63" t="s">
        <v>6030</v>
      </c>
      <c r="AVZ300" s="63" t="s">
        <v>6030</v>
      </c>
      <c r="AWA300" s="63" t="s">
        <v>6030</v>
      </c>
      <c r="AWB300" s="63" t="s">
        <v>6030</v>
      </c>
      <c r="AWC300" s="63" t="s">
        <v>6030</v>
      </c>
      <c r="AWD300" s="63" t="s">
        <v>6030</v>
      </c>
      <c r="AWE300" s="63" t="s">
        <v>6030</v>
      </c>
      <c r="AWF300" s="63" t="s">
        <v>6030</v>
      </c>
      <c r="AWG300" s="63" t="s">
        <v>6030</v>
      </c>
      <c r="AWH300" s="63" t="s">
        <v>6030</v>
      </c>
      <c r="AWI300" s="63" t="s">
        <v>6030</v>
      </c>
      <c r="AWJ300" s="63" t="s">
        <v>6030</v>
      </c>
      <c r="AWK300" s="63" t="s">
        <v>6030</v>
      </c>
      <c r="AWL300" s="63" t="s">
        <v>6030</v>
      </c>
      <c r="AWM300" s="63" t="s">
        <v>6030</v>
      </c>
      <c r="AWN300" s="63" t="s">
        <v>6030</v>
      </c>
      <c r="AWO300" s="63" t="s">
        <v>6030</v>
      </c>
      <c r="AWP300" s="63" t="s">
        <v>6030</v>
      </c>
      <c r="AWQ300" s="63" t="s">
        <v>6030</v>
      </c>
      <c r="AWR300" s="63" t="s">
        <v>6030</v>
      </c>
      <c r="AWS300" s="63" t="s">
        <v>6030</v>
      </c>
      <c r="AWT300" s="63" t="s">
        <v>6030</v>
      </c>
      <c r="AWU300" s="63" t="s">
        <v>6030</v>
      </c>
      <c r="AWV300" s="63" t="s">
        <v>6030</v>
      </c>
      <c r="AWW300" s="63" t="s">
        <v>6030</v>
      </c>
      <c r="AWX300" s="63" t="s">
        <v>6030</v>
      </c>
      <c r="AWY300" s="63" t="s">
        <v>6030</v>
      </c>
      <c r="AWZ300" s="63" t="s">
        <v>6030</v>
      </c>
      <c r="AXA300" s="63" t="s">
        <v>6030</v>
      </c>
      <c r="AXB300" s="63" t="s">
        <v>6030</v>
      </c>
      <c r="AXC300" s="63" t="s">
        <v>6030</v>
      </c>
      <c r="AXD300" s="63" t="s">
        <v>6030</v>
      </c>
      <c r="AXE300" s="63" t="s">
        <v>6030</v>
      </c>
      <c r="AXF300" s="63" t="s">
        <v>6030</v>
      </c>
      <c r="AXG300" s="63" t="s">
        <v>6030</v>
      </c>
      <c r="AXH300" s="63" t="s">
        <v>6030</v>
      </c>
      <c r="AXI300" s="63" t="s">
        <v>6030</v>
      </c>
      <c r="AXJ300" s="63" t="s">
        <v>6030</v>
      </c>
      <c r="AXK300" s="63" t="s">
        <v>6030</v>
      </c>
      <c r="AXL300" s="63" t="s">
        <v>6030</v>
      </c>
      <c r="AXM300" s="63" t="s">
        <v>6030</v>
      </c>
      <c r="AXN300" s="63" t="s">
        <v>6030</v>
      </c>
      <c r="AXO300" s="63" t="s">
        <v>6030</v>
      </c>
      <c r="AXP300" s="63" t="s">
        <v>6030</v>
      </c>
      <c r="AXQ300" s="63" t="s">
        <v>6030</v>
      </c>
      <c r="AXR300" s="63" t="s">
        <v>6030</v>
      </c>
      <c r="AXS300" s="63" t="s">
        <v>6030</v>
      </c>
      <c r="AXT300" s="63" t="s">
        <v>6030</v>
      </c>
      <c r="AXU300" s="63" t="s">
        <v>6030</v>
      </c>
      <c r="AXV300" s="63" t="s">
        <v>6030</v>
      </c>
      <c r="AXW300" s="63" t="s">
        <v>6030</v>
      </c>
      <c r="AXX300" s="63" t="s">
        <v>6030</v>
      </c>
      <c r="AXY300" s="63" t="s">
        <v>6030</v>
      </c>
      <c r="AXZ300" s="63" t="s">
        <v>6030</v>
      </c>
      <c r="AYA300" s="63" t="s">
        <v>6030</v>
      </c>
      <c r="AYB300" s="63" t="s">
        <v>6030</v>
      </c>
      <c r="AYC300" s="63" t="s">
        <v>6030</v>
      </c>
      <c r="AYD300" s="63" t="s">
        <v>6030</v>
      </c>
      <c r="AYE300" s="63" t="s">
        <v>6030</v>
      </c>
      <c r="AYF300" s="63" t="s">
        <v>6030</v>
      </c>
      <c r="AYG300" s="63" t="s">
        <v>6030</v>
      </c>
      <c r="AYH300" s="63" t="s">
        <v>6030</v>
      </c>
      <c r="AYI300" s="63" t="s">
        <v>6030</v>
      </c>
      <c r="AYJ300" s="63" t="s">
        <v>6030</v>
      </c>
      <c r="AYK300" s="63" t="s">
        <v>6030</v>
      </c>
      <c r="AYL300" s="63" t="s">
        <v>6030</v>
      </c>
      <c r="AYM300" s="63" t="s">
        <v>6030</v>
      </c>
      <c r="AYN300" s="63" t="s">
        <v>6030</v>
      </c>
      <c r="AYO300" s="63" t="s">
        <v>6030</v>
      </c>
      <c r="AYP300" s="63" t="s">
        <v>6030</v>
      </c>
      <c r="AYQ300" s="63" t="s">
        <v>6030</v>
      </c>
      <c r="AYR300" s="63" t="s">
        <v>6030</v>
      </c>
      <c r="AYS300" s="63" t="s">
        <v>6030</v>
      </c>
      <c r="AYT300" s="63" t="s">
        <v>6030</v>
      </c>
      <c r="AYU300" s="63" t="s">
        <v>6030</v>
      </c>
      <c r="AYV300" s="63" t="s">
        <v>6030</v>
      </c>
      <c r="AYW300" s="63" t="s">
        <v>6030</v>
      </c>
      <c r="AYX300" s="63" t="s">
        <v>6030</v>
      </c>
      <c r="AYY300" s="63" t="s">
        <v>6030</v>
      </c>
      <c r="AYZ300" s="63" t="s">
        <v>6030</v>
      </c>
      <c r="AZA300" s="63" t="s">
        <v>6030</v>
      </c>
      <c r="AZB300" s="63" t="s">
        <v>6030</v>
      </c>
      <c r="AZC300" s="63" t="s">
        <v>6030</v>
      </c>
      <c r="AZD300" s="63" t="s">
        <v>6030</v>
      </c>
      <c r="AZE300" s="63" t="s">
        <v>6030</v>
      </c>
      <c r="AZF300" s="63" t="s">
        <v>6030</v>
      </c>
      <c r="AZG300" s="63" t="s">
        <v>6030</v>
      </c>
      <c r="AZH300" s="63" t="s">
        <v>6030</v>
      </c>
      <c r="AZI300" s="63" t="s">
        <v>6030</v>
      </c>
      <c r="AZJ300" s="63" t="s">
        <v>6030</v>
      </c>
      <c r="AZK300" s="63" t="s">
        <v>6030</v>
      </c>
      <c r="AZL300" s="63" t="s">
        <v>6030</v>
      </c>
      <c r="AZM300" s="63" t="s">
        <v>6030</v>
      </c>
      <c r="AZN300" s="63" t="s">
        <v>6030</v>
      </c>
      <c r="AZO300" s="63" t="s">
        <v>6030</v>
      </c>
      <c r="AZP300" s="63" t="s">
        <v>6030</v>
      </c>
      <c r="AZQ300" s="63" t="s">
        <v>6030</v>
      </c>
      <c r="AZR300" s="63" t="s">
        <v>6030</v>
      </c>
      <c r="AZS300" s="63" t="s">
        <v>6030</v>
      </c>
      <c r="AZT300" s="63" t="s">
        <v>6030</v>
      </c>
      <c r="AZU300" s="63" t="s">
        <v>6030</v>
      </c>
      <c r="AZV300" s="63" t="s">
        <v>6030</v>
      </c>
      <c r="AZW300" s="63" t="s">
        <v>6030</v>
      </c>
      <c r="AZX300" s="63" t="s">
        <v>6030</v>
      </c>
      <c r="AZY300" s="63" t="s">
        <v>6030</v>
      </c>
      <c r="AZZ300" s="63" t="s">
        <v>6030</v>
      </c>
      <c r="BAA300" s="63" t="s">
        <v>6030</v>
      </c>
      <c r="BAB300" s="63" t="s">
        <v>6030</v>
      </c>
      <c r="BAC300" s="63" t="s">
        <v>6030</v>
      </c>
      <c r="BAD300" s="63" t="s">
        <v>6030</v>
      </c>
      <c r="BAE300" s="63" t="s">
        <v>6030</v>
      </c>
      <c r="BAF300" s="63" t="s">
        <v>6030</v>
      </c>
      <c r="BAG300" s="63" t="s">
        <v>6030</v>
      </c>
      <c r="BAH300" s="63" t="s">
        <v>6030</v>
      </c>
      <c r="BAI300" s="63" t="s">
        <v>6030</v>
      </c>
      <c r="BAJ300" s="63" t="s">
        <v>6030</v>
      </c>
      <c r="BAK300" s="63" t="s">
        <v>6030</v>
      </c>
      <c r="BAL300" s="63" t="s">
        <v>6030</v>
      </c>
      <c r="BAM300" s="63" t="s">
        <v>6030</v>
      </c>
      <c r="BAN300" s="63" t="s">
        <v>6030</v>
      </c>
      <c r="BAO300" s="63" t="s">
        <v>6030</v>
      </c>
      <c r="BAP300" s="63" t="s">
        <v>6030</v>
      </c>
      <c r="BAQ300" s="63" t="s">
        <v>6030</v>
      </c>
      <c r="BAR300" s="63" t="s">
        <v>6030</v>
      </c>
      <c r="BAS300" s="63" t="s">
        <v>6030</v>
      </c>
      <c r="BAT300" s="63" t="s">
        <v>6030</v>
      </c>
      <c r="BAU300" s="63" t="s">
        <v>6030</v>
      </c>
      <c r="BAV300" s="63" t="s">
        <v>6030</v>
      </c>
      <c r="BAW300" s="63" t="s">
        <v>6030</v>
      </c>
      <c r="BAX300" s="63" t="s">
        <v>6030</v>
      </c>
      <c r="BAY300" s="63" t="s">
        <v>6030</v>
      </c>
      <c r="BAZ300" s="63" t="s">
        <v>6030</v>
      </c>
      <c r="BBA300" s="63" t="s">
        <v>6030</v>
      </c>
      <c r="BBB300" s="63" t="s">
        <v>6030</v>
      </c>
      <c r="BBC300" s="63" t="s">
        <v>6030</v>
      </c>
      <c r="BBD300" s="63" t="s">
        <v>6030</v>
      </c>
      <c r="BBE300" s="63" t="s">
        <v>6030</v>
      </c>
      <c r="BBF300" s="63" t="s">
        <v>6030</v>
      </c>
      <c r="BBG300" s="63" t="s">
        <v>6030</v>
      </c>
      <c r="BBH300" s="63" t="s">
        <v>6030</v>
      </c>
      <c r="BBI300" s="63" t="s">
        <v>6030</v>
      </c>
      <c r="BBJ300" s="63" t="s">
        <v>6030</v>
      </c>
      <c r="BBK300" s="63" t="s">
        <v>6030</v>
      </c>
      <c r="BBL300" s="63" t="s">
        <v>6030</v>
      </c>
      <c r="BBM300" s="63" t="s">
        <v>6030</v>
      </c>
      <c r="BBN300" s="63" t="s">
        <v>6030</v>
      </c>
      <c r="BBO300" s="63" t="s">
        <v>6030</v>
      </c>
      <c r="BBP300" s="63" t="s">
        <v>6030</v>
      </c>
      <c r="BBQ300" s="63" t="s">
        <v>6030</v>
      </c>
      <c r="BBR300" s="63" t="s">
        <v>6030</v>
      </c>
      <c r="BBS300" s="63" t="s">
        <v>6030</v>
      </c>
      <c r="BBT300" s="63" t="s">
        <v>6030</v>
      </c>
      <c r="BBU300" s="63" t="s">
        <v>6030</v>
      </c>
      <c r="BBV300" s="63" t="s">
        <v>6030</v>
      </c>
      <c r="BBW300" s="63" t="s">
        <v>6030</v>
      </c>
      <c r="BBX300" s="63" t="s">
        <v>6030</v>
      </c>
      <c r="BBY300" s="63" t="s">
        <v>6030</v>
      </c>
      <c r="BBZ300" s="63" t="s">
        <v>6030</v>
      </c>
      <c r="BCA300" s="63" t="s">
        <v>6030</v>
      </c>
      <c r="BCB300" s="63" t="s">
        <v>6030</v>
      </c>
      <c r="BCC300" s="63" t="s">
        <v>6030</v>
      </c>
      <c r="BCD300" s="63" t="s">
        <v>6030</v>
      </c>
      <c r="BCE300" s="63" t="s">
        <v>6030</v>
      </c>
      <c r="BCF300" s="63" t="s">
        <v>6030</v>
      </c>
      <c r="BCG300" s="63" t="s">
        <v>6030</v>
      </c>
      <c r="BCH300" s="63" t="s">
        <v>6030</v>
      </c>
      <c r="BCI300" s="63" t="s">
        <v>6030</v>
      </c>
      <c r="BCJ300" s="63" t="s">
        <v>6030</v>
      </c>
      <c r="BCK300" s="63" t="s">
        <v>6030</v>
      </c>
      <c r="BCL300" s="63" t="s">
        <v>6030</v>
      </c>
      <c r="BCM300" s="63" t="s">
        <v>6030</v>
      </c>
      <c r="BCN300" s="63" t="s">
        <v>6030</v>
      </c>
      <c r="BCO300" s="63" t="s">
        <v>6030</v>
      </c>
      <c r="BCP300" s="63" t="s">
        <v>6030</v>
      </c>
      <c r="BCQ300" s="63" t="s">
        <v>6030</v>
      </c>
      <c r="BCR300" s="63" t="s">
        <v>6030</v>
      </c>
      <c r="BCS300" s="63" t="s">
        <v>6030</v>
      </c>
      <c r="BCT300" s="63" t="s">
        <v>6030</v>
      </c>
      <c r="BCU300" s="63" t="s">
        <v>6030</v>
      </c>
      <c r="BCV300" s="63" t="s">
        <v>6030</v>
      </c>
      <c r="BCW300" s="63" t="s">
        <v>6030</v>
      </c>
      <c r="BCX300" s="63" t="s">
        <v>6030</v>
      </c>
      <c r="BCY300" s="63" t="s">
        <v>6030</v>
      </c>
      <c r="BCZ300" s="63" t="s">
        <v>6030</v>
      </c>
      <c r="BDA300" s="63" t="s">
        <v>6030</v>
      </c>
      <c r="BDB300" s="63" t="s">
        <v>6030</v>
      </c>
      <c r="BDC300" s="63" t="s">
        <v>6030</v>
      </c>
      <c r="BDD300" s="63" t="s">
        <v>6030</v>
      </c>
      <c r="BDE300" s="63" t="s">
        <v>6030</v>
      </c>
      <c r="BDF300" s="63" t="s">
        <v>6030</v>
      </c>
      <c r="BDG300" s="63" t="s">
        <v>6030</v>
      </c>
      <c r="BDH300" s="63" t="s">
        <v>6030</v>
      </c>
      <c r="BDI300" s="63" t="s">
        <v>6030</v>
      </c>
      <c r="BDJ300" s="63" t="s">
        <v>6030</v>
      </c>
      <c r="BDK300" s="63" t="s">
        <v>6030</v>
      </c>
      <c r="BDL300" s="63" t="s">
        <v>6030</v>
      </c>
      <c r="BDM300" s="63" t="s">
        <v>6030</v>
      </c>
      <c r="BDN300" s="63" t="s">
        <v>6030</v>
      </c>
      <c r="BDO300" s="63" t="s">
        <v>6030</v>
      </c>
      <c r="BDP300" s="63" t="s">
        <v>6030</v>
      </c>
      <c r="BDQ300" s="63" t="s">
        <v>6030</v>
      </c>
      <c r="BDR300" s="63" t="s">
        <v>6030</v>
      </c>
      <c r="BDS300" s="63" t="s">
        <v>6030</v>
      </c>
      <c r="BDT300" s="63" t="s">
        <v>6030</v>
      </c>
      <c r="BDU300" s="63" t="s">
        <v>6030</v>
      </c>
      <c r="BDV300" s="63" t="s">
        <v>6030</v>
      </c>
      <c r="BDW300" s="63" t="s">
        <v>6030</v>
      </c>
      <c r="BDX300" s="63" t="s">
        <v>6030</v>
      </c>
      <c r="BDY300" s="63" t="s">
        <v>6030</v>
      </c>
      <c r="BDZ300" s="63" t="s">
        <v>6030</v>
      </c>
      <c r="BEA300" s="63" t="s">
        <v>6030</v>
      </c>
      <c r="BEB300" s="63" t="s">
        <v>6030</v>
      </c>
      <c r="BEC300" s="63" t="s">
        <v>6030</v>
      </c>
      <c r="BED300" s="63" t="s">
        <v>6030</v>
      </c>
      <c r="BEE300" s="63" t="s">
        <v>6030</v>
      </c>
      <c r="BEF300" s="63" t="s">
        <v>6030</v>
      </c>
      <c r="BEG300" s="63" t="s">
        <v>6030</v>
      </c>
      <c r="BEH300" s="63" t="s">
        <v>6030</v>
      </c>
      <c r="BEI300" s="63" t="s">
        <v>6030</v>
      </c>
      <c r="BEJ300" s="63" t="s">
        <v>6030</v>
      </c>
      <c r="BEK300" s="63" t="s">
        <v>6030</v>
      </c>
      <c r="BEL300" s="63" t="s">
        <v>6030</v>
      </c>
      <c r="BEM300" s="63" t="s">
        <v>6030</v>
      </c>
      <c r="BEN300" s="63" t="s">
        <v>6030</v>
      </c>
      <c r="BEO300" s="63" t="s">
        <v>6030</v>
      </c>
      <c r="BEP300" s="63" t="s">
        <v>6030</v>
      </c>
      <c r="BEQ300" s="63" t="s">
        <v>6030</v>
      </c>
      <c r="BER300" s="63" t="s">
        <v>6030</v>
      </c>
      <c r="BES300" s="63" t="s">
        <v>6030</v>
      </c>
      <c r="BET300" s="63" t="s">
        <v>6030</v>
      </c>
      <c r="BEU300" s="63" t="s">
        <v>6030</v>
      </c>
      <c r="BEV300" s="63" t="s">
        <v>6030</v>
      </c>
      <c r="BEW300" s="63" t="s">
        <v>6030</v>
      </c>
      <c r="BEX300" s="63" t="s">
        <v>6030</v>
      </c>
      <c r="BEY300" s="63" t="s">
        <v>6030</v>
      </c>
      <c r="BEZ300" s="63" t="s">
        <v>6030</v>
      </c>
      <c r="BFA300" s="63" t="s">
        <v>6030</v>
      </c>
      <c r="BFB300" s="63" t="s">
        <v>6030</v>
      </c>
      <c r="BFC300" s="63" t="s">
        <v>6030</v>
      </c>
      <c r="BFD300" s="63" t="s">
        <v>6030</v>
      </c>
      <c r="BFE300" s="63" t="s">
        <v>6030</v>
      </c>
      <c r="BFF300" s="63" t="s">
        <v>6030</v>
      </c>
      <c r="BFG300" s="63" t="s">
        <v>6030</v>
      </c>
      <c r="BFH300" s="63" t="s">
        <v>6030</v>
      </c>
      <c r="BFI300" s="63" t="s">
        <v>6030</v>
      </c>
      <c r="BFJ300" s="63" t="s">
        <v>6030</v>
      </c>
      <c r="BFK300" s="63" t="s">
        <v>6030</v>
      </c>
      <c r="BFL300" s="63" t="s">
        <v>6030</v>
      </c>
      <c r="BFM300" s="63" t="s">
        <v>6030</v>
      </c>
      <c r="BFN300" s="63" t="s">
        <v>6030</v>
      </c>
      <c r="BFO300" s="63" t="s">
        <v>6030</v>
      </c>
      <c r="BFP300" s="63" t="s">
        <v>6030</v>
      </c>
      <c r="BFQ300" s="63" t="s">
        <v>6030</v>
      </c>
      <c r="BFR300" s="63" t="s">
        <v>6030</v>
      </c>
      <c r="BFS300" s="63" t="s">
        <v>6030</v>
      </c>
      <c r="BFT300" s="63" t="s">
        <v>6030</v>
      </c>
      <c r="BFU300" s="63" t="s">
        <v>6030</v>
      </c>
      <c r="BFV300" s="63" t="s">
        <v>6030</v>
      </c>
      <c r="BFW300" s="63" t="s">
        <v>6030</v>
      </c>
      <c r="BFX300" s="63" t="s">
        <v>6030</v>
      </c>
      <c r="BFY300" s="63" t="s">
        <v>6030</v>
      </c>
      <c r="BFZ300" s="63" t="s">
        <v>6030</v>
      </c>
      <c r="BGA300" s="63" t="s">
        <v>6030</v>
      </c>
      <c r="BGB300" s="63" t="s">
        <v>6030</v>
      </c>
      <c r="BGC300" s="63" t="s">
        <v>6030</v>
      </c>
      <c r="BGD300" s="63" t="s">
        <v>6030</v>
      </c>
      <c r="BGE300" s="63" t="s">
        <v>6030</v>
      </c>
      <c r="BGF300" s="63" t="s">
        <v>6030</v>
      </c>
      <c r="BGG300" s="63" t="s">
        <v>6030</v>
      </c>
      <c r="BGH300" s="63" t="s">
        <v>6030</v>
      </c>
      <c r="BGI300" s="63" t="s">
        <v>6030</v>
      </c>
      <c r="BGJ300" s="63" t="s">
        <v>6030</v>
      </c>
      <c r="BGK300" s="63" t="s">
        <v>6030</v>
      </c>
      <c r="BGL300" s="63" t="s">
        <v>6030</v>
      </c>
      <c r="BGM300" s="63" t="s">
        <v>6030</v>
      </c>
      <c r="BGN300" s="63" t="s">
        <v>6030</v>
      </c>
      <c r="BGO300" s="63" t="s">
        <v>6030</v>
      </c>
      <c r="BGP300" s="63" t="s">
        <v>6030</v>
      </c>
      <c r="BGQ300" s="63" t="s">
        <v>6030</v>
      </c>
      <c r="BGR300" s="63" t="s">
        <v>6030</v>
      </c>
      <c r="BGS300" s="63" t="s">
        <v>6030</v>
      </c>
      <c r="BGT300" s="63" t="s">
        <v>6030</v>
      </c>
      <c r="BGU300" s="63" t="s">
        <v>6030</v>
      </c>
      <c r="BGV300" s="63" t="s">
        <v>6030</v>
      </c>
      <c r="BGW300" s="63" t="s">
        <v>6030</v>
      </c>
      <c r="BGX300" s="63" t="s">
        <v>6030</v>
      </c>
      <c r="BGY300" s="63" t="s">
        <v>6030</v>
      </c>
      <c r="BGZ300" s="63" t="s">
        <v>6030</v>
      </c>
      <c r="BHA300" s="63" t="s">
        <v>6030</v>
      </c>
      <c r="BHB300" s="63" t="s">
        <v>6030</v>
      </c>
      <c r="BHC300" s="63" t="s">
        <v>6030</v>
      </c>
      <c r="BHD300" s="63" t="s">
        <v>6030</v>
      </c>
      <c r="BHE300" s="63" t="s">
        <v>6030</v>
      </c>
      <c r="BHF300" s="63" t="s">
        <v>6030</v>
      </c>
      <c r="BHG300" s="63" t="s">
        <v>6030</v>
      </c>
      <c r="BHH300" s="63" t="s">
        <v>6030</v>
      </c>
      <c r="BHI300" s="63" t="s">
        <v>6030</v>
      </c>
      <c r="BHJ300" s="63" t="s">
        <v>6030</v>
      </c>
      <c r="BHK300" s="63" t="s">
        <v>6030</v>
      </c>
      <c r="BHL300" s="63" t="s">
        <v>6030</v>
      </c>
      <c r="BHM300" s="63" t="s">
        <v>6030</v>
      </c>
      <c r="BHN300" s="63" t="s">
        <v>6030</v>
      </c>
      <c r="BHO300" s="63" t="s">
        <v>6030</v>
      </c>
      <c r="BHP300" s="63" t="s">
        <v>6030</v>
      </c>
      <c r="BHQ300" s="63" t="s">
        <v>6030</v>
      </c>
      <c r="BHR300" s="63" t="s">
        <v>6030</v>
      </c>
      <c r="BHS300" s="63" t="s">
        <v>6030</v>
      </c>
      <c r="BHT300" s="63" t="s">
        <v>6030</v>
      </c>
      <c r="BHU300" s="63" t="s">
        <v>6030</v>
      </c>
      <c r="BHV300" s="63" t="s">
        <v>6030</v>
      </c>
      <c r="BHW300" s="63" t="s">
        <v>6030</v>
      </c>
      <c r="BHX300" s="63" t="s">
        <v>6030</v>
      </c>
      <c r="BHY300" s="63" t="s">
        <v>6030</v>
      </c>
      <c r="BHZ300" s="63" t="s">
        <v>6030</v>
      </c>
      <c r="BIA300" s="63" t="s">
        <v>6030</v>
      </c>
      <c r="BIB300" s="63" t="s">
        <v>6030</v>
      </c>
      <c r="BIC300" s="63" t="s">
        <v>6030</v>
      </c>
      <c r="BID300" s="63" t="s">
        <v>6030</v>
      </c>
      <c r="BIE300" s="63" t="s">
        <v>6030</v>
      </c>
      <c r="BIF300" s="63" t="s">
        <v>6030</v>
      </c>
      <c r="BIG300" s="63" t="s">
        <v>6030</v>
      </c>
      <c r="BIH300" s="63" t="s">
        <v>6030</v>
      </c>
      <c r="BII300" s="63" t="s">
        <v>6030</v>
      </c>
      <c r="BIJ300" s="63" t="s">
        <v>6030</v>
      </c>
      <c r="BIK300" s="63" t="s">
        <v>6030</v>
      </c>
      <c r="BIL300" s="63" t="s">
        <v>6030</v>
      </c>
      <c r="BIM300" s="63" t="s">
        <v>6030</v>
      </c>
      <c r="BIN300" s="63" t="s">
        <v>6030</v>
      </c>
      <c r="BIO300" s="63" t="s">
        <v>6030</v>
      </c>
      <c r="BIP300" s="63" t="s">
        <v>6030</v>
      </c>
      <c r="BIQ300" s="63" t="s">
        <v>6030</v>
      </c>
      <c r="BIR300" s="63" t="s">
        <v>6030</v>
      </c>
      <c r="BIS300" s="63" t="s">
        <v>6030</v>
      </c>
      <c r="BIT300" s="63" t="s">
        <v>6030</v>
      </c>
      <c r="BIU300" s="63" t="s">
        <v>6030</v>
      </c>
      <c r="BIV300" s="63" t="s">
        <v>6030</v>
      </c>
      <c r="BIW300" s="63" t="s">
        <v>6030</v>
      </c>
      <c r="BIX300" s="63" t="s">
        <v>6030</v>
      </c>
      <c r="BIY300" s="63" t="s">
        <v>6030</v>
      </c>
      <c r="BIZ300" s="63" t="s">
        <v>6030</v>
      </c>
      <c r="BJA300" s="63" t="s">
        <v>6030</v>
      </c>
      <c r="BJB300" s="63" t="s">
        <v>6030</v>
      </c>
      <c r="BJC300" s="63" t="s">
        <v>6030</v>
      </c>
      <c r="BJD300" s="63" t="s">
        <v>6030</v>
      </c>
      <c r="BJE300" s="63" t="s">
        <v>6030</v>
      </c>
      <c r="BJF300" s="63" t="s">
        <v>6030</v>
      </c>
      <c r="BJG300" s="63" t="s">
        <v>6030</v>
      </c>
      <c r="BJH300" s="63" t="s">
        <v>6030</v>
      </c>
      <c r="BJI300" s="63" t="s">
        <v>6030</v>
      </c>
      <c r="BJJ300" s="63" t="s">
        <v>6030</v>
      </c>
      <c r="BJK300" s="63" t="s">
        <v>6030</v>
      </c>
      <c r="BJL300" s="63" t="s">
        <v>6030</v>
      </c>
      <c r="BJM300" s="63" t="s">
        <v>6030</v>
      </c>
      <c r="BJN300" s="63" t="s">
        <v>6030</v>
      </c>
      <c r="BJO300" s="63" t="s">
        <v>6030</v>
      </c>
      <c r="BJP300" s="63" t="s">
        <v>6030</v>
      </c>
      <c r="BJQ300" s="63" t="s">
        <v>6030</v>
      </c>
      <c r="BJR300" s="63" t="s">
        <v>6030</v>
      </c>
      <c r="BJS300" s="63" t="s">
        <v>6030</v>
      </c>
      <c r="BJT300" s="63" t="s">
        <v>6030</v>
      </c>
      <c r="BJU300" s="63" t="s">
        <v>6030</v>
      </c>
      <c r="BJV300" s="63" t="s">
        <v>6030</v>
      </c>
      <c r="BJW300" s="63" t="s">
        <v>6030</v>
      </c>
      <c r="BJX300" s="63" t="s">
        <v>6030</v>
      </c>
      <c r="BJY300" s="63" t="s">
        <v>6030</v>
      </c>
      <c r="BJZ300" s="63" t="s">
        <v>6030</v>
      </c>
      <c r="BKA300" s="63" t="s">
        <v>6030</v>
      </c>
      <c r="BKB300" s="63" t="s">
        <v>6030</v>
      </c>
      <c r="BKC300" s="63" t="s">
        <v>6030</v>
      </c>
      <c r="BKD300" s="63" t="s">
        <v>6030</v>
      </c>
      <c r="BKE300" s="63" t="s">
        <v>6030</v>
      </c>
      <c r="BKF300" s="63" t="s">
        <v>6030</v>
      </c>
      <c r="BKG300" s="63" t="s">
        <v>6030</v>
      </c>
      <c r="BKH300" s="63" t="s">
        <v>6030</v>
      </c>
      <c r="BKI300" s="63" t="s">
        <v>6030</v>
      </c>
      <c r="BKJ300" s="63" t="s">
        <v>6030</v>
      </c>
      <c r="BKK300" s="63" t="s">
        <v>6030</v>
      </c>
      <c r="BKL300" s="63" t="s">
        <v>6030</v>
      </c>
      <c r="BKM300" s="63" t="s">
        <v>6030</v>
      </c>
      <c r="BKN300" s="63" t="s">
        <v>6030</v>
      </c>
      <c r="BKO300" s="63" t="s">
        <v>6030</v>
      </c>
      <c r="BKP300" s="63" t="s">
        <v>6030</v>
      </c>
      <c r="BKQ300" s="63" t="s">
        <v>6030</v>
      </c>
      <c r="BKR300" s="63" t="s">
        <v>6030</v>
      </c>
      <c r="BKS300" s="63" t="s">
        <v>6030</v>
      </c>
      <c r="BKT300" s="63" t="s">
        <v>6030</v>
      </c>
      <c r="BKU300" s="63" t="s">
        <v>6030</v>
      </c>
      <c r="BKV300" s="63" t="s">
        <v>6030</v>
      </c>
      <c r="BKW300" s="63" t="s">
        <v>6030</v>
      </c>
      <c r="BKX300" s="63" t="s">
        <v>6030</v>
      </c>
      <c r="BKY300" s="63" t="s">
        <v>6030</v>
      </c>
      <c r="BKZ300" s="63" t="s">
        <v>6030</v>
      </c>
      <c r="BLA300" s="63" t="s">
        <v>6030</v>
      </c>
      <c r="BLB300" s="63" t="s">
        <v>6030</v>
      </c>
      <c r="BLC300" s="63" t="s">
        <v>6030</v>
      </c>
      <c r="BLD300" s="63" t="s">
        <v>6030</v>
      </c>
      <c r="BLE300" s="63" t="s">
        <v>6030</v>
      </c>
      <c r="BLF300" s="63" t="s">
        <v>6030</v>
      </c>
      <c r="BLG300" s="63" t="s">
        <v>6030</v>
      </c>
      <c r="BLH300" s="63" t="s">
        <v>6030</v>
      </c>
      <c r="BLI300" s="63" t="s">
        <v>6030</v>
      </c>
      <c r="BLJ300" s="63" t="s">
        <v>6030</v>
      </c>
      <c r="BLK300" s="63" t="s">
        <v>6030</v>
      </c>
      <c r="BLL300" s="63" t="s">
        <v>6030</v>
      </c>
      <c r="BLM300" s="63" t="s">
        <v>6030</v>
      </c>
      <c r="BLN300" s="63" t="s">
        <v>6030</v>
      </c>
      <c r="BLO300" s="63" t="s">
        <v>6030</v>
      </c>
      <c r="BLP300" s="63" t="s">
        <v>6030</v>
      </c>
      <c r="BLQ300" s="63" t="s">
        <v>6030</v>
      </c>
      <c r="BLR300" s="63" t="s">
        <v>6030</v>
      </c>
      <c r="BLS300" s="63" t="s">
        <v>6030</v>
      </c>
      <c r="BLT300" s="63" t="s">
        <v>6030</v>
      </c>
      <c r="BLU300" s="63" t="s">
        <v>6030</v>
      </c>
      <c r="BLV300" s="63" t="s">
        <v>6030</v>
      </c>
      <c r="BLW300" s="63" t="s">
        <v>6030</v>
      </c>
      <c r="BLX300" s="63" t="s">
        <v>6030</v>
      </c>
      <c r="BLY300" s="63" t="s">
        <v>6030</v>
      </c>
      <c r="BLZ300" s="63" t="s">
        <v>6030</v>
      </c>
      <c r="BMA300" s="63" t="s">
        <v>6030</v>
      </c>
      <c r="BMB300" s="63" t="s">
        <v>6030</v>
      </c>
      <c r="BMC300" s="63" t="s">
        <v>6030</v>
      </c>
      <c r="BMD300" s="63" t="s">
        <v>6030</v>
      </c>
      <c r="BME300" s="63" t="s">
        <v>6030</v>
      </c>
      <c r="BMF300" s="63" t="s">
        <v>6030</v>
      </c>
      <c r="BMG300" s="63" t="s">
        <v>6030</v>
      </c>
      <c r="BMH300" s="63" t="s">
        <v>6030</v>
      </c>
      <c r="BMI300" s="63" t="s">
        <v>6030</v>
      </c>
      <c r="BMJ300" s="63" t="s">
        <v>6030</v>
      </c>
      <c r="BMK300" s="63" t="s">
        <v>6030</v>
      </c>
      <c r="BML300" s="63" t="s">
        <v>6030</v>
      </c>
      <c r="BMM300" s="63" t="s">
        <v>6030</v>
      </c>
      <c r="BMN300" s="63" t="s">
        <v>6030</v>
      </c>
      <c r="BMO300" s="63" t="s">
        <v>6030</v>
      </c>
      <c r="BMP300" s="63" t="s">
        <v>6030</v>
      </c>
      <c r="BMQ300" s="63" t="s">
        <v>6030</v>
      </c>
      <c r="BMR300" s="63" t="s">
        <v>6030</v>
      </c>
      <c r="BMS300" s="63" t="s">
        <v>6030</v>
      </c>
      <c r="BMT300" s="63" t="s">
        <v>6030</v>
      </c>
      <c r="BMU300" s="63" t="s">
        <v>6030</v>
      </c>
      <c r="BMV300" s="63" t="s">
        <v>6030</v>
      </c>
      <c r="BMW300" s="63" t="s">
        <v>6030</v>
      </c>
      <c r="BMX300" s="63" t="s">
        <v>6030</v>
      </c>
      <c r="BMY300" s="63" t="s">
        <v>6030</v>
      </c>
      <c r="BMZ300" s="63" t="s">
        <v>6030</v>
      </c>
      <c r="BNA300" s="63" t="s">
        <v>6030</v>
      </c>
      <c r="BNB300" s="63" t="s">
        <v>6030</v>
      </c>
      <c r="BNC300" s="63" t="s">
        <v>6030</v>
      </c>
      <c r="BND300" s="63" t="s">
        <v>6030</v>
      </c>
      <c r="BNE300" s="63" t="s">
        <v>6030</v>
      </c>
      <c r="BNF300" s="63" t="s">
        <v>6030</v>
      </c>
      <c r="BNG300" s="63" t="s">
        <v>6030</v>
      </c>
      <c r="BNH300" s="63" t="s">
        <v>6030</v>
      </c>
      <c r="BNI300" s="63" t="s">
        <v>6030</v>
      </c>
      <c r="BNJ300" s="63" t="s">
        <v>6030</v>
      </c>
      <c r="BNK300" s="63" t="s">
        <v>6030</v>
      </c>
      <c r="BNL300" s="63" t="s">
        <v>6030</v>
      </c>
      <c r="BNM300" s="63" t="s">
        <v>6030</v>
      </c>
      <c r="BNN300" s="63" t="s">
        <v>6030</v>
      </c>
      <c r="BNO300" s="63" t="s">
        <v>6030</v>
      </c>
      <c r="BNP300" s="63" t="s">
        <v>6030</v>
      </c>
      <c r="BNQ300" s="63" t="s">
        <v>6030</v>
      </c>
      <c r="BNR300" s="63" t="s">
        <v>6030</v>
      </c>
      <c r="BNS300" s="63" t="s">
        <v>6030</v>
      </c>
      <c r="BNT300" s="63" t="s">
        <v>6030</v>
      </c>
      <c r="BNU300" s="63" t="s">
        <v>6030</v>
      </c>
      <c r="BNV300" s="63" t="s">
        <v>6030</v>
      </c>
      <c r="BNW300" s="63" t="s">
        <v>6030</v>
      </c>
      <c r="BNX300" s="63" t="s">
        <v>6030</v>
      </c>
      <c r="BNY300" s="63" t="s">
        <v>6030</v>
      </c>
      <c r="BNZ300" s="63" t="s">
        <v>6030</v>
      </c>
      <c r="BOA300" s="63" t="s">
        <v>6030</v>
      </c>
      <c r="BOB300" s="63" t="s">
        <v>6030</v>
      </c>
      <c r="BOC300" s="63" t="s">
        <v>6030</v>
      </c>
      <c r="BOD300" s="63" t="s">
        <v>6030</v>
      </c>
      <c r="BOE300" s="63" t="s">
        <v>6030</v>
      </c>
      <c r="BOF300" s="63" t="s">
        <v>6030</v>
      </c>
      <c r="BOG300" s="63" t="s">
        <v>6030</v>
      </c>
      <c r="BOH300" s="63" t="s">
        <v>6030</v>
      </c>
      <c r="BOI300" s="63" t="s">
        <v>6030</v>
      </c>
      <c r="BOJ300" s="63" t="s">
        <v>6030</v>
      </c>
      <c r="BOK300" s="63" t="s">
        <v>6030</v>
      </c>
      <c r="BOL300" s="63" t="s">
        <v>6030</v>
      </c>
      <c r="BOM300" s="63" t="s">
        <v>6030</v>
      </c>
      <c r="BON300" s="63" t="s">
        <v>6030</v>
      </c>
      <c r="BOO300" s="63" t="s">
        <v>6030</v>
      </c>
      <c r="BOP300" s="63" t="s">
        <v>6030</v>
      </c>
      <c r="BOQ300" s="63" t="s">
        <v>6030</v>
      </c>
      <c r="BOR300" s="63" t="s">
        <v>6030</v>
      </c>
      <c r="BOS300" s="63" t="s">
        <v>6030</v>
      </c>
      <c r="BOT300" s="63" t="s">
        <v>6030</v>
      </c>
      <c r="BOU300" s="63" t="s">
        <v>6030</v>
      </c>
      <c r="BOV300" s="63" t="s">
        <v>6030</v>
      </c>
      <c r="BOW300" s="63" t="s">
        <v>6030</v>
      </c>
      <c r="BOX300" s="63" t="s">
        <v>6030</v>
      </c>
      <c r="BOY300" s="63" t="s">
        <v>6030</v>
      </c>
      <c r="BOZ300" s="63" t="s">
        <v>6030</v>
      </c>
      <c r="BPA300" s="63" t="s">
        <v>6030</v>
      </c>
      <c r="BPB300" s="63" t="s">
        <v>6030</v>
      </c>
      <c r="BPC300" s="63" t="s">
        <v>6030</v>
      </c>
      <c r="BPD300" s="63" t="s">
        <v>6030</v>
      </c>
      <c r="BPE300" s="63" t="s">
        <v>6030</v>
      </c>
      <c r="BPF300" s="63" t="s">
        <v>6030</v>
      </c>
      <c r="BPG300" s="63" t="s">
        <v>6030</v>
      </c>
      <c r="BPH300" s="63" t="s">
        <v>6030</v>
      </c>
      <c r="BPI300" s="63" t="s">
        <v>6030</v>
      </c>
      <c r="BPJ300" s="63" t="s">
        <v>6030</v>
      </c>
      <c r="BPK300" s="63" t="s">
        <v>6030</v>
      </c>
      <c r="BPL300" s="63" t="s">
        <v>6030</v>
      </c>
      <c r="BPM300" s="63" t="s">
        <v>6030</v>
      </c>
      <c r="BPN300" s="63" t="s">
        <v>6030</v>
      </c>
      <c r="BPO300" s="63" t="s">
        <v>6030</v>
      </c>
      <c r="BPP300" s="63" t="s">
        <v>6030</v>
      </c>
      <c r="BPQ300" s="63" t="s">
        <v>6030</v>
      </c>
      <c r="BPR300" s="63" t="s">
        <v>6030</v>
      </c>
      <c r="BPS300" s="63" t="s">
        <v>6030</v>
      </c>
      <c r="BPT300" s="63" t="s">
        <v>6030</v>
      </c>
      <c r="BPU300" s="63" t="s">
        <v>6030</v>
      </c>
      <c r="BPV300" s="63" t="s">
        <v>6030</v>
      </c>
      <c r="BPW300" s="63" t="s">
        <v>6030</v>
      </c>
      <c r="BPX300" s="63" t="s">
        <v>6030</v>
      </c>
      <c r="BPY300" s="63" t="s">
        <v>6030</v>
      </c>
      <c r="BPZ300" s="63" t="s">
        <v>6030</v>
      </c>
      <c r="BQA300" s="63" t="s">
        <v>6030</v>
      </c>
      <c r="BQB300" s="63" t="s">
        <v>6030</v>
      </c>
      <c r="BQC300" s="63" t="s">
        <v>6030</v>
      </c>
      <c r="BQD300" s="63" t="s">
        <v>6030</v>
      </c>
      <c r="BQE300" s="63" t="s">
        <v>6030</v>
      </c>
      <c r="BQF300" s="63" t="s">
        <v>6030</v>
      </c>
      <c r="BQG300" s="63" t="s">
        <v>6030</v>
      </c>
      <c r="BQH300" s="63" t="s">
        <v>6030</v>
      </c>
      <c r="BQI300" s="63" t="s">
        <v>6030</v>
      </c>
      <c r="BQJ300" s="63" t="s">
        <v>6030</v>
      </c>
      <c r="BQK300" s="63" t="s">
        <v>6030</v>
      </c>
      <c r="BQL300" s="63" t="s">
        <v>6030</v>
      </c>
      <c r="BQM300" s="63" t="s">
        <v>6030</v>
      </c>
      <c r="BQN300" s="63" t="s">
        <v>6030</v>
      </c>
      <c r="BQO300" s="63" t="s">
        <v>6030</v>
      </c>
      <c r="BQP300" s="63" t="s">
        <v>6030</v>
      </c>
      <c r="BQQ300" s="63" t="s">
        <v>6030</v>
      </c>
      <c r="BQR300" s="63" t="s">
        <v>6030</v>
      </c>
      <c r="BQS300" s="63" t="s">
        <v>6030</v>
      </c>
      <c r="BQT300" s="63" t="s">
        <v>6030</v>
      </c>
      <c r="BQU300" s="63" t="s">
        <v>6030</v>
      </c>
      <c r="BQV300" s="63" t="s">
        <v>6030</v>
      </c>
      <c r="BQW300" s="63" t="s">
        <v>6030</v>
      </c>
      <c r="BQX300" s="63" t="s">
        <v>6030</v>
      </c>
      <c r="BQY300" s="63" t="s">
        <v>6030</v>
      </c>
      <c r="BQZ300" s="63" t="s">
        <v>6030</v>
      </c>
      <c r="BRA300" s="63" t="s">
        <v>6030</v>
      </c>
      <c r="BRB300" s="63" t="s">
        <v>6030</v>
      </c>
      <c r="BRC300" s="63" t="s">
        <v>6030</v>
      </c>
      <c r="BRD300" s="63" t="s">
        <v>6030</v>
      </c>
      <c r="BRE300" s="63" t="s">
        <v>6030</v>
      </c>
      <c r="BRF300" s="63" t="s">
        <v>6030</v>
      </c>
      <c r="BRG300" s="63" t="s">
        <v>6030</v>
      </c>
      <c r="BRH300" s="63" t="s">
        <v>6030</v>
      </c>
      <c r="BRI300" s="63" t="s">
        <v>6030</v>
      </c>
      <c r="BRJ300" s="63" t="s">
        <v>6030</v>
      </c>
      <c r="BRK300" s="63" t="s">
        <v>6030</v>
      </c>
      <c r="BRL300" s="63" t="s">
        <v>6030</v>
      </c>
      <c r="BRM300" s="63" t="s">
        <v>6030</v>
      </c>
      <c r="BRN300" s="63" t="s">
        <v>6030</v>
      </c>
      <c r="BRO300" s="63" t="s">
        <v>6030</v>
      </c>
      <c r="BRP300" s="63" t="s">
        <v>6030</v>
      </c>
      <c r="BRQ300" s="63" t="s">
        <v>6030</v>
      </c>
      <c r="BRR300" s="63" t="s">
        <v>6030</v>
      </c>
      <c r="BRS300" s="63" t="s">
        <v>6030</v>
      </c>
      <c r="BRT300" s="63" t="s">
        <v>6030</v>
      </c>
      <c r="BRU300" s="63" t="s">
        <v>6030</v>
      </c>
      <c r="BRV300" s="63" t="s">
        <v>6030</v>
      </c>
      <c r="BRW300" s="63" t="s">
        <v>6030</v>
      </c>
      <c r="BRX300" s="63" t="s">
        <v>6030</v>
      </c>
      <c r="BRY300" s="63" t="s">
        <v>6030</v>
      </c>
      <c r="BRZ300" s="63" t="s">
        <v>6030</v>
      </c>
      <c r="BSA300" s="63" t="s">
        <v>6030</v>
      </c>
      <c r="BSB300" s="63" t="s">
        <v>6030</v>
      </c>
      <c r="BSC300" s="63" t="s">
        <v>6030</v>
      </c>
      <c r="BSD300" s="63" t="s">
        <v>6030</v>
      </c>
      <c r="BSE300" s="63" t="s">
        <v>6030</v>
      </c>
      <c r="BSF300" s="63" t="s">
        <v>6030</v>
      </c>
      <c r="BSG300" s="63" t="s">
        <v>6030</v>
      </c>
      <c r="BSH300" s="63" t="s">
        <v>6030</v>
      </c>
      <c r="BSI300" s="63" t="s">
        <v>6030</v>
      </c>
      <c r="BSJ300" s="63" t="s">
        <v>6030</v>
      </c>
      <c r="BSK300" s="63" t="s">
        <v>6030</v>
      </c>
      <c r="BSL300" s="63" t="s">
        <v>6030</v>
      </c>
      <c r="BSM300" s="63" t="s">
        <v>6030</v>
      </c>
      <c r="BSN300" s="63" t="s">
        <v>6030</v>
      </c>
      <c r="BSO300" s="63" t="s">
        <v>6030</v>
      </c>
      <c r="BSP300" s="63" t="s">
        <v>6030</v>
      </c>
      <c r="BSQ300" s="63" t="s">
        <v>6030</v>
      </c>
      <c r="BSR300" s="63" t="s">
        <v>6030</v>
      </c>
      <c r="BSS300" s="63" t="s">
        <v>6030</v>
      </c>
      <c r="BST300" s="63" t="s">
        <v>6030</v>
      </c>
      <c r="BSU300" s="63" t="s">
        <v>6030</v>
      </c>
      <c r="BSV300" s="63" t="s">
        <v>6030</v>
      </c>
      <c r="BSW300" s="63" t="s">
        <v>6030</v>
      </c>
      <c r="BSX300" s="63" t="s">
        <v>6030</v>
      </c>
      <c r="BSY300" s="63" t="s">
        <v>6030</v>
      </c>
      <c r="BSZ300" s="63" t="s">
        <v>6030</v>
      </c>
      <c r="BTA300" s="63" t="s">
        <v>6030</v>
      </c>
      <c r="BTB300" s="63" t="s">
        <v>6030</v>
      </c>
      <c r="BTC300" s="63" t="s">
        <v>6030</v>
      </c>
      <c r="BTD300" s="63" t="s">
        <v>6030</v>
      </c>
      <c r="BTE300" s="63" t="s">
        <v>6030</v>
      </c>
      <c r="BTF300" s="63" t="s">
        <v>6030</v>
      </c>
      <c r="BTG300" s="63" t="s">
        <v>6030</v>
      </c>
      <c r="BTH300" s="63" t="s">
        <v>6030</v>
      </c>
      <c r="BTI300" s="63" t="s">
        <v>6030</v>
      </c>
      <c r="BTJ300" s="63" t="s">
        <v>6030</v>
      </c>
      <c r="BTK300" s="63" t="s">
        <v>6030</v>
      </c>
      <c r="BTL300" s="63" t="s">
        <v>6030</v>
      </c>
      <c r="BTM300" s="63" t="s">
        <v>6030</v>
      </c>
      <c r="BTN300" s="63" t="s">
        <v>6030</v>
      </c>
      <c r="BTO300" s="63" t="s">
        <v>6030</v>
      </c>
      <c r="BTP300" s="63" t="s">
        <v>6030</v>
      </c>
      <c r="BTQ300" s="63" t="s">
        <v>6030</v>
      </c>
      <c r="BTR300" s="63" t="s">
        <v>6030</v>
      </c>
      <c r="BTS300" s="63" t="s">
        <v>6030</v>
      </c>
      <c r="BTT300" s="63" t="s">
        <v>6030</v>
      </c>
      <c r="BTU300" s="63" t="s">
        <v>6030</v>
      </c>
      <c r="BTV300" s="63" t="s">
        <v>6030</v>
      </c>
      <c r="BTW300" s="63" t="s">
        <v>6030</v>
      </c>
      <c r="BTX300" s="63" t="s">
        <v>6030</v>
      </c>
      <c r="BTY300" s="63" t="s">
        <v>6030</v>
      </c>
      <c r="BTZ300" s="63" t="s">
        <v>6030</v>
      </c>
      <c r="BUA300" s="63" t="s">
        <v>6030</v>
      </c>
      <c r="BUB300" s="63" t="s">
        <v>6030</v>
      </c>
      <c r="BUC300" s="63" t="s">
        <v>6030</v>
      </c>
      <c r="BUD300" s="63" t="s">
        <v>6030</v>
      </c>
      <c r="BUE300" s="63" t="s">
        <v>6030</v>
      </c>
      <c r="BUF300" s="63" t="s">
        <v>6030</v>
      </c>
      <c r="BUG300" s="63" t="s">
        <v>6030</v>
      </c>
      <c r="BUH300" s="63" t="s">
        <v>6030</v>
      </c>
      <c r="BUI300" s="63" t="s">
        <v>6030</v>
      </c>
      <c r="BUJ300" s="63" t="s">
        <v>6030</v>
      </c>
      <c r="BUK300" s="63" t="s">
        <v>6030</v>
      </c>
      <c r="BUL300" s="63" t="s">
        <v>6030</v>
      </c>
      <c r="BUM300" s="63" t="s">
        <v>6030</v>
      </c>
      <c r="BUN300" s="63" t="s">
        <v>6030</v>
      </c>
      <c r="BUO300" s="63" t="s">
        <v>6030</v>
      </c>
      <c r="BUP300" s="63" t="s">
        <v>6030</v>
      </c>
      <c r="BUQ300" s="63" t="s">
        <v>6030</v>
      </c>
      <c r="BUR300" s="63" t="s">
        <v>6030</v>
      </c>
      <c r="BUS300" s="63" t="s">
        <v>6030</v>
      </c>
      <c r="BUT300" s="63" t="s">
        <v>6030</v>
      </c>
      <c r="BUU300" s="63" t="s">
        <v>6030</v>
      </c>
      <c r="BUV300" s="63" t="s">
        <v>6030</v>
      </c>
      <c r="BUW300" s="63" t="s">
        <v>6030</v>
      </c>
      <c r="BUX300" s="63" t="s">
        <v>6030</v>
      </c>
      <c r="BUY300" s="63" t="s">
        <v>6030</v>
      </c>
      <c r="BUZ300" s="63" t="s">
        <v>6030</v>
      </c>
      <c r="BVA300" s="63" t="s">
        <v>6030</v>
      </c>
      <c r="BVB300" s="63" t="s">
        <v>6030</v>
      </c>
      <c r="BVC300" s="63" t="s">
        <v>6030</v>
      </c>
      <c r="BVD300" s="63" t="s">
        <v>6030</v>
      </c>
      <c r="BVE300" s="63" t="s">
        <v>6030</v>
      </c>
      <c r="BVF300" s="63" t="s">
        <v>6030</v>
      </c>
      <c r="BVG300" s="63" t="s">
        <v>6030</v>
      </c>
      <c r="BVH300" s="63" t="s">
        <v>6030</v>
      </c>
      <c r="BVI300" s="63" t="s">
        <v>6030</v>
      </c>
      <c r="BVJ300" s="63" t="s">
        <v>6030</v>
      </c>
      <c r="BVK300" s="63" t="s">
        <v>6030</v>
      </c>
      <c r="BVL300" s="63" t="s">
        <v>6030</v>
      </c>
      <c r="BVM300" s="63" t="s">
        <v>6030</v>
      </c>
      <c r="BVN300" s="63" t="s">
        <v>6030</v>
      </c>
      <c r="BVO300" s="63" t="s">
        <v>6030</v>
      </c>
      <c r="BVP300" s="63" t="s">
        <v>6030</v>
      </c>
      <c r="BVQ300" s="63" t="s">
        <v>6030</v>
      </c>
      <c r="BVR300" s="63" t="s">
        <v>6030</v>
      </c>
      <c r="BVS300" s="63" t="s">
        <v>6030</v>
      </c>
      <c r="BVT300" s="63" t="s">
        <v>6030</v>
      </c>
      <c r="BVU300" s="63" t="s">
        <v>6030</v>
      </c>
      <c r="BVV300" s="63" t="s">
        <v>6030</v>
      </c>
      <c r="BVW300" s="63" t="s">
        <v>6030</v>
      </c>
      <c r="BVX300" s="63" t="s">
        <v>6030</v>
      </c>
      <c r="BVY300" s="63" t="s">
        <v>6030</v>
      </c>
      <c r="BVZ300" s="63" t="s">
        <v>6030</v>
      </c>
      <c r="BWA300" s="63" t="s">
        <v>6030</v>
      </c>
      <c r="BWB300" s="63" t="s">
        <v>6030</v>
      </c>
      <c r="BWC300" s="63" t="s">
        <v>6030</v>
      </c>
      <c r="BWD300" s="63" t="s">
        <v>6030</v>
      </c>
      <c r="BWE300" s="63" t="s">
        <v>6030</v>
      </c>
      <c r="BWF300" s="63" t="s">
        <v>6030</v>
      </c>
      <c r="BWG300" s="63" t="s">
        <v>6030</v>
      </c>
      <c r="BWH300" s="63" t="s">
        <v>6030</v>
      </c>
      <c r="BWI300" s="63" t="s">
        <v>6030</v>
      </c>
      <c r="BWJ300" s="63" t="s">
        <v>6030</v>
      </c>
      <c r="BWK300" s="63" t="s">
        <v>6030</v>
      </c>
      <c r="BWL300" s="63" t="s">
        <v>6030</v>
      </c>
      <c r="BWM300" s="63" t="s">
        <v>6030</v>
      </c>
      <c r="BWN300" s="63" t="s">
        <v>6030</v>
      </c>
      <c r="BWO300" s="63" t="s">
        <v>6030</v>
      </c>
      <c r="BWP300" s="63" t="s">
        <v>6030</v>
      </c>
      <c r="BWQ300" s="63" t="s">
        <v>6030</v>
      </c>
      <c r="BWR300" s="63" t="s">
        <v>6030</v>
      </c>
      <c r="BWS300" s="63" t="s">
        <v>6030</v>
      </c>
      <c r="BWT300" s="63" t="s">
        <v>6030</v>
      </c>
      <c r="BWU300" s="63" t="s">
        <v>6030</v>
      </c>
      <c r="BWV300" s="63" t="s">
        <v>6030</v>
      </c>
      <c r="BWW300" s="63" t="s">
        <v>6030</v>
      </c>
      <c r="BWX300" s="63" t="s">
        <v>6030</v>
      </c>
      <c r="BWY300" s="63" t="s">
        <v>6030</v>
      </c>
      <c r="BWZ300" s="63" t="s">
        <v>6030</v>
      </c>
      <c r="BXA300" s="63" t="s">
        <v>6030</v>
      </c>
      <c r="BXB300" s="63" t="s">
        <v>6030</v>
      </c>
      <c r="BXC300" s="63" t="s">
        <v>6030</v>
      </c>
      <c r="BXD300" s="63" t="s">
        <v>6030</v>
      </c>
      <c r="BXE300" s="63" t="s">
        <v>6030</v>
      </c>
      <c r="BXF300" s="63" t="s">
        <v>6030</v>
      </c>
      <c r="BXG300" s="63" t="s">
        <v>6030</v>
      </c>
      <c r="BXH300" s="63" t="s">
        <v>6030</v>
      </c>
      <c r="BXI300" s="63" t="s">
        <v>6030</v>
      </c>
      <c r="BXJ300" s="63" t="s">
        <v>6030</v>
      </c>
      <c r="BXK300" s="63" t="s">
        <v>6030</v>
      </c>
      <c r="BXL300" s="63" t="s">
        <v>6030</v>
      </c>
      <c r="BXM300" s="63" t="s">
        <v>6030</v>
      </c>
      <c r="BXN300" s="63" t="s">
        <v>6030</v>
      </c>
      <c r="BXO300" s="63" t="s">
        <v>6030</v>
      </c>
      <c r="BXP300" s="63" t="s">
        <v>6030</v>
      </c>
      <c r="BXQ300" s="63" t="s">
        <v>6030</v>
      </c>
      <c r="BXR300" s="63" t="s">
        <v>6030</v>
      </c>
      <c r="BXS300" s="63" t="s">
        <v>6030</v>
      </c>
      <c r="BXT300" s="63" t="s">
        <v>6030</v>
      </c>
      <c r="BXU300" s="63" t="s">
        <v>6030</v>
      </c>
      <c r="BXV300" s="63" t="s">
        <v>6030</v>
      </c>
      <c r="BXW300" s="63" t="s">
        <v>6030</v>
      </c>
      <c r="BXX300" s="63" t="s">
        <v>6030</v>
      </c>
      <c r="BXY300" s="63" t="s">
        <v>6030</v>
      </c>
      <c r="BXZ300" s="63" t="s">
        <v>6030</v>
      </c>
      <c r="BYA300" s="63" t="s">
        <v>6030</v>
      </c>
      <c r="BYB300" s="63" t="s">
        <v>6030</v>
      </c>
      <c r="BYC300" s="63" t="s">
        <v>6030</v>
      </c>
      <c r="BYD300" s="63" t="s">
        <v>6030</v>
      </c>
      <c r="BYE300" s="63" t="s">
        <v>6030</v>
      </c>
      <c r="BYF300" s="63" t="s">
        <v>6030</v>
      </c>
      <c r="BYG300" s="63" t="s">
        <v>6030</v>
      </c>
      <c r="BYH300" s="63" t="s">
        <v>6030</v>
      </c>
      <c r="BYI300" s="63" t="s">
        <v>6030</v>
      </c>
      <c r="BYJ300" s="63" t="s">
        <v>6030</v>
      </c>
      <c r="BYK300" s="63" t="s">
        <v>6030</v>
      </c>
      <c r="BYL300" s="63" t="s">
        <v>6030</v>
      </c>
      <c r="BYM300" s="63" t="s">
        <v>6030</v>
      </c>
      <c r="BYN300" s="63" t="s">
        <v>6030</v>
      </c>
      <c r="BYO300" s="63" t="s">
        <v>6030</v>
      </c>
      <c r="BYP300" s="63" t="s">
        <v>6030</v>
      </c>
      <c r="BYQ300" s="63" t="s">
        <v>6030</v>
      </c>
      <c r="BYR300" s="63" t="s">
        <v>6030</v>
      </c>
      <c r="BYS300" s="63" t="s">
        <v>6030</v>
      </c>
      <c r="BYT300" s="63" t="s">
        <v>6030</v>
      </c>
      <c r="BYU300" s="63" t="s">
        <v>6030</v>
      </c>
      <c r="BYV300" s="63" t="s">
        <v>6030</v>
      </c>
      <c r="BYW300" s="63" t="s">
        <v>6030</v>
      </c>
      <c r="BYX300" s="63" t="s">
        <v>6030</v>
      </c>
      <c r="BYY300" s="63" t="s">
        <v>6030</v>
      </c>
      <c r="BYZ300" s="63" t="s">
        <v>6030</v>
      </c>
      <c r="BZA300" s="63" t="s">
        <v>6030</v>
      </c>
      <c r="BZB300" s="63" t="s">
        <v>6030</v>
      </c>
      <c r="BZC300" s="63" t="s">
        <v>6030</v>
      </c>
      <c r="BZD300" s="63" t="s">
        <v>6030</v>
      </c>
      <c r="BZE300" s="63" t="s">
        <v>6030</v>
      </c>
      <c r="BZF300" s="63" t="s">
        <v>6030</v>
      </c>
      <c r="BZG300" s="63" t="s">
        <v>6030</v>
      </c>
      <c r="BZH300" s="63" t="s">
        <v>6030</v>
      </c>
      <c r="BZI300" s="63" t="s">
        <v>6030</v>
      </c>
      <c r="BZJ300" s="63" t="s">
        <v>6030</v>
      </c>
      <c r="BZK300" s="63" t="s">
        <v>6030</v>
      </c>
      <c r="BZL300" s="63" t="s">
        <v>6030</v>
      </c>
      <c r="BZM300" s="63" t="s">
        <v>6030</v>
      </c>
      <c r="BZN300" s="63" t="s">
        <v>6030</v>
      </c>
      <c r="BZO300" s="63" t="s">
        <v>6030</v>
      </c>
      <c r="BZP300" s="63" t="s">
        <v>6030</v>
      </c>
      <c r="BZQ300" s="63" t="s">
        <v>6030</v>
      </c>
      <c r="BZR300" s="63" t="s">
        <v>6030</v>
      </c>
      <c r="BZS300" s="63" t="s">
        <v>6030</v>
      </c>
      <c r="BZT300" s="63" t="s">
        <v>6030</v>
      </c>
      <c r="BZU300" s="63" t="s">
        <v>6030</v>
      </c>
      <c r="BZV300" s="63" t="s">
        <v>6030</v>
      </c>
      <c r="BZW300" s="63" t="s">
        <v>6030</v>
      </c>
      <c r="BZX300" s="63" t="s">
        <v>6030</v>
      </c>
      <c r="BZY300" s="63" t="s">
        <v>6030</v>
      </c>
      <c r="BZZ300" s="63" t="s">
        <v>6030</v>
      </c>
      <c r="CAA300" s="63" t="s">
        <v>6030</v>
      </c>
      <c r="CAB300" s="63" t="s">
        <v>6030</v>
      </c>
      <c r="CAC300" s="63" t="s">
        <v>6030</v>
      </c>
      <c r="CAD300" s="63" t="s">
        <v>6030</v>
      </c>
      <c r="CAE300" s="63" t="s">
        <v>6030</v>
      </c>
      <c r="CAF300" s="63" t="s">
        <v>6030</v>
      </c>
      <c r="CAG300" s="63" t="s">
        <v>6030</v>
      </c>
      <c r="CAH300" s="63" t="s">
        <v>6030</v>
      </c>
      <c r="CAI300" s="63" t="s">
        <v>6030</v>
      </c>
      <c r="CAJ300" s="63" t="s">
        <v>6030</v>
      </c>
      <c r="CAK300" s="63" t="s">
        <v>6030</v>
      </c>
      <c r="CAL300" s="63" t="s">
        <v>6030</v>
      </c>
      <c r="CAM300" s="63" t="s">
        <v>6030</v>
      </c>
      <c r="CAN300" s="63" t="s">
        <v>6030</v>
      </c>
      <c r="CAO300" s="63" t="s">
        <v>6030</v>
      </c>
      <c r="CAP300" s="63" t="s">
        <v>6030</v>
      </c>
      <c r="CAQ300" s="63" t="s">
        <v>6030</v>
      </c>
      <c r="CAR300" s="63" t="s">
        <v>6030</v>
      </c>
      <c r="CAS300" s="63" t="s">
        <v>6030</v>
      </c>
      <c r="CAT300" s="63" t="s">
        <v>6030</v>
      </c>
      <c r="CAU300" s="63" t="s">
        <v>6030</v>
      </c>
      <c r="CAV300" s="63" t="s">
        <v>6030</v>
      </c>
      <c r="CAW300" s="63" t="s">
        <v>6030</v>
      </c>
      <c r="CAX300" s="63" t="s">
        <v>6030</v>
      </c>
      <c r="CAY300" s="63" t="s">
        <v>6030</v>
      </c>
      <c r="CAZ300" s="63" t="s">
        <v>6030</v>
      </c>
      <c r="CBA300" s="63" t="s">
        <v>6030</v>
      </c>
      <c r="CBB300" s="63" t="s">
        <v>6030</v>
      </c>
      <c r="CBC300" s="63" t="s">
        <v>6030</v>
      </c>
      <c r="CBD300" s="63" t="s">
        <v>6030</v>
      </c>
      <c r="CBE300" s="63" t="s">
        <v>6030</v>
      </c>
      <c r="CBF300" s="63" t="s">
        <v>6030</v>
      </c>
      <c r="CBG300" s="63" t="s">
        <v>6030</v>
      </c>
      <c r="CBH300" s="63" t="s">
        <v>6030</v>
      </c>
      <c r="CBI300" s="63" t="s">
        <v>6030</v>
      </c>
      <c r="CBJ300" s="63" t="s">
        <v>6030</v>
      </c>
      <c r="CBK300" s="63" t="s">
        <v>6030</v>
      </c>
      <c r="CBL300" s="63" t="s">
        <v>6030</v>
      </c>
      <c r="CBM300" s="63" t="s">
        <v>6030</v>
      </c>
      <c r="CBN300" s="63" t="s">
        <v>6030</v>
      </c>
      <c r="CBO300" s="63" t="s">
        <v>6030</v>
      </c>
      <c r="CBP300" s="63" t="s">
        <v>6030</v>
      </c>
      <c r="CBQ300" s="63" t="s">
        <v>6030</v>
      </c>
      <c r="CBR300" s="63" t="s">
        <v>6030</v>
      </c>
      <c r="CBS300" s="63" t="s">
        <v>6030</v>
      </c>
      <c r="CBT300" s="63" t="s">
        <v>6030</v>
      </c>
      <c r="CBU300" s="63" t="s">
        <v>6030</v>
      </c>
      <c r="CBV300" s="63" t="s">
        <v>6030</v>
      </c>
      <c r="CBW300" s="63" t="s">
        <v>6030</v>
      </c>
      <c r="CBX300" s="63" t="s">
        <v>6030</v>
      </c>
      <c r="CBY300" s="63" t="s">
        <v>6030</v>
      </c>
      <c r="CBZ300" s="63" t="s">
        <v>6030</v>
      </c>
      <c r="CCA300" s="63" t="s">
        <v>6030</v>
      </c>
      <c r="CCB300" s="63" t="s">
        <v>6030</v>
      </c>
      <c r="CCC300" s="63" t="s">
        <v>6030</v>
      </c>
      <c r="CCD300" s="63" t="s">
        <v>6030</v>
      </c>
      <c r="CCE300" s="63" t="s">
        <v>6030</v>
      </c>
      <c r="CCF300" s="63" t="s">
        <v>6030</v>
      </c>
      <c r="CCG300" s="63" t="s">
        <v>6030</v>
      </c>
      <c r="CCH300" s="63" t="s">
        <v>6030</v>
      </c>
      <c r="CCI300" s="63" t="s">
        <v>6030</v>
      </c>
      <c r="CCJ300" s="63" t="s">
        <v>6030</v>
      </c>
      <c r="CCK300" s="63" t="s">
        <v>6030</v>
      </c>
      <c r="CCL300" s="63" t="s">
        <v>6030</v>
      </c>
      <c r="CCM300" s="63" t="s">
        <v>6030</v>
      </c>
      <c r="CCN300" s="63" t="s">
        <v>6030</v>
      </c>
      <c r="CCO300" s="63" t="s">
        <v>6030</v>
      </c>
      <c r="CCP300" s="63" t="s">
        <v>6030</v>
      </c>
      <c r="CCQ300" s="63" t="s">
        <v>6030</v>
      </c>
      <c r="CCR300" s="63" t="s">
        <v>6030</v>
      </c>
      <c r="CCS300" s="63" t="s">
        <v>6030</v>
      </c>
      <c r="CCT300" s="63" t="s">
        <v>6030</v>
      </c>
      <c r="CCU300" s="63" t="s">
        <v>6030</v>
      </c>
      <c r="CCV300" s="63" t="s">
        <v>6030</v>
      </c>
      <c r="CCW300" s="63" t="s">
        <v>6030</v>
      </c>
      <c r="CCX300" s="63" t="s">
        <v>6030</v>
      </c>
      <c r="CCY300" s="63" t="s">
        <v>6030</v>
      </c>
      <c r="CCZ300" s="63" t="s">
        <v>6030</v>
      </c>
      <c r="CDA300" s="63" t="s">
        <v>6030</v>
      </c>
      <c r="CDB300" s="63" t="s">
        <v>6030</v>
      </c>
      <c r="CDC300" s="63" t="s">
        <v>6030</v>
      </c>
      <c r="CDD300" s="63" t="s">
        <v>6030</v>
      </c>
      <c r="CDE300" s="63" t="s">
        <v>6030</v>
      </c>
      <c r="CDF300" s="63" t="s">
        <v>6030</v>
      </c>
      <c r="CDG300" s="63" t="s">
        <v>6030</v>
      </c>
      <c r="CDH300" s="63" t="s">
        <v>6030</v>
      </c>
      <c r="CDI300" s="63" t="s">
        <v>6030</v>
      </c>
      <c r="CDJ300" s="63" t="s">
        <v>6030</v>
      </c>
      <c r="CDK300" s="63" t="s">
        <v>6030</v>
      </c>
      <c r="CDL300" s="63" t="s">
        <v>6030</v>
      </c>
      <c r="CDM300" s="63" t="s">
        <v>6030</v>
      </c>
      <c r="CDN300" s="63" t="s">
        <v>6030</v>
      </c>
      <c r="CDO300" s="63" t="s">
        <v>6030</v>
      </c>
      <c r="CDP300" s="63" t="s">
        <v>6030</v>
      </c>
      <c r="CDQ300" s="63" t="s">
        <v>6030</v>
      </c>
      <c r="CDR300" s="63" t="s">
        <v>6030</v>
      </c>
      <c r="CDS300" s="63" t="s">
        <v>6030</v>
      </c>
      <c r="CDT300" s="63" t="s">
        <v>6030</v>
      </c>
      <c r="CDU300" s="63" t="s">
        <v>6030</v>
      </c>
      <c r="CDV300" s="63" t="s">
        <v>6030</v>
      </c>
      <c r="CDW300" s="63" t="s">
        <v>6030</v>
      </c>
      <c r="CDX300" s="63" t="s">
        <v>6030</v>
      </c>
      <c r="CDY300" s="63" t="s">
        <v>6030</v>
      </c>
      <c r="CDZ300" s="63" t="s">
        <v>6030</v>
      </c>
      <c r="CEA300" s="63" t="s">
        <v>6030</v>
      </c>
      <c r="CEB300" s="63" t="s">
        <v>6030</v>
      </c>
      <c r="CEC300" s="63" t="s">
        <v>6030</v>
      </c>
      <c r="CED300" s="63" t="s">
        <v>6030</v>
      </c>
      <c r="CEE300" s="63" t="s">
        <v>6030</v>
      </c>
      <c r="CEF300" s="63" t="s">
        <v>6030</v>
      </c>
      <c r="CEG300" s="63" t="s">
        <v>6030</v>
      </c>
      <c r="CEH300" s="63" t="s">
        <v>6030</v>
      </c>
      <c r="CEI300" s="63" t="s">
        <v>6030</v>
      </c>
      <c r="CEJ300" s="63" t="s">
        <v>6030</v>
      </c>
      <c r="CEK300" s="63" t="s">
        <v>6030</v>
      </c>
      <c r="CEL300" s="63" t="s">
        <v>6030</v>
      </c>
      <c r="CEM300" s="63" t="s">
        <v>6030</v>
      </c>
      <c r="CEN300" s="63" t="s">
        <v>6030</v>
      </c>
      <c r="CEO300" s="63" t="s">
        <v>6030</v>
      </c>
      <c r="CEP300" s="63" t="s">
        <v>6030</v>
      </c>
      <c r="CEQ300" s="63" t="s">
        <v>6030</v>
      </c>
      <c r="CER300" s="63" t="s">
        <v>6030</v>
      </c>
      <c r="CES300" s="63" t="s">
        <v>6030</v>
      </c>
      <c r="CET300" s="63" t="s">
        <v>6030</v>
      </c>
      <c r="CEU300" s="63" t="s">
        <v>6030</v>
      </c>
      <c r="CEV300" s="63" t="s">
        <v>6030</v>
      </c>
      <c r="CEW300" s="63" t="s">
        <v>6030</v>
      </c>
      <c r="CEX300" s="63" t="s">
        <v>6030</v>
      </c>
      <c r="CEY300" s="63" t="s">
        <v>6030</v>
      </c>
      <c r="CEZ300" s="63" t="s">
        <v>6030</v>
      </c>
      <c r="CFA300" s="63" t="s">
        <v>6030</v>
      </c>
      <c r="CFB300" s="63" t="s">
        <v>6030</v>
      </c>
      <c r="CFC300" s="63" t="s">
        <v>6030</v>
      </c>
      <c r="CFD300" s="63" t="s">
        <v>6030</v>
      </c>
      <c r="CFE300" s="63" t="s">
        <v>6030</v>
      </c>
      <c r="CFF300" s="63" t="s">
        <v>6030</v>
      </c>
      <c r="CFG300" s="63" t="s">
        <v>6030</v>
      </c>
      <c r="CFH300" s="63" t="s">
        <v>6030</v>
      </c>
      <c r="CFI300" s="63" t="s">
        <v>6030</v>
      </c>
      <c r="CFJ300" s="63" t="s">
        <v>6030</v>
      </c>
      <c r="CFK300" s="63" t="s">
        <v>6030</v>
      </c>
      <c r="CFL300" s="63" t="s">
        <v>6030</v>
      </c>
      <c r="CFM300" s="63" t="s">
        <v>6030</v>
      </c>
      <c r="CFN300" s="63" t="s">
        <v>6030</v>
      </c>
      <c r="CFO300" s="63" t="s">
        <v>6030</v>
      </c>
      <c r="CFP300" s="63" t="s">
        <v>6030</v>
      </c>
      <c r="CFQ300" s="63" t="s">
        <v>6030</v>
      </c>
      <c r="CFR300" s="63" t="s">
        <v>6030</v>
      </c>
      <c r="CFS300" s="63" t="s">
        <v>6030</v>
      </c>
      <c r="CFT300" s="63" t="s">
        <v>6030</v>
      </c>
      <c r="CFU300" s="63" t="s">
        <v>6030</v>
      </c>
      <c r="CFV300" s="63" t="s">
        <v>6030</v>
      </c>
      <c r="CFW300" s="63" t="s">
        <v>6030</v>
      </c>
      <c r="CFX300" s="63" t="s">
        <v>6030</v>
      </c>
      <c r="CFY300" s="63" t="s">
        <v>6030</v>
      </c>
      <c r="CFZ300" s="63" t="s">
        <v>6030</v>
      </c>
      <c r="CGA300" s="63" t="s">
        <v>6030</v>
      </c>
      <c r="CGB300" s="63" t="s">
        <v>6030</v>
      </c>
      <c r="CGC300" s="63" t="s">
        <v>6030</v>
      </c>
      <c r="CGD300" s="63" t="s">
        <v>6030</v>
      </c>
      <c r="CGE300" s="63" t="s">
        <v>6030</v>
      </c>
      <c r="CGF300" s="63" t="s">
        <v>6030</v>
      </c>
      <c r="CGG300" s="63" t="s">
        <v>6030</v>
      </c>
      <c r="CGH300" s="63" t="s">
        <v>6030</v>
      </c>
      <c r="CGI300" s="63" t="s">
        <v>6030</v>
      </c>
      <c r="CGJ300" s="63" t="s">
        <v>6030</v>
      </c>
      <c r="CGK300" s="63" t="s">
        <v>6030</v>
      </c>
      <c r="CGL300" s="63" t="s">
        <v>6030</v>
      </c>
      <c r="CGM300" s="63" t="s">
        <v>6030</v>
      </c>
      <c r="CGN300" s="63" t="s">
        <v>6030</v>
      </c>
      <c r="CGO300" s="63" t="s">
        <v>6030</v>
      </c>
      <c r="CGP300" s="63" t="s">
        <v>6030</v>
      </c>
      <c r="CGQ300" s="63" t="s">
        <v>6030</v>
      </c>
      <c r="CGR300" s="63" t="s">
        <v>6030</v>
      </c>
      <c r="CGS300" s="63" t="s">
        <v>6030</v>
      </c>
      <c r="CGT300" s="63" t="s">
        <v>6030</v>
      </c>
      <c r="CGU300" s="63" t="s">
        <v>6030</v>
      </c>
      <c r="CGV300" s="63" t="s">
        <v>6030</v>
      </c>
      <c r="CGW300" s="63" t="s">
        <v>6030</v>
      </c>
      <c r="CGX300" s="63" t="s">
        <v>6030</v>
      </c>
      <c r="CGY300" s="63" t="s">
        <v>6030</v>
      </c>
      <c r="CGZ300" s="63" t="s">
        <v>6030</v>
      </c>
      <c r="CHA300" s="63" t="s">
        <v>6030</v>
      </c>
      <c r="CHB300" s="63" t="s">
        <v>6030</v>
      </c>
      <c r="CHC300" s="63" t="s">
        <v>6030</v>
      </c>
      <c r="CHD300" s="63" t="s">
        <v>6030</v>
      </c>
      <c r="CHE300" s="63" t="s">
        <v>6030</v>
      </c>
      <c r="CHF300" s="63" t="s">
        <v>6030</v>
      </c>
      <c r="CHG300" s="63" t="s">
        <v>6030</v>
      </c>
      <c r="CHH300" s="63" t="s">
        <v>6030</v>
      </c>
      <c r="CHI300" s="63" t="s">
        <v>6030</v>
      </c>
      <c r="CHJ300" s="63" t="s">
        <v>6030</v>
      </c>
      <c r="CHK300" s="63" t="s">
        <v>6030</v>
      </c>
      <c r="CHL300" s="63" t="s">
        <v>6030</v>
      </c>
      <c r="CHM300" s="63" t="s">
        <v>6030</v>
      </c>
      <c r="CHN300" s="63" t="s">
        <v>6030</v>
      </c>
      <c r="CHO300" s="63" t="s">
        <v>6030</v>
      </c>
      <c r="CHP300" s="63" t="s">
        <v>6030</v>
      </c>
      <c r="CHQ300" s="63" t="s">
        <v>6030</v>
      </c>
      <c r="CHR300" s="63" t="s">
        <v>6030</v>
      </c>
      <c r="CHS300" s="63" t="s">
        <v>6030</v>
      </c>
      <c r="CHT300" s="63" t="s">
        <v>6030</v>
      </c>
      <c r="CHU300" s="63" t="s">
        <v>6030</v>
      </c>
      <c r="CHV300" s="63" t="s">
        <v>6030</v>
      </c>
      <c r="CHW300" s="63" t="s">
        <v>6030</v>
      </c>
      <c r="CHX300" s="63" t="s">
        <v>6030</v>
      </c>
      <c r="CHY300" s="63" t="s">
        <v>6030</v>
      </c>
      <c r="CHZ300" s="63" t="s">
        <v>6030</v>
      </c>
      <c r="CIA300" s="63" t="s">
        <v>6030</v>
      </c>
      <c r="CIB300" s="63" t="s">
        <v>6030</v>
      </c>
      <c r="CIC300" s="63" t="s">
        <v>6030</v>
      </c>
      <c r="CID300" s="63" t="s">
        <v>6030</v>
      </c>
      <c r="CIE300" s="63" t="s">
        <v>6030</v>
      </c>
      <c r="CIF300" s="63" t="s">
        <v>6030</v>
      </c>
      <c r="CIG300" s="63" t="s">
        <v>6030</v>
      </c>
      <c r="CIH300" s="63" t="s">
        <v>6030</v>
      </c>
      <c r="CII300" s="63" t="s">
        <v>6030</v>
      </c>
      <c r="CIJ300" s="63" t="s">
        <v>6030</v>
      </c>
      <c r="CIK300" s="63" t="s">
        <v>6030</v>
      </c>
      <c r="CIL300" s="63" t="s">
        <v>6030</v>
      </c>
      <c r="CIM300" s="63" t="s">
        <v>6030</v>
      </c>
      <c r="CIN300" s="63" t="s">
        <v>6030</v>
      </c>
      <c r="CIO300" s="63" t="s">
        <v>6030</v>
      </c>
      <c r="CIP300" s="63" t="s">
        <v>6030</v>
      </c>
      <c r="CIQ300" s="63" t="s">
        <v>6030</v>
      </c>
      <c r="CIR300" s="63" t="s">
        <v>6030</v>
      </c>
      <c r="CIS300" s="63" t="s">
        <v>6030</v>
      </c>
      <c r="CIT300" s="63" t="s">
        <v>6030</v>
      </c>
      <c r="CIU300" s="63" t="s">
        <v>6030</v>
      </c>
      <c r="CIV300" s="63" t="s">
        <v>6030</v>
      </c>
      <c r="CIW300" s="63" t="s">
        <v>6030</v>
      </c>
      <c r="CIX300" s="63" t="s">
        <v>6030</v>
      </c>
      <c r="CIY300" s="63" t="s">
        <v>6030</v>
      </c>
      <c r="CIZ300" s="63" t="s">
        <v>6030</v>
      </c>
      <c r="CJA300" s="63" t="s">
        <v>6030</v>
      </c>
      <c r="CJB300" s="63" t="s">
        <v>6030</v>
      </c>
      <c r="CJC300" s="63" t="s">
        <v>6030</v>
      </c>
      <c r="CJD300" s="63" t="s">
        <v>6030</v>
      </c>
      <c r="CJE300" s="63" t="s">
        <v>6030</v>
      </c>
      <c r="CJF300" s="63" t="s">
        <v>6030</v>
      </c>
      <c r="CJG300" s="63" t="s">
        <v>6030</v>
      </c>
      <c r="CJH300" s="63" t="s">
        <v>6030</v>
      </c>
      <c r="CJI300" s="63" t="s">
        <v>6030</v>
      </c>
      <c r="CJJ300" s="63" t="s">
        <v>6030</v>
      </c>
      <c r="CJK300" s="63" t="s">
        <v>6030</v>
      </c>
      <c r="CJL300" s="63" t="s">
        <v>6030</v>
      </c>
      <c r="CJM300" s="63" t="s">
        <v>6030</v>
      </c>
      <c r="CJN300" s="63" t="s">
        <v>6030</v>
      </c>
      <c r="CJO300" s="63" t="s">
        <v>6030</v>
      </c>
      <c r="CJP300" s="63" t="s">
        <v>6030</v>
      </c>
      <c r="CJQ300" s="63" t="s">
        <v>6030</v>
      </c>
      <c r="CJR300" s="63" t="s">
        <v>6030</v>
      </c>
      <c r="CJS300" s="63" t="s">
        <v>6030</v>
      </c>
      <c r="CJT300" s="63" t="s">
        <v>6030</v>
      </c>
      <c r="CJU300" s="63" t="s">
        <v>6030</v>
      </c>
      <c r="CJV300" s="63" t="s">
        <v>6030</v>
      </c>
      <c r="CJW300" s="63" t="s">
        <v>6030</v>
      </c>
      <c r="CJX300" s="63" t="s">
        <v>6030</v>
      </c>
      <c r="CJY300" s="63" t="s">
        <v>6030</v>
      </c>
      <c r="CJZ300" s="63" t="s">
        <v>6030</v>
      </c>
      <c r="CKA300" s="63" t="s">
        <v>6030</v>
      </c>
      <c r="CKB300" s="63" t="s">
        <v>6030</v>
      </c>
      <c r="CKC300" s="63" t="s">
        <v>6030</v>
      </c>
      <c r="CKD300" s="63" t="s">
        <v>6030</v>
      </c>
      <c r="CKE300" s="63" t="s">
        <v>6030</v>
      </c>
      <c r="CKF300" s="63" t="s">
        <v>6030</v>
      </c>
      <c r="CKG300" s="63" t="s">
        <v>6030</v>
      </c>
      <c r="CKH300" s="63" t="s">
        <v>6030</v>
      </c>
      <c r="CKI300" s="63" t="s">
        <v>6030</v>
      </c>
      <c r="CKJ300" s="63" t="s">
        <v>6030</v>
      </c>
      <c r="CKK300" s="63" t="s">
        <v>6030</v>
      </c>
      <c r="CKL300" s="63" t="s">
        <v>6030</v>
      </c>
      <c r="CKM300" s="63" t="s">
        <v>6030</v>
      </c>
      <c r="CKN300" s="63" t="s">
        <v>6030</v>
      </c>
      <c r="CKO300" s="63" t="s">
        <v>6030</v>
      </c>
      <c r="CKP300" s="63" t="s">
        <v>6030</v>
      </c>
      <c r="CKQ300" s="63" t="s">
        <v>6030</v>
      </c>
      <c r="CKR300" s="63" t="s">
        <v>6030</v>
      </c>
      <c r="CKS300" s="63" t="s">
        <v>6030</v>
      </c>
      <c r="CKT300" s="63" t="s">
        <v>6030</v>
      </c>
      <c r="CKU300" s="63" t="s">
        <v>6030</v>
      </c>
      <c r="CKV300" s="63" t="s">
        <v>6030</v>
      </c>
      <c r="CKW300" s="63" t="s">
        <v>6030</v>
      </c>
      <c r="CKX300" s="63" t="s">
        <v>6030</v>
      </c>
      <c r="CKY300" s="63" t="s">
        <v>6030</v>
      </c>
      <c r="CKZ300" s="63" t="s">
        <v>6030</v>
      </c>
      <c r="CLA300" s="63" t="s">
        <v>6030</v>
      </c>
      <c r="CLB300" s="63" t="s">
        <v>6030</v>
      </c>
      <c r="CLC300" s="63" t="s">
        <v>6030</v>
      </c>
      <c r="CLD300" s="63" t="s">
        <v>6030</v>
      </c>
      <c r="CLE300" s="63" t="s">
        <v>6030</v>
      </c>
      <c r="CLF300" s="63" t="s">
        <v>6030</v>
      </c>
      <c r="CLG300" s="63" t="s">
        <v>6030</v>
      </c>
      <c r="CLH300" s="63" t="s">
        <v>6030</v>
      </c>
      <c r="CLI300" s="63" t="s">
        <v>6030</v>
      </c>
      <c r="CLJ300" s="63" t="s">
        <v>6030</v>
      </c>
      <c r="CLK300" s="63" t="s">
        <v>6030</v>
      </c>
      <c r="CLL300" s="63" t="s">
        <v>6030</v>
      </c>
      <c r="CLM300" s="63" t="s">
        <v>6030</v>
      </c>
      <c r="CLN300" s="63" t="s">
        <v>6030</v>
      </c>
      <c r="CLO300" s="63" t="s">
        <v>6030</v>
      </c>
      <c r="CLP300" s="63" t="s">
        <v>6030</v>
      </c>
      <c r="CLQ300" s="63" t="s">
        <v>6030</v>
      </c>
      <c r="CLR300" s="63" t="s">
        <v>6030</v>
      </c>
      <c r="CLS300" s="63" t="s">
        <v>6030</v>
      </c>
      <c r="CLT300" s="63" t="s">
        <v>6030</v>
      </c>
      <c r="CLU300" s="63" t="s">
        <v>6030</v>
      </c>
      <c r="CLV300" s="63" t="s">
        <v>6030</v>
      </c>
      <c r="CLW300" s="63" t="s">
        <v>6030</v>
      </c>
      <c r="CLX300" s="63" t="s">
        <v>6030</v>
      </c>
      <c r="CLY300" s="63" t="s">
        <v>6030</v>
      </c>
      <c r="CLZ300" s="63" t="s">
        <v>6030</v>
      </c>
      <c r="CMA300" s="63" t="s">
        <v>6030</v>
      </c>
      <c r="CMB300" s="63" t="s">
        <v>6030</v>
      </c>
      <c r="CMC300" s="63" t="s">
        <v>6030</v>
      </c>
      <c r="CMD300" s="63" t="s">
        <v>6030</v>
      </c>
      <c r="CME300" s="63" t="s">
        <v>6030</v>
      </c>
      <c r="CMF300" s="63" t="s">
        <v>6030</v>
      </c>
      <c r="CMG300" s="63" t="s">
        <v>6030</v>
      </c>
      <c r="CMH300" s="63" t="s">
        <v>6030</v>
      </c>
      <c r="CMI300" s="63" t="s">
        <v>6030</v>
      </c>
      <c r="CMJ300" s="63" t="s">
        <v>6030</v>
      </c>
      <c r="CMK300" s="63" t="s">
        <v>6030</v>
      </c>
      <c r="CML300" s="63" t="s">
        <v>6030</v>
      </c>
      <c r="CMM300" s="63" t="s">
        <v>6030</v>
      </c>
      <c r="CMN300" s="63" t="s">
        <v>6030</v>
      </c>
      <c r="CMO300" s="63" t="s">
        <v>6030</v>
      </c>
      <c r="CMP300" s="63" t="s">
        <v>6030</v>
      </c>
      <c r="CMQ300" s="63" t="s">
        <v>6030</v>
      </c>
      <c r="CMR300" s="63" t="s">
        <v>6030</v>
      </c>
      <c r="CMS300" s="63" t="s">
        <v>6030</v>
      </c>
      <c r="CMT300" s="63" t="s">
        <v>6030</v>
      </c>
      <c r="CMU300" s="63" t="s">
        <v>6030</v>
      </c>
      <c r="CMV300" s="63" t="s">
        <v>6030</v>
      </c>
      <c r="CMW300" s="63" t="s">
        <v>6030</v>
      </c>
      <c r="CMX300" s="63" t="s">
        <v>6030</v>
      </c>
      <c r="CMY300" s="63" t="s">
        <v>6030</v>
      </c>
      <c r="CMZ300" s="63" t="s">
        <v>6030</v>
      </c>
      <c r="CNA300" s="63" t="s">
        <v>6030</v>
      </c>
      <c r="CNB300" s="63" t="s">
        <v>6030</v>
      </c>
      <c r="CNC300" s="63" t="s">
        <v>6030</v>
      </c>
      <c r="CND300" s="63" t="s">
        <v>6030</v>
      </c>
      <c r="CNE300" s="63" t="s">
        <v>6030</v>
      </c>
      <c r="CNF300" s="63" t="s">
        <v>6030</v>
      </c>
      <c r="CNG300" s="63" t="s">
        <v>6030</v>
      </c>
      <c r="CNH300" s="63" t="s">
        <v>6030</v>
      </c>
      <c r="CNI300" s="63" t="s">
        <v>6030</v>
      </c>
      <c r="CNJ300" s="63" t="s">
        <v>6030</v>
      </c>
      <c r="CNK300" s="63" t="s">
        <v>6030</v>
      </c>
      <c r="CNL300" s="63" t="s">
        <v>6030</v>
      </c>
      <c r="CNM300" s="63" t="s">
        <v>6030</v>
      </c>
      <c r="CNN300" s="63" t="s">
        <v>6030</v>
      </c>
      <c r="CNO300" s="63" t="s">
        <v>6030</v>
      </c>
      <c r="CNP300" s="63" t="s">
        <v>6030</v>
      </c>
      <c r="CNQ300" s="63" t="s">
        <v>6030</v>
      </c>
      <c r="CNR300" s="63" t="s">
        <v>6030</v>
      </c>
      <c r="CNS300" s="63" t="s">
        <v>6030</v>
      </c>
      <c r="CNT300" s="63" t="s">
        <v>6030</v>
      </c>
      <c r="CNU300" s="63" t="s">
        <v>6030</v>
      </c>
      <c r="CNV300" s="63" t="s">
        <v>6030</v>
      </c>
      <c r="CNW300" s="63" t="s">
        <v>6030</v>
      </c>
      <c r="CNX300" s="63" t="s">
        <v>6030</v>
      </c>
      <c r="CNY300" s="63" t="s">
        <v>6030</v>
      </c>
      <c r="CNZ300" s="63" t="s">
        <v>6030</v>
      </c>
      <c r="COA300" s="63" t="s">
        <v>6030</v>
      </c>
      <c r="COB300" s="63" t="s">
        <v>6030</v>
      </c>
      <c r="COC300" s="63" t="s">
        <v>6030</v>
      </c>
      <c r="COD300" s="63" t="s">
        <v>6030</v>
      </c>
      <c r="COE300" s="63" t="s">
        <v>6030</v>
      </c>
      <c r="COF300" s="63" t="s">
        <v>6030</v>
      </c>
      <c r="COG300" s="63" t="s">
        <v>6030</v>
      </c>
      <c r="COH300" s="63" t="s">
        <v>6030</v>
      </c>
      <c r="COI300" s="63" t="s">
        <v>6030</v>
      </c>
      <c r="COJ300" s="63" t="s">
        <v>6030</v>
      </c>
      <c r="COK300" s="63" t="s">
        <v>6030</v>
      </c>
      <c r="COL300" s="63" t="s">
        <v>6030</v>
      </c>
      <c r="COM300" s="63" t="s">
        <v>6030</v>
      </c>
      <c r="CON300" s="63" t="s">
        <v>6030</v>
      </c>
      <c r="COO300" s="63" t="s">
        <v>6030</v>
      </c>
      <c r="COP300" s="63" t="s">
        <v>6030</v>
      </c>
      <c r="COQ300" s="63" t="s">
        <v>6030</v>
      </c>
      <c r="COR300" s="63" t="s">
        <v>6030</v>
      </c>
      <c r="COS300" s="63" t="s">
        <v>6030</v>
      </c>
      <c r="COT300" s="63" t="s">
        <v>6030</v>
      </c>
      <c r="COU300" s="63" t="s">
        <v>6030</v>
      </c>
      <c r="COV300" s="63" t="s">
        <v>6030</v>
      </c>
      <c r="COW300" s="63" t="s">
        <v>6030</v>
      </c>
      <c r="COX300" s="63" t="s">
        <v>6030</v>
      </c>
      <c r="COY300" s="63" t="s">
        <v>6030</v>
      </c>
      <c r="COZ300" s="63" t="s">
        <v>6030</v>
      </c>
      <c r="CPA300" s="63" t="s">
        <v>6030</v>
      </c>
      <c r="CPB300" s="63" t="s">
        <v>6030</v>
      </c>
      <c r="CPC300" s="63" t="s">
        <v>6030</v>
      </c>
      <c r="CPD300" s="63" t="s">
        <v>6030</v>
      </c>
      <c r="CPE300" s="63" t="s">
        <v>6030</v>
      </c>
      <c r="CPF300" s="63" t="s">
        <v>6030</v>
      </c>
      <c r="CPG300" s="63" t="s">
        <v>6030</v>
      </c>
      <c r="CPH300" s="63" t="s">
        <v>6030</v>
      </c>
      <c r="CPI300" s="63" t="s">
        <v>6030</v>
      </c>
      <c r="CPJ300" s="63" t="s">
        <v>6030</v>
      </c>
      <c r="CPK300" s="63" t="s">
        <v>6030</v>
      </c>
      <c r="CPL300" s="63" t="s">
        <v>6030</v>
      </c>
      <c r="CPM300" s="63" t="s">
        <v>6030</v>
      </c>
      <c r="CPN300" s="63" t="s">
        <v>6030</v>
      </c>
      <c r="CPO300" s="63" t="s">
        <v>6030</v>
      </c>
      <c r="CPP300" s="63" t="s">
        <v>6030</v>
      </c>
      <c r="CPQ300" s="63" t="s">
        <v>6030</v>
      </c>
      <c r="CPR300" s="63" t="s">
        <v>6030</v>
      </c>
      <c r="CPS300" s="63" t="s">
        <v>6030</v>
      </c>
      <c r="CPT300" s="63" t="s">
        <v>6030</v>
      </c>
      <c r="CPU300" s="63" t="s">
        <v>6030</v>
      </c>
      <c r="CPV300" s="63" t="s">
        <v>6030</v>
      </c>
      <c r="CPW300" s="63" t="s">
        <v>6030</v>
      </c>
      <c r="CPX300" s="63" t="s">
        <v>6030</v>
      </c>
      <c r="CPY300" s="63" t="s">
        <v>6030</v>
      </c>
      <c r="CPZ300" s="63" t="s">
        <v>6030</v>
      </c>
      <c r="CQA300" s="63" t="s">
        <v>6030</v>
      </c>
      <c r="CQB300" s="63" t="s">
        <v>6030</v>
      </c>
      <c r="CQC300" s="63" t="s">
        <v>6030</v>
      </c>
      <c r="CQD300" s="63" t="s">
        <v>6030</v>
      </c>
      <c r="CQE300" s="63" t="s">
        <v>6030</v>
      </c>
      <c r="CQF300" s="63" t="s">
        <v>6030</v>
      </c>
      <c r="CQG300" s="63" t="s">
        <v>6030</v>
      </c>
      <c r="CQH300" s="63" t="s">
        <v>6030</v>
      </c>
      <c r="CQI300" s="63" t="s">
        <v>6030</v>
      </c>
      <c r="CQJ300" s="63" t="s">
        <v>6030</v>
      </c>
      <c r="CQK300" s="63" t="s">
        <v>6030</v>
      </c>
      <c r="CQL300" s="63" t="s">
        <v>6030</v>
      </c>
      <c r="CQM300" s="63" t="s">
        <v>6030</v>
      </c>
      <c r="CQN300" s="63" t="s">
        <v>6030</v>
      </c>
      <c r="CQO300" s="63" t="s">
        <v>6030</v>
      </c>
      <c r="CQP300" s="63" t="s">
        <v>6030</v>
      </c>
      <c r="CQQ300" s="63" t="s">
        <v>6030</v>
      </c>
      <c r="CQR300" s="63" t="s">
        <v>6030</v>
      </c>
      <c r="CQS300" s="63" t="s">
        <v>6030</v>
      </c>
      <c r="CQT300" s="63" t="s">
        <v>6030</v>
      </c>
      <c r="CQU300" s="63" t="s">
        <v>6030</v>
      </c>
      <c r="CQV300" s="63" t="s">
        <v>6030</v>
      </c>
      <c r="CQW300" s="63" t="s">
        <v>6030</v>
      </c>
      <c r="CQX300" s="63" t="s">
        <v>6030</v>
      </c>
      <c r="CQY300" s="63" t="s">
        <v>6030</v>
      </c>
      <c r="CQZ300" s="63" t="s">
        <v>6030</v>
      </c>
      <c r="CRA300" s="63" t="s">
        <v>6030</v>
      </c>
      <c r="CRB300" s="63" t="s">
        <v>6030</v>
      </c>
      <c r="CRC300" s="63" t="s">
        <v>6030</v>
      </c>
      <c r="CRD300" s="63" t="s">
        <v>6030</v>
      </c>
      <c r="CRE300" s="63" t="s">
        <v>6030</v>
      </c>
      <c r="CRF300" s="63" t="s">
        <v>6030</v>
      </c>
      <c r="CRG300" s="63" t="s">
        <v>6030</v>
      </c>
      <c r="CRH300" s="63" t="s">
        <v>6030</v>
      </c>
      <c r="CRI300" s="63" t="s">
        <v>6030</v>
      </c>
      <c r="CRJ300" s="63" t="s">
        <v>6030</v>
      </c>
      <c r="CRK300" s="63" t="s">
        <v>6030</v>
      </c>
      <c r="CRL300" s="63" t="s">
        <v>6030</v>
      </c>
      <c r="CRM300" s="63" t="s">
        <v>6030</v>
      </c>
      <c r="CRN300" s="63" t="s">
        <v>6030</v>
      </c>
      <c r="CRO300" s="63" t="s">
        <v>6030</v>
      </c>
      <c r="CRP300" s="63" t="s">
        <v>6030</v>
      </c>
      <c r="CRQ300" s="63" t="s">
        <v>6030</v>
      </c>
      <c r="CRR300" s="63" t="s">
        <v>6030</v>
      </c>
      <c r="CRS300" s="63" t="s">
        <v>6030</v>
      </c>
      <c r="CRT300" s="63" t="s">
        <v>6030</v>
      </c>
      <c r="CRU300" s="63" t="s">
        <v>6030</v>
      </c>
      <c r="CRV300" s="63" t="s">
        <v>6030</v>
      </c>
      <c r="CRW300" s="63" t="s">
        <v>6030</v>
      </c>
      <c r="CRX300" s="63" t="s">
        <v>6030</v>
      </c>
      <c r="CRY300" s="63" t="s">
        <v>6030</v>
      </c>
      <c r="CRZ300" s="63" t="s">
        <v>6030</v>
      </c>
      <c r="CSA300" s="63" t="s">
        <v>6030</v>
      </c>
      <c r="CSB300" s="63" t="s">
        <v>6030</v>
      </c>
      <c r="CSC300" s="63" t="s">
        <v>6030</v>
      </c>
      <c r="CSD300" s="63" t="s">
        <v>6030</v>
      </c>
      <c r="CSE300" s="63" t="s">
        <v>6030</v>
      </c>
      <c r="CSF300" s="63" t="s">
        <v>6030</v>
      </c>
      <c r="CSG300" s="63" t="s">
        <v>6030</v>
      </c>
      <c r="CSH300" s="63" t="s">
        <v>6030</v>
      </c>
      <c r="CSI300" s="63" t="s">
        <v>6030</v>
      </c>
      <c r="CSJ300" s="63" t="s">
        <v>6030</v>
      </c>
      <c r="CSK300" s="63" t="s">
        <v>6030</v>
      </c>
      <c r="CSL300" s="63" t="s">
        <v>6030</v>
      </c>
      <c r="CSM300" s="63" t="s">
        <v>6030</v>
      </c>
      <c r="CSN300" s="63" t="s">
        <v>6030</v>
      </c>
      <c r="CSO300" s="63" t="s">
        <v>6030</v>
      </c>
      <c r="CSP300" s="63" t="s">
        <v>6030</v>
      </c>
      <c r="CSQ300" s="63" t="s">
        <v>6030</v>
      </c>
      <c r="CSR300" s="63" t="s">
        <v>6030</v>
      </c>
      <c r="CSS300" s="63" t="s">
        <v>6030</v>
      </c>
      <c r="CST300" s="63" t="s">
        <v>6030</v>
      </c>
      <c r="CSU300" s="63" t="s">
        <v>6030</v>
      </c>
      <c r="CSV300" s="63" t="s">
        <v>6030</v>
      </c>
      <c r="CSW300" s="63" t="s">
        <v>6030</v>
      </c>
      <c r="CSX300" s="63" t="s">
        <v>6030</v>
      </c>
      <c r="CSY300" s="63" t="s">
        <v>6030</v>
      </c>
      <c r="CSZ300" s="63" t="s">
        <v>6030</v>
      </c>
      <c r="CTA300" s="63" t="s">
        <v>6030</v>
      </c>
      <c r="CTB300" s="63" t="s">
        <v>6030</v>
      </c>
      <c r="CTC300" s="63" t="s">
        <v>6030</v>
      </c>
      <c r="CTD300" s="63" t="s">
        <v>6030</v>
      </c>
      <c r="CTE300" s="63" t="s">
        <v>6030</v>
      </c>
      <c r="CTF300" s="63" t="s">
        <v>6030</v>
      </c>
      <c r="CTG300" s="63" t="s">
        <v>6030</v>
      </c>
      <c r="CTH300" s="63" t="s">
        <v>6030</v>
      </c>
      <c r="CTI300" s="63" t="s">
        <v>6030</v>
      </c>
      <c r="CTJ300" s="63" t="s">
        <v>6030</v>
      </c>
      <c r="CTK300" s="63" t="s">
        <v>6030</v>
      </c>
      <c r="CTL300" s="63" t="s">
        <v>6030</v>
      </c>
      <c r="CTM300" s="63" t="s">
        <v>6030</v>
      </c>
      <c r="CTN300" s="63" t="s">
        <v>6030</v>
      </c>
      <c r="CTO300" s="63" t="s">
        <v>6030</v>
      </c>
      <c r="CTP300" s="63" t="s">
        <v>6030</v>
      </c>
      <c r="CTQ300" s="63" t="s">
        <v>6030</v>
      </c>
      <c r="CTR300" s="63" t="s">
        <v>6030</v>
      </c>
      <c r="CTS300" s="63" t="s">
        <v>6030</v>
      </c>
      <c r="CTT300" s="63" t="s">
        <v>6030</v>
      </c>
      <c r="CTU300" s="63" t="s">
        <v>6030</v>
      </c>
      <c r="CTV300" s="63" t="s">
        <v>6030</v>
      </c>
      <c r="CTW300" s="63" t="s">
        <v>6030</v>
      </c>
      <c r="CTX300" s="63" t="s">
        <v>6030</v>
      </c>
      <c r="CTY300" s="63" t="s">
        <v>6030</v>
      </c>
      <c r="CTZ300" s="63" t="s">
        <v>6030</v>
      </c>
      <c r="CUA300" s="63" t="s">
        <v>6030</v>
      </c>
      <c r="CUB300" s="63" t="s">
        <v>6030</v>
      </c>
      <c r="CUC300" s="63" t="s">
        <v>6030</v>
      </c>
      <c r="CUD300" s="63" t="s">
        <v>6030</v>
      </c>
      <c r="CUE300" s="63" t="s">
        <v>6030</v>
      </c>
      <c r="CUF300" s="63" t="s">
        <v>6030</v>
      </c>
      <c r="CUG300" s="63" t="s">
        <v>6030</v>
      </c>
      <c r="CUH300" s="63" t="s">
        <v>6030</v>
      </c>
      <c r="CUI300" s="63" t="s">
        <v>6030</v>
      </c>
      <c r="CUJ300" s="63" t="s">
        <v>6030</v>
      </c>
      <c r="CUK300" s="63" t="s">
        <v>6030</v>
      </c>
      <c r="CUL300" s="63" t="s">
        <v>6030</v>
      </c>
      <c r="CUM300" s="63" t="s">
        <v>6030</v>
      </c>
      <c r="CUN300" s="63" t="s">
        <v>6030</v>
      </c>
      <c r="CUO300" s="63" t="s">
        <v>6030</v>
      </c>
      <c r="CUP300" s="63" t="s">
        <v>6030</v>
      </c>
      <c r="CUQ300" s="63" t="s">
        <v>6030</v>
      </c>
      <c r="CUR300" s="63" t="s">
        <v>6030</v>
      </c>
      <c r="CUS300" s="63" t="s">
        <v>6030</v>
      </c>
      <c r="CUT300" s="63" t="s">
        <v>6030</v>
      </c>
      <c r="CUU300" s="63" t="s">
        <v>6030</v>
      </c>
      <c r="CUV300" s="63" t="s">
        <v>6030</v>
      </c>
      <c r="CUW300" s="63" t="s">
        <v>6030</v>
      </c>
      <c r="CUX300" s="63" t="s">
        <v>6030</v>
      </c>
      <c r="CUY300" s="63" t="s">
        <v>6030</v>
      </c>
      <c r="CUZ300" s="63" t="s">
        <v>6030</v>
      </c>
      <c r="CVA300" s="63" t="s">
        <v>6030</v>
      </c>
      <c r="CVB300" s="63" t="s">
        <v>6030</v>
      </c>
      <c r="CVC300" s="63" t="s">
        <v>6030</v>
      </c>
      <c r="CVD300" s="63" t="s">
        <v>6030</v>
      </c>
      <c r="CVE300" s="63" t="s">
        <v>6030</v>
      </c>
      <c r="CVF300" s="63" t="s">
        <v>6030</v>
      </c>
      <c r="CVG300" s="63" t="s">
        <v>6030</v>
      </c>
      <c r="CVH300" s="63" t="s">
        <v>6030</v>
      </c>
      <c r="CVI300" s="63" t="s">
        <v>6030</v>
      </c>
      <c r="CVJ300" s="63" t="s">
        <v>6030</v>
      </c>
      <c r="CVK300" s="63" t="s">
        <v>6030</v>
      </c>
      <c r="CVL300" s="63" t="s">
        <v>6030</v>
      </c>
      <c r="CVM300" s="63" t="s">
        <v>6030</v>
      </c>
      <c r="CVN300" s="63" t="s">
        <v>6030</v>
      </c>
      <c r="CVO300" s="63" t="s">
        <v>6030</v>
      </c>
      <c r="CVP300" s="63" t="s">
        <v>6030</v>
      </c>
      <c r="CVQ300" s="63" t="s">
        <v>6030</v>
      </c>
      <c r="CVR300" s="63" t="s">
        <v>6030</v>
      </c>
      <c r="CVS300" s="63" t="s">
        <v>6030</v>
      </c>
      <c r="CVT300" s="63" t="s">
        <v>6030</v>
      </c>
      <c r="CVU300" s="63" t="s">
        <v>6030</v>
      </c>
      <c r="CVV300" s="63" t="s">
        <v>6030</v>
      </c>
      <c r="CVW300" s="63" t="s">
        <v>6030</v>
      </c>
      <c r="CVX300" s="63" t="s">
        <v>6030</v>
      </c>
      <c r="CVY300" s="63" t="s">
        <v>6030</v>
      </c>
      <c r="CVZ300" s="63" t="s">
        <v>6030</v>
      </c>
      <c r="CWA300" s="63" t="s">
        <v>6030</v>
      </c>
      <c r="CWB300" s="63" t="s">
        <v>6030</v>
      </c>
      <c r="CWC300" s="63" t="s">
        <v>6030</v>
      </c>
      <c r="CWD300" s="63" t="s">
        <v>6030</v>
      </c>
      <c r="CWE300" s="63" t="s">
        <v>6030</v>
      </c>
      <c r="CWF300" s="63" t="s">
        <v>6030</v>
      </c>
      <c r="CWG300" s="63" t="s">
        <v>6030</v>
      </c>
      <c r="CWH300" s="63" t="s">
        <v>6030</v>
      </c>
      <c r="CWI300" s="63" t="s">
        <v>6030</v>
      </c>
      <c r="CWJ300" s="63" t="s">
        <v>6030</v>
      </c>
      <c r="CWK300" s="63" t="s">
        <v>6030</v>
      </c>
      <c r="CWL300" s="63" t="s">
        <v>6030</v>
      </c>
      <c r="CWM300" s="63" t="s">
        <v>6030</v>
      </c>
      <c r="CWN300" s="63" t="s">
        <v>6030</v>
      </c>
      <c r="CWO300" s="63" t="s">
        <v>6030</v>
      </c>
      <c r="CWP300" s="63" t="s">
        <v>6030</v>
      </c>
      <c r="CWQ300" s="63" t="s">
        <v>6030</v>
      </c>
      <c r="CWR300" s="63" t="s">
        <v>6030</v>
      </c>
      <c r="CWS300" s="63" t="s">
        <v>6030</v>
      </c>
      <c r="CWT300" s="63" t="s">
        <v>6030</v>
      </c>
      <c r="CWU300" s="63" t="s">
        <v>6030</v>
      </c>
      <c r="CWV300" s="63" t="s">
        <v>6030</v>
      </c>
      <c r="CWW300" s="63" t="s">
        <v>6030</v>
      </c>
      <c r="CWX300" s="63" t="s">
        <v>6030</v>
      </c>
      <c r="CWY300" s="63" t="s">
        <v>6030</v>
      </c>
      <c r="CWZ300" s="63" t="s">
        <v>6030</v>
      </c>
      <c r="CXA300" s="63" t="s">
        <v>6030</v>
      </c>
      <c r="CXB300" s="63" t="s">
        <v>6030</v>
      </c>
      <c r="CXC300" s="63" t="s">
        <v>6030</v>
      </c>
      <c r="CXD300" s="63" t="s">
        <v>6030</v>
      </c>
      <c r="CXE300" s="63" t="s">
        <v>6030</v>
      </c>
      <c r="CXF300" s="63" t="s">
        <v>6030</v>
      </c>
      <c r="CXG300" s="63" t="s">
        <v>6030</v>
      </c>
      <c r="CXH300" s="63" t="s">
        <v>6030</v>
      </c>
      <c r="CXI300" s="63" t="s">
        <v>6030</v>
      </c>
      <c r="CXJ300" s="63" t="s">
        <v>6030</v>
      </c>
      <c r="CXK300" s="63" t="s">
        <v>6030</v>
      </c>
      <c r="CXL300" s="63" t="s">
        <v>6030</v>
      </c>
      <c r="CXM300" s="63" t="s">
        <v>6030</v>
      </c>
      <c r="CXN300" s="63" t="s">
        <v>6030</v>
      </c>
      <c r="CXO300" s="63" t="s">
        <v>6030</v>
      </c>
      <c r="CXP300" s="63" t="s">
        <v>6030</v>
      </c>
      <c r="CXQ300" s="63" t="s">
        <v>6030</v>
      </c>
      <c r="CXR300" s="63" t="s">
        <v>6030</v>
      </c>
      <c r="CXS300" s="63" t="s">
        <v>6030</v>
      </c>
      <c r="CXT300" s="63" t="s">
        <v>6030</v>
      </c>
      <c r="CXU300" s="63" t="s">
        <v>6030</v>
      </c>
      <c r="CXV300" s="63" t="s">
        <v>6030</v>
      </c>
      <c r="CXW300" s="63" t="s">
        <v>6030</v>
      </c>
      <c r="CXX300" s="63" t="s">
        <v>6030</v>
      </c>
      <c r="CXY300" s="63" t="s">
        <v>6030</v>
      </c>
      <c r="CXZ300" s="63" t="s">
        <v>6030</v>
      </c>
      <c r="CYA300" s="63" t="s">
        <v>6030</v>
      </c>
      <c r="CYB300" s="63" t="s">
        <v>6030</v>
      </c>
      <c r="CYC300" s="63" t="s">
        <v>6030</v>
      </c>
      <c r="CYD300" s="63" t="s">
        <v>6030</v>
      </c>
      <c r="CYE300" s="63" t="s">
        <v>6030</v>
      </c>
      <c r="CYF300" s="63" t="s">
        <v>6030</v>
      </c>
      <c r="CYG300" s="63" t="s">
        <v>6030</v>
      </c>
      <c r="CYH300" s="63" t="s">
        <v>6030</v>
      </c>
      <c r="CYI300" s="63" t="s">
        <v>6030</v>
      </c>
      <c r="CYJ300" s="63" t="s">
        <v>6030</v>
      </c>
      <c r="CYK300" s="63" t="s">
        <v>6030</v>
      </c>
      <c r="CYL300" s="63" t="s">
        <v>6030</v>
      </c>
      <c r="CYM300" s="63" t="s">
        <v>6030</v>
      </c>
      <c r="CYN300" s="63" t="s">
        <v>6030</v>
      </c>
      <c r="CYO300" s="63" t="s">
        <v>6030</v>
      </c>
      <c r="CYP300" s="63" t="s">
        <v>6030</v>
      </c>
      <c r="CYQ300" s="63" t="s">
        <v>6030</v>
      </c>
      <c r="CYR300" s="63" t="s">
        <v>6030</v>
      </c>
      <c r="CYS300" s="63" t="s">
        <v>6030</v>
      </c>
      <c r="CYT300" s="63" t="s">
        <v>6030</v>
      </c>
      <c r="CYU300" s="63" t="s">
        <v>6030</v>
      </c>
      <c r="CYV300" s="63" t="s">
        <v>6030</v>
      </c>
      <c r="CYW300" s="63" t="s">
        <v>6030</v>
      </c>
      <c r="CYX300" s="63" t="s">
        <v>6030</v>
      </c>
      <c r="CYY300" s="63" t="s">
        <v>6030</v>
      </c>
      <c r="CYZ300" s="63" t="s">
        <v>6030</v>
      </c>
      <c r="CZA300" s="63" t="s">
        <v>6030</v>
      </c>
      <c r="CZB300" s="63" t="s">
        <v>6030</v>
      </c>
      <c r="CZC300" s="63" t="s">
        <v>6030</v>
      </c>
      <c r="CZD300" s="63" t="s">
        <v>6030</v>
      </c>
      <c r="CZE300" s="63" t="s">
        <v>6030</v>
      </c>
      <c r="CZF300" s="63" t="s">
        <v>6030</v>
      </c>
      <c r="CZG300" s="63" t="s">
        <v>6030</v>
      </c>
      <c r="CZH300" s="63" t="s">
        <v>6030</v>
      </c>
      <c r="CZI300" s="63" t="s">
        <v>6030</v>
      </c>
      <c r="CZJ300" s="63" t="s">
        <v>6030</v>
      </c>
      <c r="CZK300" s="63" t="s">
        <v>6030</v>
      </c>
      <c r="CZL300" s="63" t="s">
        <v>6030</v>
      </c>
      <c r="CZM300" s="63" t="s">
        <v>6030</v>
      </c>
      <c r="CZN300" s="63" t="s">
        <v>6030</v>
      </c>
      <c r="CZO300" s="63" t="s">
        <v>6030</v>
      </c>
      <c r="CZP300" s="63" t="s">
        <v>6030</v>
      </c>
      <c r="CZQ300" s="63" t="s">
        <v>6030</v>
      </c>
      <c r="CZR300" s="63" t="s">
        <v>6030</v>
      </c>
      <c r="CZS300" s="63" t="s">
        <v>6030</v>
      </c>
      <c r="CZT300" s="63" t="s">
        <v>6030</v>
      </c>
      <c r="CZU300" s="63" t="s">
        <v>6030</v>
      </c>
      <c r="CZV300" s="63" t="s">
        <v>6030</v>
      </c>
      <c r="CZW300" s="63" t="s">
        <v>6030</v>
      </c>
      <c r="CZX300" s="63" t="s">
        <v>6030</v>
      </c>
      <c r="CZY300" s="63" t="s">
        <v>6030</v>
      </c>
      <c r="CZZ300" s="63" t="s">
        <v>6030</v>
      </c>
      <c r="DAA300" s="63" t="s">
        <v>6030</v>
      </c>
      <c r="DAB300" s="63" t="s">
        <v>6030</v>
      </c>
      <c r="DAC300" s="63" t="s">
        <v>6030</v>
      </c>
      <c r="DAD300" s="63" t="s">
        <v>6030</v>
      </c>
      <c r="DAE300" s="63" t="s">
        <v>6030</v>
      </c>
      <c r="DAF300" s="63" t="s">
        <v>6030</v>
      </c>
      <c r="DAG300" s="63" t="s">
        <v>6030</v>
      </c>
      <c r="DAH300" s="63" t="s">
        <v>6030</v>
      </c>
      <c r="DAI300" s="63" t="s">
        <v>6030</v>
      </c>
      <c r="DAJ300" s="63" t="s">
        <v>6030</v>
      </c>
      <c r="DAK300" s="63" t="s">
        <v>6030</v>
      </c>
      <c r="DAL300" s="63" t="s">
        <v>6030</v>
      </c>
      <c r="DAM300" s="63" t="s">
        <v>6030</v>
      </c>
      <c r="DAN300" s="63" t="s">
        <v>6030</v>
      </c>
      <c r="DAO300" s="63" t="s">
        <v>6030</v>
      </c>
      <c r="DAP300" s="63" t="s">
        <v>6030</v>
      </c>
      <c r="DAQ300" s="63" t="s">
        <v>6030</v>
      </c>
      <c r="DAR300" s="63" t="s">
        <v>6030</v>
      </c>
      <c r="DAS300" s="63" t="s">
        <v>6030</v>
      </c>
      <c r="DAT300" s="63" t="s">
        <v>6030</v>
      </c>
      <c r="DAU300" s="63" t="s">
        <v>6030</v>
      </c>
      <c r="DAV300" s="63" t="s">
        <v>6030</v>
      </c>
      <c r="DAW300" s="63" t="s">
        <v>6030</v>
      </c>
      <c r="DAX300" s="63" t="s">
        <v>6030</v>
      </c>
      <c r="DAY300" s="63" t="s">
        <v>6030</v>
      </c>
      <c r="DAZ300" s="63" t="s">
        <v>6030</v>
      </c>
      <c r="DBA300" s="63" t="s">
        <v>6030</v>
      </c>
      <c r="DBB300" s="63" t="s">
        <v>6030</v>
      </c>
      <c r="DBC300" s="63" t="s">
        <v>6030</v>
      </c>
      <c r="DBD300" s="63" t="s">
        <v>6030</v>
      </c>
      <c r="DBE300" s="63" t="s">
        <v>6030</v>
      </c>
      <c r="DBF300" s="63" t="s">
        <v>6030</v>
      </c>
      <c r="DBG300" s="63" t="s">
        <v>6030</v>
      </c>
      <c r="DBH300" s="63" t="s">
        <v>6030</v>
      </c>
      <c r="DBI300" s="63" t="s">
        <v>6030</v>
      </c>
      <c r="DBJ300" s="63" t="s">
        <v>6030</v>
      </c>
      <c r="DBK300" s="63" t="s">
        <v>6030</v>
      </c>
      <c r="DBL300" s="63" t="s">
        <v>6030</v>
      </c>
      <c r="DBM300" s="63" t="s">
        <v>6030</v>
      </c>
      <c r="DBN300" s="63" t="s">
        <v>6030</v>
      </c>
      <c r="DBO300" s="63" t="s">
        <v>6030</v>
      </c>
      <c r="DBP300" s="63" t="s">
        <v>6030</v>
      </c>
      <c r="DBQ300" s="63" t="s">
        <v>6030</v>
      </c>
      <c r="DBR300" s="63" t="s">
        <v>6030</v>
      </c>
      <c r="DBS300" s="63" t="s">
        <v>6030</v>
      </c>
      <c r="DBT300" s="63" t="s">
        <v>6030</v>
      </c>
      <c r="DBU300" s="63" t="s">
        <v>6030</v>
      </c>
      <c r="DBV300" s="63" t="s">
        <v>6030</v>
      </c>
      <c r="DBW300" s="63" t="s">
        <v>6030</v>
      </c>
      <c r="DBX300" s="63" t="s">
        <v>6030</v>
      </c>
      <c r="DBY300" s="63" t="s">
        <v>6030</v>
      </c>
      <c r="DBZ300" s="63" t="s">
        <v>6030</v>
      </c>
      <c r="DCA300" s="63" t="s">
        <v>6030</v>
      </c>
      <c r="DCB300" s="63" t="s">
        <v>6030</v>
      </c>
      <c r="DCC300" s="63" t="s">
        <v>6030</v>
      </c>
      <c r="DCD300" s="63" t="s">
        <v>6030</v>
      </c>
      <c r="DCE300" s="63" t="s">
        <v>6030</v>
      </c>
      <c r="DCF300" s="63" t="s">
        <v>6030</v>
      </c>
      <c r="DCG300" s="63" t="s">
        <v>6030</v>
      </c>
      <c r="DCH300" s="63" t="s">
        <v>6030</v>
      </c>
      <c r="DCI300" s="63" t="s">
        <v>6030</v>
      </c>
      <c r="DCJ300" s="63" t="s">
        <v>6030</v>
      </c>
      <c r="DCK300" s="63" t="s">
        <v>6030</v>
      </c>
      <c r="DCL300" s="63" t="s">
        <v>6030</v>
      </c>
      <c r="DCM300" s="63" t="s">
        <v>6030</v>
      </c>
      <c r="DCN300" s="63" t="s">
        <v>6030</v>
      </c>
      <c r="DCO300" s="63" t="s">
        <v>6030</v>
      </c>
      <c r="DCP300" s="63" t="s">
        <v>6030</v>
      </c>
      <c r="DCQ300" s="63" t="s">
        <v>6030</v>
      </c>
      <c r="DCR300" s="63" t="s">
        <v>6030</v>
      </c>
      <c r="DCS300" s="63" t="s">
        <v>6030</v>
      </c>
      <c r="DCT300" s="63" t="s">
        <v>6030</v>
      </c>
      <c r="DCU300" s="63" t="s">
        <v>6030</v>
      </c>
      <c r="DCV300" s="63" t="s">
        <v>6030</v>
      </c>
      <c r="DCW300" s="63" t="s">
        <v>6030</v>
      </c>
      <c r="DCX300" s="63" t="s">
        <v>6030</v>
      </c>
      <c r="DCY300" s="63" t="s">
        <v>6030</v>
      </c>
      <c r="DCZ300" s="63" t="s">
        <v>6030</v>
      </c>
      <c r="DDA300" s="63" t="s">
        <v>6030</v>
      </c>
      <c r="DDB300" s="63" t="s">
        <v>6030</v>
      </c>
      <c r="DDC300" s="63" t="s">
        <v>6030</v>
      </c>
      <c r="DDD300" s="63" t="s">
        <v>6030</v>
      </c>
      <c r="DDE300" s="63" t="s">
        <v>6030</v>
      </c>
      <c r="DDF300" s="63" t="s">
        <v>6030</v>
      </c>
      <c r="DDG300" s="63" t="s">
        <v>6030</v>
      </c>
      <c r="DDH300" s="63" t="s">
        <v>6030</v>
      </c>
      <c r="DDI300" s="63" t="s">
        <v>6030</v>
      </c>
      <c r="DDJ300" s="63" t="s">
        <v>6030</v>
      </c>
      <c r="DDK300" s="63" t="s">
        <v>6030</v>
      </c>
      <c r="DDL300" s="63" t="s">
        <v>6030</v>
      </c>
      <c r="DDM300" s="63" t="s">
        <v>6030</v>
      </c>
      <c r="DDN300" s="63" t="s">
        <v>6030</v>
      </c>
      <c r="DDO300" s="63" t="s">
        <v>6030</v>
      </c>
      <c r="DDP300" s="63" t="s">
        <v>6030</v>
      </c>
      <c r="DDQ300" s="63" t="s">
        <v>6030</v>
      </c>
      <c r="DDR300" s="63" t="s">
        <v>6030</v>
      </c>
      <c r="DDS300" s="63" t="s">
        <v>6030</v>
      </c>
      <c r="DDT300" s="63" t="s">
        <v>6030</v>
      </c>
      <c r="DDU300" s="63" t="s">
        <v>6030</v>
      </c>
      <c r="DDV300" s="63" t="s">
        <v>6030</v>
      </c>
      <c r="DDW300" s="63" t="s">
        <v>6030</v>
      </c>
      <c r="DDX300" s="63" t="s">
        <v>6030</v>
      </c>
      <c r="DDY300" s="63" t="s">
        <v>6030</v>
      </c>
      <c r="DDZ300" s="63" t="s">
        <v>6030</v>
      </c>
      <c r="DEA300" s="63" t="s">
        <v>6030</v>
      </c>
      <c r="DEB300" s="63" t="s">
        <v>6030</v>
      </c>
      <c r="DEC300" s="63" t="s">
        <v>6030</v>
      </c>
      <c r="DED300" s="63" t="s">
        <v>6030</v>
      </c>
      <c r="DEE300" s="63" t="s">
        <v>6030</v>
      </c>
      <c r="DEF300" s="63" t="s">
        <v>6030</v>
      </c>
      <c r="DEG300" s="63" t="s">
        <v>6030</v>
      </c>
      <c r="DEH300" s="63" t="s">
        <v>6030</v>
      </c>
      <c r="DEI300" s="63" t="s">
        <v>6030</v>
      </c>
      <c r="DEJ300" s="63" t="s">
        <v>6030</v>
      </c>
      <c r="DEK300" s="63" t="s">
        <v>6030</v>
      </c>
      <c r="DEL300" s="63" t="s">
        <v>6030</v>
      </c>
      <c r="DEM300" s="63" t="s">
        <v>6030</v>
      </c>
      <c r="DEN300" s="63" t="s">
        <v>6030</v>
      </c>
      <c r="DEO300" s="63" t="s">
        <v>6030</v>
      </c>
      <c r="DEP300" s="63" t="s">
        <v>6030</v>
      </c>
      <c r="DEQ300" s="63" t="s">
        <v>6030</v>
      </c>
      <c r="DER300" s="63" t="s">
        <v>6030</v>
      </c>
      <c r="DES300" s="63" t="s">
        <v>6030</v>
      </c>
      <c r="DET300" s="63" t="s">
        <v>6030</v>
      </c>
      <c r="DEU300" s="63" t="s">
        <v>6030</v>
      </c>
      <c r="DEV300" s="63" t="s">
        <v>6030</v>
      </c>
      <c r="DEW300" s="63" t="s">
        <v>6030</v>
      </c>
      <c r="DEX300" s="63" t="s">
        <v>6030</v>
      </c>
      <c r="DEY300" s="63" t="s">
        <v>6030</v>
      </c>
      <c r="DEZ300" s="63" t="s">
        <v>6030</v>
      </c>
      <c r="DFA300" s="63" t="s">
        <v>6030</v>
      </c>
      <c r="DFB300" s="63" t="s">
        <v>6030</v>
      </c>
      <c r="DFC300" s="63" t="s">
        <v>6030</v>
      </c>
      <c r="DFD300" s="63" t="s">
        <v>6030</v>
      </c>
      <c r="DFE300" s="63" t="s">
        <v>6030</v>
      </c>
      <c r="DFF300" s="63" t="s">
        <v>6030</v>
      </c>
      <c r="DFG300" s="63" t="s">
        <v>6030</v>
      </c>
      <c r="DFH300" s="63" t="s">
        <v>6030</v>
      </c>
      <c r="DFI300" s="63" t="s">
        <v>6030</v>
      </c>
      <c r="DFJ300" s="63" t="s">
        <v>6030</v>
      </c>
      <c r="DFK300" s="63" t="s">
        <v>6030</v>
      </c>
      <c r="DFL300" s="63" t="s">
        <v>6030</v>
      </c>
      <c r="DFM300" s="63" t="s">
        <v>6030</v>
      </c>
      <c r="DFN300" s="63" t="s">
        <v>6030</v>
      </c>
      <c r="DFO300" s="63" t="s">
        <v>6030</v>
      </c>
      <c r="DFP300" s="63" t="s">
        <v>6030</v>
      </c>
      <c r="DFQ300" s="63" t="s">
        <v>6030</v>
      </c>
      <c r="DFR300" s="63" t="s">
        <v>6030</v>
      </c>
      <c r="DFS300" s="63" t="s">
        <v>6030</v>
      </c>
      <c r="DFT300" s="63" t="s">
        <v>6030</v>
      </c>
      <c r="DFU300" s="63" t="s">
        <v>6030</v>
      </c>
      <c r="DFV300" s="63" t="s">
        <v>6030</v>
      </c>
      <c r="DFW300" s="63" t="s">
        <v>6030</v>
      </c>
      <c r="DFX300" s="63" t="s">
        <v>6030</v>
      </c>
      <c r="DFY300" s="63" t="s">
        <v>6030</v>
      </c>
      <c r="DFZ300" s="63" t="s">
        <v>6030</v>
      </c>
      <c r="DGA300" s="63" t="s">
        <v>6030</v>
      </c>
      <c r="DGB300" s="63" t="s">
        <v>6030</v>
      </c>
      <c r="DGC300" s="63" t="s">
        <v>6030</v>
      </c>
      <c r="DGD300" s="63" t="s">
        <v>6030</v>
      </c>
      <c r="DGE300" s="63" t="s">
        <v>6030</v>
      </c>
      <c r="DGF300" s="63" t="s">
        <v>6030</v>
      </c>
      <c r="DGG300" s="63" t="s">
        <v>6030</v>
      </c>
      <c r="DGH300" s="63" t="s">
        <v>6030</v>
      </c>
      <c r="DGI300" s="63" t="s">
        <v>6030</v>
      </c>
      <c r="DGJ300" s="63" t="s">
        <v>6030</v>
      </c>
      <c r="DGK300" s="63" t="s">
        <v>6030</v>
      </c>
      <c r="DGL300" s="63" t="s">
        <v>6030</v>
      </c>
      <c r="DGM300" s="63" t="s">
        <v>6030</v>
      </c>
      <c r="DGN300" s="63" t="s">
        <v>6030</v>
      </c>
      <c r="DGO300" s="63" t="s">
        <v>6030</v>
      </c>
      <c r="DGP300" s="63" t="s">
        <v>6030</v>
      </c>
      <c r="DGQ300" s="63" t="s">
        <v>6030</v>
      </c>
      <c r="DGR300" s="63" t="s">
        <v>6030</v>
      </c>
      <c r="DGS300" s="63" t="s">
        <v>6030</v>
      </c>
      <c r="DGT300" s="63" t="s">
        <v>6030</v>
      </c>
      <c r="DGU300" s="63" t="s">
        <v>6030</v>
      </c>
      <c r="DGV300" s="63" t="s">
        <v>6030</v>
      </c>
      <c r="DGW300" s="63" t="s">
        <v>6030</v>
      </c>
      <c r="DGX300" s="63" t="s">
        <v>6030</v>
      </c>
      <c r="DGY300" s="63" t="s">
        <v>6030</v>
      </c>
      <c r="DGZ300" s="63" t="s">
        <v>6030</v>
      </c>
      <c r="DHA300" s="63" t="s">
        <v>6030</v>
      </c>
      <c r="DHB300" s="63" t="s">
        <v>6030</v>
      </c>
      <c r="DHC300" s="63" t="s">
        <v>6030</v>
      </c>
      <c r="DHD300" s="63" t="s">
        <v>6030</v>
      </c>
      <c r="DHE300" s="63" t="s">
        <v>6030</v>
      </c>
      <c r="DHF300" s="63" t="s">
        <v>6030</v>
      </c>
      <c r="DHG300" s="63" t="s">
        <v>6030</v>
      </c>
      <c r="DHH300" s="63" t="s">
        <v>6030</v>
      </c>
      <c r="DHI300" s="63" t="s">
        <v>6030</v>
      </c>
      <c r="DHJ300" s="63" t="s">
        <v>6030</v>
      </c>
      <c r="DHK300" s="63" t="s">
        <v>6030</v>
      </c>
      <c r="DHL300" s="63" t="s">
        <v>6030</v>
      </c>
      <c r="DHM300" s="63" t="s">
        <v>6030</v>
      </c>
      <c r="DHN300" s="63" t="s">
        <v>6030</v>
      </c>
      <c r="DHO300" s="63" t="s">
        <v>6030</v>
      </c>
      <c r="DHP300" s="63" t="s">
        <v>6030</v>
      </c>
      <c r="DHQ300" s="63" t="s">
        <v>6030</v>
      </c>
      <c r="DHR300" s="63" t="s">
        <v>6030</v>
      </c>
      <c r="DHS300" s="63" t="s">
        <v>6030</v>
      </c>
      <c r="DHT300" s="63" t="s">
        <v>6030</v>
      </c>
      <c r="DHU300" s="63" t="s">
        <v>6030</v>
      </c>
      <c r="DHV300" s="63" t="s">
        <v>6030</v>
      </c>
      <c r="DHW300" s="63" t="s">
        <v>6030</v>
      </c>
      <c r="DHX300" s="63" t="s">
        <v>6030</v>
      </c>
      <c r="DHY300" s="63" t="s">
        <v>6030</v>
      </c>
      <c r="DHZ300" s="63" t="s">
        <v>6030</v>
      </c>
      <c r="DIA300" s="63" t="s">
        <v>6030</v>
      </c>
      <c r="DIB300" s="63" t="s">
        <v>6030</v>
      </c>
      <c r="DIC300" s="63" t="s">
        <v>6030</v>
      </c>
      <c r="DID300" s="63" t="s">
        <v>6030</v>
      </c>
      <c r="DIE300" s="63" t="s">
        <v>6030</v>
      </c>
      <c r="DIF300" s="63" t="s">
        <v>6030</v>
      </c>
      <c r="DIG300" s="63" t="s">
        <v>6030</v>
      </c>
      <c r="DIH300" s="63" t="s">
        <v>6030</v>
      </c>
      <c r="DII300" s="63" t="s">
        <v>6030</v>
      </c>
      <c r="DIJ300" s="63" t="s">
        <v>6030</v>
      </c>
      <c r="DIK300" s="63" t="s">
        <v>6030</v>
      </c>
      <c r="DIL300" s="63" t="s">
        <v>6030</v>
      </c>
      <c r="DIM300" s="63" t="s">
        <v>6030</v>
      </c>
      <c r="DIN300" s="63" t="s">
        <v>6030</v>
      </c>
      <c r="DIO300" s="63" t="s">
        <v>6030</v>
      </c>
      <c r="DIP300" s="63" t="s">
        <v>6030</v>
      </c>
      <c r="DIQ300" s="63" t="s">
        <v>6030</v>
      </c>
      <c r="DIR300" s="63" t="s">
        <v>6030</v>
      </c>
      <c r="DIS300" s="63" t="s">
        <v>6030</v>
      </c>
      <c r="DIT300" s="63" t="s">
        <v>6030</v>
      </c>
      <c r="DIU300" s="63" t="s">
        <v>6030</v>
      </c>
      <c r="DIV300" s="63" t="s">
        <v>6030</v>
      </c>
      <c r="DIW300" s="63" t="s">
        <v>6030</v>
      </c>
      <c r="DIX300" s="63" t="s">
        <v>6030</v>
      </c>
      <c r="DIY300" s="63" t="s">
        <v>6030</v>
      </c>
      <c r="DIZ300" s="63" t="s">
        <v>6030</v>
      </c>
      <c r="DJA300" s="63" t="s">
        <v>6030</v>
      </c>
      <c r="DJB300" s="63" t="s">
        <v>6030</v>
      </c>
      <c r="DJC300" s="63" t="s">
        <v>6030</v>
      </c>
      <c r="DJD300" s="63" t="s">
        <v>6030</v>
      </c>
      <c r="DJE300" s="63" t="s">
        <v>6030</v>
      </c>
      <c r="DJF300" s="63" t="s">
        <v>6030</v>
      </c>
      <c r="DJG300" s="63" t="s">
        <v>6030</v>
      </c>
      <c r="DJH300" s="63" t="s">
        <v>6030</v>
      </c>
      <c r="DJI300" s="63" t="s">
        <v>6030</v>
      </c>
      <c r="DJJ300" s="63" t="s">
        <v>6030</v>
      </c>
      <c r="DJK300" s="63" t="s">
        <v>6030</v>
      </c>
      <c r="DJL300" s="63" t="s">
        <v>6030</v>
      </c>
      <c r="DJM300" s="63" t="s">
        <v>6030</v>
      </c>
      <c r="DJN300" s="63" t="s">
        <v>6030</v>
      </c>
      <c r="DJO300" s="63" t="s">
        <v>6030</v>
      </c>
      <c r="DJP300" s="63" t="s">
        <v>6030</v>
      </c>
      <c r="DJQ300" s="63" t="s">
        <v>6030</v>
      </c>
      <c r="DJR300" s="63" t="s">
        <v>6030</v>
      </c>
      <c r="DJS300" s="63" t="s">
        <v>6030</v>
      </c>
      <c r="DJT300" s="63" t="s">
        <v>6030</v>
      </c>
      <c r="DJU300" s="63" t="s">
        <v>6030</v>
      </c>
      <c r="DJV300" s="63" t="s">
        <v>6030</v>
      </c>
      <c r="DJW300" s="63" t="s">
        <v>6030</v>
      </c>
      <c r="DJX300" s="63" t="s">
        <v>6030</v>
      </c>
      <c r="DJY300" s="63" t="s">
        <v>6030</v>
      </c>
      <c r="DJZ300" s="63" t="s">
        <v>6030</v>
      </c>
      <c r="DKA300" s="63" t="s">
        <v>6030</v>
      </c>
      <c r="DKB300" s="63" t="s">
        <v>6030</v>
      </c>
      <c r="DKC300" s="63" t="s">
        <v>6030</v>
      </c>
      <c r="DKD300" s="63" t="s">
        <v>6030</v>
      </c>
      <c r="DKE300" s="63" t="s">
        <v>6030</v>
      </c>
      <c r="DKF300" s="63" t="s">
        <v>6030</v>
      </c>
      <c r="DKG300" s="63" t="s">
        <v>6030</v>
      </c>
      <c r="DKH300" s="63" t="s">
        <v>6030</v>
      </c>
      <c r="DKI300" s="63" t="s">
        <v>6030</v>
      </c>
      <c r="DKJ300" s="63" t="s">
        <v>6030</v>
      </c>
      <c r="DKK300" s="63" t="s">
        <v>6030</v>
      </c>
      <c r="DKL300" s="63" t="s">
        <v>6030</v>
      </c>
      <c r="DKM300" s="63" t="s">
        <v>6030</v>
      </c>
      <c r="DKN300" s="63" t="s">
        <v>6030</v>
      </c>
      <c r="DKO300" s="63" t="s">
        <v>6030</v>
      </c>
      <c r="DKP300" s="63" t="s">
        <v>6030</v>
      </c>
      <c r="DKQ300" s="63" t="s">
        <v>6030</v>
      </c>
      <c r="DKR300" s="63" t="s">
        <v>6030</v>
      </c>
      <c r="DKS300" s="63" t="s">
        <v>6030</v>
      </c>
      <c r="DKT300" s="63" t="s">
        <v>6030</v>
      </c>
      <c r="DKU300" s="63" t="s">
        <v>6030</v>
      </c>
      <c r="DKV300" s="63" t="s">
        <v>6030</v>
      </c>
      <c r="DKW300" s="63" t="s">
        <v>6030</v>
      </c>
      <c r="DKX300" s="63" t="s">
        <v>6030</v>
      </c>
      <c r="DKY300" s="63" t="s">
        <v>6030</v>
      </c>
      <c r="DKZ300" s="63" t="s">
        <v>6030</v>
      </c>
      <c r="DLA300" s="63" t="s">
        <v>6030</v>
      </c>
      <c r="DLB300" s="63" t="s">
        <v>6030</v>
      </c>
      <c r="DLC300" s="63" t="s">
        <v>6030</v>
      </c>
      <c r="DLD300" s="63" t="s">
        <v>6030</v>
      </c>
      <c r="DLE300" s="63" t="s">
        <v>6030</v>
      </c>
      <c r="DLF300" s="63" t="s">
        <v>6030</v>
      </c>
      <c r="DLG300" s="63" t="s">
        <v>6030</v>
      </c>
      <c r="DLH300" s="63" t="s">
        <v>6030</v>
      </c>
      <c r="DLI300" s="63" t="s">
        <v>6030</v>
      </c>
      <c r="DLJ300" s="63" t="s">
        <v>6030</v>
      </c>
      <c r="DLK300" s="63" t="s">
        <v>6030</v>
      </c>
      <c r="DLL300" s="63" t="s">
        <v>6030</v>
      </c>
      <c r="DLM300" s="63" t="s">
        <v>6030</v>
      </c>
      <c r="DLN300" s="63" t="s">
        <v>6030</v>
      </c>
      <c r="DLO300" s="63" t="s">
        <v>6030</v>
      </c>
      <c r="DLP300" s="63" t="s">
        <v>6030</v>
      </c>
      <c r="DLQ300" s="63" t="s">
        <v>6030</v>
      </c>
      <c r="DLR300" s="63" t="s">
        <v>6030</v>
      </c>
      <c r="DLS300" s="63" t="s">
        <v>6030</v>
      </c>
      <c r="DLT300" s="63" t="s">
        <v>6030</v>
      </c>
      <c r="DLU300" s="63" t="s">
        <v>6030</v>
      </c>
      <c r="DLV300" s="63" t="s">
        <v>6030</v>
      </c>
      <c r="DLW300" s="63" t="s">
        <v>6030</v>
      </c>
      <c r="DLX300" s="63" t="s">
        <v>6030</v>
      </c>
      <c r="DLY300" s="63" t="s">
        <v>6030</v>
      </c>
      <c r="DLZ300" s="63" t="s">
        <v>6030</v>
      </c>
      <c r="DMA300" s="63" t="s">
        <v>6030</v>
      </c>
      <c r="DMB300" s="63" t="s">
        <v>6030</v>
      </c>
      <c r="DMC300" s="63" t="s">
        <v>6030</v>
      </c>
      <c r="DMD300" s="63" t="s">
        <v>6030</v>
      </c>
      <c r="DME300" s="63" t="s">
        <v>6030</v>
      </c>
      <c r="DMF300" s="63" t="s">
        <v>6030</v>
      </c>
      <c r="DMG300" s="63" t="s">
        <v>6030</v>
      </c>
      <c r="DMH300" s="63" t="s">
        <v>6030</v>
      </c>
      <c r="DMI300" s="63" t="s">
        <v>6030</v>
      </c>
      <c r="DMJ300" s="63" t="s">
        <v>6030</v>
      </c>
      <c r="DMK300" s="63" t="s">
        <v>6030</v>
      </c>
      <c r="DML300" s="63" t="s">
        <v>6030</v>
      </c>
      <c r="DMM300" s="63" t="s">
        <v>6030</v>
      </c>
      <c r="DMN300" s="63" t="s">
        <v>6030</v>
      </c>
      <c r="DMO300" s="63" t="s">
        <v>6030</v>
      </c>
      <c r="DMP300" s="63" t="s">
        <v>6030</v>
      </c>
      <c r="DMQ300" s="63" t="s">
        <v>6030</v>
      </c>
      <c r="DMR300" s="63" t="s">
        <v>6030</v>
      </c>
      <c r="DMS300" s="63" t="s">
        <v>6030</v>
      </c>
      <c r="DMT300" s="63" t="s">
        <v>6030</v>
      </c>
      <c r="DMU300" s="63" t="s">
        <v>6030</v>
      </c>
      <c r="DMV300" s="63" t="s">
        <v>6030</v>
      </c>
      <c r="DMW300" s="63" t="s">
        <v>6030</v>
      </c>
      <c r="DMX300" s="63" t="s">
        <v>6030</v>
      </c>
      <c r="DMY300" s="63" t="s">
        <v>6030</v>
      </c>
      <c r="DMZ300" s="63" t="s">
        <v>6030</v>
      </c>
      <c r="DNA300" s="63" t="s">
        <v>6030</v>
      </c>
      <c r="DNB300" s="63" t="s">
        <v>6030</v>
      </c>
      <c r="DNC300" s="63" t="s">
        <v>6030</v>
      </c>
      <c r="DND300" s="63" t="s">
        <v>6030</v>
      </c>
      <c r="DNE300" s="63" t="s">
        <v>6030</v>
      </c>
      <c r="DNF300" s="63" t="s">
        <v>6030</v>
      </c>
      <c r="DNG300" s="63" t="s">
        <v>6030</v>
      </c>
      <c r="DNH300" s="63" t="s">
        <v>6030</v>
      </c>
      <c r="DNI300" s="63" t="s">
        <v>6030</v>
      </c>
      <c r="DNJ300" s="63" t="s">
        <v>6030</v>
      </c>
      <c r="DNK300" s="63" t="s">
        <v>6030</v>
      </c>
      <c r="DNL300" s="63" t="s">
        <v>6030</v>
      </c>
      <c r="DNM300" s="63" t="s">
        <v>6030</v>
      </c>
      <c r="DNN300" s="63" t="s">
        <v>6030</v>
      </c>
      <c r="DNO300" s="63" t="s">
        <v>6030</v>
      </c>
      <c r="DNP300" s="63" t="s">
        <v>6030</v>
      </c>
      <c r="DNQ300" s="63" t="s">
        <v>6030</v>
      </c>
      <c r="DNR300" s="63" t="s">
        <v>6030</v>
      </c>
      <c r="DNS300" s="63" t="s">
        <v>6030</v>
      </c>
      <c r="DNT300" s="63" t="s">
        <v>6030</v>
      </c>
      <c r="DNU300" s="63" t="s">
        <v>6030</v>
      </c>
      <c r="DNV300" s="63" t="s">
        <v>6030</v>
      </c>
      <c r="DNW300" s="63" t="s">
        <v>6030</v>
      </c>
      <c r="DNX300" s="63" t="s">
        <v>6030</v>
      </c>
      <c r="DNY300" s="63" t="s">
        <v>6030</v>
      </c>
      <c r="DNZ300" s="63" t="s">
        <v>6030</v>
      </c>
      <c r="DOA300" s="63" t="s">
        <v>6030</v>
      </c>
      <c r="DOB300" s="63" t="s">
        <v>6030</v>
      </c>
      <c r="DOC300" s="63" t="s">
        <v>6030</v>
      </c>
      <c r="DOD300" s="63" t="s">
        <v>6030</v>
      </c>
      <c r="DOE300" s="63" t="s">
        <v>6030</v>
      </c>
      <c r="DOF300" s="63" t="s">
        <v>6030</v>
      </c>
      <c r="DOG300" s="63" t="s">
        <v>6030</v>
      </c>
      <c r="DOH300" s="63" t="s">
        <v>6030</v>
      </c>
      <c r="DOI300" s="63" t="s">
        <v>6030</v>
      </c>
      <c r="DOJ300" s="63" t="s">
        <v>6030</v>
      </c>
      <c r="DOK300" s="63" t="s">
        <v>6030</v>
      </c>
      <c r="DOL300" s="63" t="s">
        <v>6030</v>
      </c>
      <c r="DOM300" s="63" t="s">
        <v>6030</v>
      </c>
      <c r="DON300" s="63" t="s">
        <v>6030</v>
      </c>
      <c r="DOO300" s="63" t="s">
        <v>6030</v>
      </c>
      <c r="DOP300" s="63" t="s">
        <v>6030</v>
      </c>
      <c r="DOQ300" s="63" t="s">
        <v>6030</v>
      </c>
      <c r="DOR300" s="63" t="s">
        <v>6030</v>
      </c>
      <c r="DOS300" s="63" t="s">
        <v>6030</v>
      </c>
      <c r="DOT300" s="63" t="s">
        <v>6030</v>
      </c>
      <c r="DOU300" s="63" t="s">
        <v>6030</v>
      </c>
      <c r="DOV300" s="63" t="s">
        <v>6030</v>
      </c>
      <c r="DOW300" s="63" t="s">
        <v>6030</v>
      </c>
      <c r="DOX300" s="63" t="s">
        <v>6030</v>
      </c>
      <c r="DOY300" s="63" t="s">
        <v>6030</v>
      </c>
      <c r="DOZ300" s="63" t="s">
        <v>6030</v>
      </c>
      <c r="DPA300" s="63" t="s">
        <v>6030</v>
      </c>
      <c r="DPB300" s="63" t="s">
        <v>6030</v>
      </c>
      <c r="DPC300" s="63" t="s">
        <v>6030</v>
      </c>
      <c r="DPD300" s="63" t="s">
        <v>6030</v>
      </c>
      <c r="DPE300" s="63" t="s">
        <v>6030</v>
      </c>
      <c r="DPF300" s="63" t="s">
        <v>6030</v>
      </c>
      <c r="DPG300" s="63" t="s">
        <v>6030</v>
      </c>
      <c r="DPH300" s="63" t="s">
        <v>6030</v>
      </c>
      <c r="DPI300" s="63" t="s">
        <v>6030</v>
      </c>
      <c r="DPJ300" s="63" t="s">
        <v>6030</v>
      </c>
      <c r="DPK300" s="63" t="s">
        <v>6030</v>
      </c>
      <c r="DPL300" s="63" t="s">
        <v>6030</v>
      </c>
      <c r="DPM300" s="63" t="s">
        <v>6030</v>
      </c>
      <c r="DPN300" s="63" t="s">
        <v>6030</v>
      </c>
      <c r="DPO300" s="63" t="s">
        <v>6030</v>
      </c>
      <c r="DPP300" s="63" t="s">
        <v>6030</v>
      </c>
      <c r="DPQ300" s="63" t="s">
        <v>6030</v>
      </c>
      <c r="DPR300" s="63" t="s">
        <v>6030</v>
      </c>
      <c r="DPS300" s="63" t="s">
        <v>6030</v>
      </c>
      <c r="DPT300" s="63" t="s">
        <v>6030</v>
      </c>
      <c r="DPU300" s="63" t="s">
        <v>6030</v>
      </c>
      <c r="DPV300" s="63" t="s">
        <v>6030</v>
      </c>
      <c r="DPW300" s="63" t="s">
        <v>6030</v>
      </c>
      <c r="DPX300" s="63" t="s">
        <v>6030</v>
      </c>
      <c r="DPY300" s="63" t="s">
        <v>6030</v>
      </c>
      <c r="DPZ300" s="63" t="s">
        <v>6030</v>
      </c>
      <c r="DQA300" s="63" t="s">
        <v>6030</v>
      </c>
      <c r="DQB300" s="63" t="s">
        <v>6030</v>
      </c>
      <c r="DQC300" s="63" t="s">
        <v>6030</v>
      </c>
      <c r="DQD300" s="63" t="s">
        <v>6030</v>
      </c>
      <c r="DQE300" s="63" t="s">
        <v>6030</v>
      </c>
      <c r="DQF300" s="63" t="s">
        <v>6030</v>
      </c>
      <c r="DQG300" s="63" t="s">
        <v>6030</v>
      </c>
      <c r="DQH300" s="63" t="s">
        <v>6030</v>
      </c>
      <c r="DQI300" s="63" t="s">
        <v>6030</v>
      </c>
      <c r="DQJ300" s="63" t="s">
        <v>6030</v>
      </c>
      <c r="DQK300" s="63" t="s">
        <v>6030</v>
      </c>
      <c r="DQL300" s="63" t="s">
        <v>6030</v>
      </c>
      <c r="DQM300" s="63" t="s">
        <v>6030</v>
      </c>
      <c r="DQN300" s="63" t="s">
        <v>6030</v>
      </c>
      <c r="DQO300" s="63" t="s">
        <v>6030</v>
      </c>
      <c r="DQP300" s="63" t="s">
        <v>6030</v>
      </c>
      <c r="DQQ300" s="63" t="s">
        <v>6030</v>
      </c>
      <c r="DQR300" s="63" t="s">
        <v>6030</v>
      </c>
      <c r="DQS300" s="63" t="s">
        <v>6030</v>
      </c>
      <c r="DQT300" s="63" t="s">
        <v>6030</v>
      </c>
      <c r="DQU300" s="63" t="s">
        <v>6030</v>
      </c>
      <c r="DQV300" s="63" t="s">
        <v>6030</v>
      </c>
      <c r="DQW300" s="63" t="s">
        <v>6030</v>
      </c>
      <c r="DQX300" s="63" t="s">
        <v>6030</v>
      </c>
      <c r="DQY300" s="63" t="s">
        <v>6030</v>
      </c>
      <c r="DQZ300" s="63" t="s">
        <v>6030</v>
      </c>
      <c r="DRA300" s="63" t="s">
        <v>6030</v>
      </c>
      <c r="DRB300" s="63" t="s">
        <v>6030</v>
      </c>
      <c r="DRC300" s="63" t="s">
        <v>6030</v>
      </c>
      <c r="DRD300" s="63" t="s">
        <v>6030</v>
      </c>
      <c r="DRE300" s="63" t="s">
        <v>6030</v>
      </c>
      <c r="DRF300" s="63" t="s">
        <v>6030</v>
      </c>
      <c r="DRG300" s="63" t="s">
        <v>6030</v>
      </c>
      <c r="DRH300" s="63" t="s">
        <v>6030</v>
      </c>
      <c r="DRI300" s="63" t="s">
        <v>6030</v>
      </c>
      <c r="DRJ300" s="63" t="s">
        <v>6030</v>
      </c>
      <c r="DRK300" s="63" t="s">
        <v>6030</v>
      </c>
      <c r="DRL300" s="63" t="s">
        <v>6030</v>
      </c>
      <c r="DRM300" s="63" t="s">
        <v>6030</v>
      </c>
      <c r="DRN300" s="63" t="s">
        <v>6030</v>
      </c>
      <c r="DRO300" s="63" t="s">
        <v>6030</v>
      </c>
      <c r="DRP300" s="63" t="s">
        <v>6030</v>
      </c>
      <c r="DRQ300" s="63" t="s">
        <v>6030</v>
      </c>
      <c r="DRR300" s="63" t="s">
        <v>6030</v>
      </c>
      <c r="DRS300" s="63" t="s">
        <v>6030</v>
      </c>
      <c r="DRT300" s="63" t="s">
        <v>6030</v>
      </c>
      <c r="DRU300" s="63" t="s">
        <v>6030</v>
      </c>
      <c r="DRV300" s="63" t="s">
        <v>6030</v>
      </c>
      <c r="DRW300" s="63" t="s">
        <v>6030</v>
      </c>
      <c r="DRX300" s="63" t="s">
        <v>6030</v>
      </c>
      <c r="DRY300" s="63" t="s">
        <v>6030</v>
      </c>
      <c r="DRZ300" s="63" t="s">
        <v>6030</v>
      </c>
      <c r="DSA300" s="63" t="s">
        <v>6030</v>
      </c>
      <c r="DSB300" s="63" t="s">
        <v>6030</v>
      </c>
      <c r="DSC300" s="63" t="s">
        <v>6030</v>
      </c>
      <c r="DSD300" s="63" t="s">
        <v>6030</v>
      </c>
      <c r="DSE300" s="63" t="s">
        <v>6030</v>
      </c>
      <c r="DSF300" s="63" t="s">
        <v>6030</v>
      </c>
      <c r="DSG300" s="63" t="s">
        <v>6030</v>
      </c>
      <c r="DSH300" s="63" t="s">
        <v>6030</v>
      </c>
      <c r="DSI300" s="63" t="s">
        <v>6030</v>
      </c>
      <c r="DSJ300" s="63" t="s">
        <v>6030</v>
      </c>
      <c r="DSK300" s="63" t="s">
        <v>6030</v>
      </c>
      <c r="DSL300" s="63" t="s">
        <v>6030</v>
      </c>
      <c r="DSM300" s="63" t="s">
        <v>6030</v>
      </c>
      <c r="DSN300" s="63" t="s">
        <v>6030</v>
      </c>
      <c r="DSO300" s="63" t="s">
        <v>6030</v>
      </c>
      <c r="DSP300" s="63" t="s">
        <v>6030</v>
      </c>
      <c r="DSQ300" s="63" t="s">
        <v>6030</v>
      </c>
      <c r="DSR300" s="63" t="s">
        <v>6030</v>
      </c>
      <c r="DSS300" s="63" t="s">
        <v>6030</v>
      </c>
      <c r="DST300" s="63" t="s">
        <v>6030</v>
      </c>
      <c r="DSU300" s="63" t="s">
        <v>6030</v>
      </c>
      <c r="DSV300" s="63" t="s">
        <v>6030</v>
      </c>
      <c r="DSW300" s="63" t="s">
        <v>6030</v>
      </c>
      <c r="DSX300" s="63" t="s">
        <v>6030</v>
      </c>
      <c r="DSY300" s="63" t="s">
        <v>6030</v>
      </c>
      <c r="DSZ300" s="63" t="s">
        <v>6030</v>
      </c>
      <c r="DTA300" s="63" t="s">
        <v>6030</v>
      </c>
      <c r="DTB300" s="63" t="s">
        <v>6030</v>
      </c>
      <c r="DTC300" s="63" t="s">
        <v>6030</v>
      </c>
      <c r="DTD300" s="63" t="s">
        <v>6030</v>
      </c>
      <c r="DTE300" s="63" t="s">
        <v>6030</v>
      </c>
      <c r="DTF300" s="63" t="s">
        <v>6030</v>
      </c>
      <c r="DTG300" s="63" t="s">
        <v>6030</v>
      </c>
      <c r="DTH300" s="63" t="s">
        <v>6030</v>
      </c>
      <c r="DTI300" s="63" t="s">
        <v>6030</v>
      </c>
      <c r="DTJ300" s="63" t="s">
        <v>6030</v>
      </c>
      <c r="DTK300" s="63" t="s">
        <v>6030</v>
      </c>
      <c r="DTL300" s="63" t="s">
        <v>6030</v>
      </c>
      <c r="DTM300" s="63" t="s">
        <v>6030</v>
      </c>
      <c r="DTN300" s="63" t="s">
        <v>6030</v>
      </c>
      <c r="DTO300" s="63" t="s">
        <v>6030</v>
      </c>
      <c r="DTP300" s="63" t="s">
        <v>6030</v>
      </c>
      <c r="DTQ300" s="63" t="s">
        <v>6030</v>
      </c>
      <c r="DTR300" s="63" t="s">
        <v>6030</v>
      </c>
      <c r="DTS300" s="63" t="s">
        <v>6030</v>
      </c>
      <c r="DTT300" s="63" t="s">
        <v>6030</v>
      </c>
      <c r="DTU300" s="63" t="s">
        <v>6030</v>
      </c>
      <c r="DTV300" s="63" t="s">
        <v>6030</v>
      </c>
      <c r="DTW300" s="63" t="s">
        <v>6030</v>
      </c>
      <c r="DTX300" s="63" t="s">
        <v>6030</v>
      </c>
      <c r="DTY300" s="63" t="s">
        <v>6030</v>
      </c>
      <c r="DTZ300" s="63" t="s">
        <v>6030</v>
      </c>
      <c r="DUA300" s="63" t="s">
        <v>6030</v>
      </c>
      <c r="DUB300" s="63" t="s">
        <v>6030</v>
      </c>
      <c r="DUC300" s="63" t="s">
        <v>6030</v>
      </c>
      <c r="DUD300" s="63" t="s">
        <v>6030</v>
      </c>
      <c r="DUE300" s="63" t="s">
        <v>6030</v>
      </c>
      <c r="DUF300" s="63" t="s">
        <v>6030</v>
      </c>
      <c r="DUG300" s="63" t="s">
        <v>6030</v>
      </c>
      <c r="DUH300" s="63" t="s">
        <v>6030</v>
      </c>
      <c r="DUI300" s="63" t="s">
        <v>6030</v>
      </c>
      <c r="DUJ300" s="63" t="s">
        <v>6030</v>
      </c>
      <c r="DUK300" s="63" t="s">
        <v>6030</v>
      </c>
      <c r="DUL300" s="63" t="s">
        <v>6030</v>
      </c>
      <c r="DUM300" s="63" t="s">
        <v>6030</v>
      </c>
      <c r="DUN300" s="63" t="s">
        <v>6030</v>
      </c>
      <c r="DUO300" s="63" t="s">
        <v>6030</v>
      </c>
      <c r="DUP300" s="63" t="s">
        <v>6030</v>
      </c>
      <c r="DUQ300" s="63" t="s">
        <v>6030</v>
      </c>
      <c r="DUR300" s="63" t="s">
        <v>6030</v>
      </c>
      <c r="DUS300" s="63" t="s">
        <v>6030</v>
      </c>
      <c r="DUT300" s="63" t="s">
        <v>6030</v>
      </c>
      <c r="DUU300" s="63" t="s">
        <v>6030</v>
      </c>
      <c r="DUV300" s="63" t="s">
        <v>6030</v>
      </c>
      <c r="DUW300" s="63" t="s">
        <v>6030</v>
      </c>
      <c r="DUX300" s="63" t="s">
        <v>6030</v>
      </c>
      <c r="DUY300" s="63" t="s">
        <v>6030</v>
      </c>
      <c r="DUZ300" s="63" t="s">
        <v>6030</v>
      </c>
      <c r="DVA300" s="63" t="s">
        <v>6030</v>
      </c>
      <c r="DVB300" s="63" t="s">
        <v>6030</v>
      </c>
      <c r="DVC300" s="63" t="s">
        <v>6030</v>
      </c>
      <c r="DVD300" s="63" t="s">
        <v>6030</v>
      </c>
      <c r="DVE300" s="63" t="s">
        <v>6030</v>
      </c>
      <c r="DVF300" s="63" t="s">
        <v>6030</v>
      </c>
      <c r="DVG300" s="63" t="s">
        <v>6030</v>
      </c>
      <c r="DVH300" s="63" t="s">
        <v>6030</v>
      </c>
      <c r="DVI300" s="63" t="s">
        <v>6030</v>
      </c>
      <c r="DVJ300" s="63" t="s">
        <v>6030</v>
      </c>
      <c r="DVK300" s="63" t="s">
        <v>6030</v>
      </c>
      <c r="DVL300" s="63" t="s">
        <v>6030</v>
      </c>
      <c r="DVM300" s="63" t="s">
        <v>6030</v>
      </c>
      <c r="DVN300" s="63" t="s">
        <v>6030</v>
      </c>
      <c r="DVO300" s="63" t="s">
        <v>6030</v>
      </c>
      <c r="DVP300" s="63" t="s">
        <v>6030</v>
      </c>
      <c r="DVQ300" s="63" t="s">
        <v>6030</v>
      </c>
      <c r="DVR300" s="63" t="s">
        <v>6030</v>
      </c>
      <c r="DVS300" s="63" t="s">
        <v>6030</v>
      </c>
      <c r="DVT300" s="63" t="s">
        <v>6030</v>
      </c>
      <c r="DVU300" s="63" t="s">
        <v>6030</v>
      </c>
      <c r="DVV300" s="63" t="s">
        <v>6030</v>
      </c>
      <c r="DVW300" s="63" t="s">
        <v>6030</v>
      </c>
      <c r="DVX300" s="63" t="s">
        <v>6030</v>
      </c>
      <c r="DVY300" s="63" t="s">
        <v>6030</v>
      </c>
      <c r="DVZ300" s="63" t="s">
        <v>6030</v>
      </c>
      <c r="DWA300" s="63" t="s">
        <v>6030</v>
      </c>
      <c r="DWB300" s="63" t="s">
        <v>6030</v>
      </c>
      <c r="DWC300" s="63" t="s">
        <v>6030</v>
      </c>
      <c r="DWD300" s="63" t="s">
        <v>6030</v>
      </c>
      <c r="DWE300" s="63" t="s">
        <v>6030</v>
      </c>
      <c r="DWF300" s="63" t="s">
        <v>6030</v>
      </c>
      <c r="DWG300" s="63" t="s">
        <v>6030</v>
      </c>
      <c r="DWH300" s="63" t="s">
        <v>6030</v>
      </c>
      <c r="DWI300" s="63" t="s">
        <v>6030</v>
      </c>
      <c r="DWJ300" s="63" t="s">
        <v>6030</v>
      </c>
      <c r="DWK300" s="63" t="s">
        <v>6030</v>
      </c>
      <c r="DWL300" s="63" t="s">
        <v>6030</v>
      </c>
      <c r="DWM300" s="63" t="s">
        <v>6030</v>
      </c>
      <c r="DWN300" s="63" t="s">
        <v>6030</v>
      </c>
      <c r="DWO300" s="63" t="s">
        <v>6030</v>
      </c>
      <c r="DWP300" s="63" t="s">
        <v>6030</v>
      </c>
      <c r="DWQ300" s="63" t="s">
        <v>6030</v>
      </c>
      <c r="DWR300" s="63" t="s">
        <v>6030</v>
      </c>
      <c r="DWS300" s="63" t="s">
        <v>6030</v>
      </c>
      <c r="DWT300" s="63" t="s">
        <v>6030</v>
      </c>
      <c r="DWU300" s="63" t="s">
        <v>6030</v>
      </c>
      <c r="DWV300" s="63" t="s">
        <v>6030</v>
      </c>
      <c r="DWW300" s="63" t="s">
        <v>6030</v>
      </c>
      <c r="DWX300" s="63" t="s">
        <v>6030</v>
      </c>
      <c r="DWY300" s="63" t="s">
        <v>6030</v>
      </c>
      <c r="DWZ300" s="63" t="s">
        <v>6030</v>
      </c>
      <c r="DXA300" s="63" t="s">
        <v>6030</v>
      </c>
      <c r="DXB300" s="63" t="s">
        <v>6030</v>
      </c>
      <c r="DXC300" s="63" t="s">
        <v>6030</v>
      </c>
      <c r="DXD300" s="63" t="s">
        <v>6030</v>
      </c>
      <c r="DXE300" s="63" t="s">
        <v>6030</v>
      </c>
      <c r="DXF300" s="63" t="s">
        <v>6030</v>
      </c>
      <c r="DXG300" s="63" t="s">
        <v>6030</v>
      </c>
      <c r="DXH300" s="63" t="s">
        <v>6030</v>
      </c>
      <c r="DXI300" s="63" t="s">
        <v>6030</v>
      </c>
      <c r="DXJ300" s="63" t="s">
        <v>6030</v>
      </c>
      <c r="DXK300" s="63" t="s">
        <v>6030</v>
      </c>
      <c r="DXL300" s="63" t="s">
        <v>6030</v>
      </c>
      <c r="DXM300" s="63" t="s">
        <v>6030</v>
      </c>
      <c r="DXN300" s="63" t="s">
        <v>6030</v>
      </c>
      <c r="DXO300" s="63" t="s">
        <v>6030</v>
      </c>
      <c r="DXP300" s="63" t="s">
        <v>6030</v>
      </c>
      <c r="DXQ300" s="63" t="s">
        <v>6030</v>
      </c>
      <c r="DXR300" s="63" t="s">
        <v>6030</v>
      </c>
      <c r="DXS300" s="63" t="s">
        <v>6030</v>
      </c>
      <c r="DXT300" s="63" t="s">
        <v>6030</v>
      </c>
      <c r="DXU300" s="63" t="s">
        <v>6030</v>
      </c>
      <c r="DXV300" s="63" t="s">
        <v>6030</v>
      </c>
      <c r="DXW300" s="63" t="s">
        <v>6030</v>
      </c>
      <c r="DXX300" s="63" t="s">
        <v>6030</v>
      </c>
      <c r="DXY300" s="63" t="s">
        <v>6030</v>
      </c>
      <c r="DXZ300" s="63" t="s">
        <v>6030</v>
      </c>
      <c r="DYA300" s="63" t="s">
        <v>6030</v>
      </c>
      <c r="DYB300" s="63" t="s">
        <v>6030</v>
      </c>
      <c r="DYC300" s="63" t="s">
        <v>6030</v>
      </c>
      <c r="DYD300" s="63" t="s">
        <v>6030</v>
      </c>
      <c r="DYE300" s="63" t="s">
        <v>6030</v>
      </c>
      <c r="DYF300" s="63" t="s">
        <v>6030</v>
      </c>
      <c r="DYG300" s="63" t="s">
        <v>6030</v>
      </c>
      <c r="DYH300" s="63" t="s">
        <v>6030</v>
      </c>
      <c r="DYI300" s="63" t="s">
        <v>6030</v>
      </c>
      <c r="DYJ300" s="63" t="s">
        <v>6030</v>
      </c>
      <c r="DYK300" s="63" t="s">
        <v>6030</v>
      </c>
      <c r="DYL300" s="63" t="s">
        <v>6030</v>
      </c>
      <c r="DYM300" s="63" t="s">
        <v>6030</v>
      </c>
      <c r="DYN300" s="63" t="s">
        <v>6030</v>
      </c>
      <c r="DYO300" s="63" t="s">
        <v>6030</v>
      </c>
      <c r="DYP300" s="63" t="s">
        <v>6030</v>
      </c>
      <c r="DYQ300" s="63" t="s">
        <v>6030</v>
      </c>
      <c r="DYR300" s="63" t="s">
        <v>6030</v>
      </c>
      <c r="DYS300" s="63" t="s">
        <v>6030</v>
      </c>
      <c r="DYT300" s="63" t="s">
        <v>6030</v>
      </c>
      <c r="DYU300" s="63" t="s">
        <v>6030</v>
      </c>
      <c r="DYV300" s="63" t="s">
        <v>6030</v>
      </c>
      <c r="DYW300" s="63" t="s">
        <v>6030</v>
      </c>
      <c r="DYX300" s="63" t="s">
        <v>6030</v>
      </c>
      <c r="DYY300" s="63" t="s">
        <v>6030</v>
      </c>
      <c r="DYZ300" s="63" t="s">
        <v>6030</v>
      </c>
      <c r="DZA300" s="63" t="s">
        <v>6030</v>
      </c>
      <c r="DZB300" s="63" t="s">
        <v>6030</v>
      </c>
      <c r="DZC300" s="63" t="s">
        <v>6030</v>
      </c>
      <c r="DZD300" s="63" t="s">
        <v>6030</v>
      </c>
      <c r="DZE300" s="63" t="s">
        <v>6030</v>
      </c>
      <c r="DZF300" s="63" t="s">
        <v>6030</v>
      </c>
      <c r="DZG300" s="63" t="s">
        <v>6030</v>
      </c>
      <c r="DZH300" s="63" t="s">
        <v>6030</v>
      </c>
      <c r="DZI300" s="63" t="s">
        <v>6030</v>
      </c>
      <c r="DZJ300" s="63" t="s">
        <v>6030</v>
      </c>
      <c r="DZK300" s="63" t="s">
        <v>6030</v>
      </c>
      <c r="DZL300" s="63" t="s">
        <v>6030</v>
      </c>
      <c r="DZM300" s="63" t="s">
        <v>6030</v>
      </c>
      <c r="DZN300" s="63" t="s">
        <v>6030</v>
      </c>
      <c r="DZO300" s="63" t="s">
        <v>6030</v>
      </c>
      <c r="DZP300" s="63" t="s">
        <v>6030</v>
      </c>
      <c r="DZQ300" s="63" t="s">
        <v>6030</v>
      </c>
      <c r="DZR300" s="63" t="s">
        <v>6030</v>
      </c>
      <c r="DZS300" s="63" t="s">
        <v>6030</v>
      </c>
      <c r="DZT300" s="63" t="s">
        <v>6030</v>
      </c>
      <c r="DZU300" s="63" t="s">
        <v>6030</v>
      </c>
      <c r="DZV300" s="63" t="s">
        <v>6030</v>
      </c>
      <c r="DZW300" s="63" t="s">
        <v>6030</v>
      </c>
      <c r="DZX300" s="63" t="s">
        <v>6030</v>
      </c>
      <c r="DZY300" s="63" t="s">
        <v>6030</v>
      </c>
      <c r="DZZ300" s="63" t="s">
        <v>6030</v>
      </c>
      <c r="EAA300" s="63" t="s">
        <v>6030</v>
      </c>
      <c r="EAB300" s="63" t="s">
        <v>6030</v>
      </c>
      <c r="EAC300" s="63" t="s">
        <v>6030</v>
      </c>
      <c r="EAD300" s="63" t="s">
        <v>6030</v>
      </c>
      <c r="EAE300" s="63" t="s">
        <v>6030</v>
      </c>
      <c r="EAF300" s="63" t="s">
        <v>6030</v>
      </c>
      <c r="EAG300" s="63" t="s">
        <v>6030</v>
      </c>
      <c r="EAH300" s="63" t="s">
        <v>6030</v>
      </c>
      <c r="EAI300" s="63" t="s">
        <v>6030</v>
      </c>
      <c r="EAJ300" s="63" t="s">
        <v>6030</v>
      </c>
      <c r="EAK300" s="63" t="s">
        <v>6030</v>
      </c>
      <c r="EAL300" s="63" t="s">
        <v>6030</v>
      </c>
      <c r="EAM300" s="63" t="s">
        <v>6030</v>
      </c>
      <c r="EAN300" s="63" t="s">
        <v>6030</v>
      </c>
      <c r="EAO300" s="63" t="s">
        <v>6030</v>
      </c>
      <c r="EAP300" s="63" t="s">
        <v>6030</v>
      </c>
      <c r="EAQ300" s="63" t="s">
        <v>6030</v>
      </c>
      <c r="EAR300" s="63" t="s">
        <v>6030</v>
      </c>
      <c r="EAS300" s="63" t="s">
        <v>6030</v>
      </c>
      <c r="EAT300" s="63" t="s">
        <v>6030</v>
      </c>
      <c r="EAU300" s="63" t="s">
        <v>6030</v>
      </c>
      <c r="EAV300" s="63" t="s">
        <v>6030</v>
      </c>
      <c r="EAW300" s="63" t="s">
        <v>6030</v>
      </c>
      <c r="EAX300" s="63" t="s">
        <v>6030</v>
      </c>
      <c r="EAY300" s="63" t="s">
        <v>6030</v>
      </c>
      <c r="EAZ300" s="63" t="s">
        <v>6030</v>
      </c>
      <c r="EBA300" s="63" t="s">
        <v>6030</v>
      </c>
      <c r="EBB300" s="63" t="s">
        <v>6030</v>
      </c>
      <c r="EBC300" s="63" t="s">
        <v>6030</v>
      </c>
      <c r="EBD300" s="63" t="s">
        <v>6030</v>
      </c>
      <c r="EBE300" s="63" t="s">
        <v>6030</v>
      </c>
      <c r="EBF300" s="63" t="s">
        <v>6030</v>
      </c>
      <c r="EBG300" s="63" t="s">
        <v>6030</v>
      </c>
      <c r="EBH300" s="63" t="s">
        <v>6030</v>
      </c>
      <c r="EBI300" s="63" t="s">
        <v>6030</v>
      </c>
      <c r="EBJ300" s="63" t="s">
        <v>6030</v>
      </c>
      <c r="EBK300" s="63" t="s">
        <v>6030</v>
      </c>
      <c r="EBL300" s="63" t="s">
        <v>6030</v>
      </c>
      <c r="EBM300" s="63" t="s">
        <v>6030</v>
      </c>
      <c r="EBN300" s="63" t="s">
        <v>6030</v>
      </c>
      <c r="EBO300" s="63" t="s">
        <v>6030</v>
      </c>
      <c r="EBP300" s="63" t="s">
        <v>6030</v>
      </c>
      <c r="EBQ300" s="63" t="s">
        <v>6030</v>
      </c>
      <c r="EBR300" s="63" t="s">
        <v>6030</v>
      </c>
      <c r="EBS300" s="63" t="s">
        <v>6030</v>
      </c>
      <c r="EBT300" s="63" t="s">
        <v>6030</v>
      </c>
      <c r="EBU300" s="63" t="s">
        <v>6030</v>
      </c>
      <c r="EBV300" s="63" t="s">
        <v>6030</v>
      </c>
      <c r="EBW300" s="63" t="s">
        <v>6030</v>
      </c>
      <c r="EBX300" s="63" t="s">
        <v>6030</v>
      </c>
      <c r="EBY300" s="63" t="s">
        <v>6030</v>
      </c>
      <c r="EBZ300" s="63" t="s">
        <v>6030</v>
      </c>
      <c r="ECA300" s="63" t="s">
        <v>6030</v>
      </c>
      <c r="ECB300" s="63" t="s">
        <v>6030</v>
      </c>
      <c r="ECC300" s="63" t="s">
        <v>6030</v>
      </c>
      <c r="ECD300" s="63" t="s">
        <v>6030</v>
      </c>
      <c r="ECE300" s="63" t="s">
        <v>6030</v>
      </c>
      <c r="ECF300" s="63" t="s">
        <v>6030</v>
      </c>
      <c r="ECG300" s="63" t="s">
        <v>6030</v>
      </c>
      <c r="ECH300" s="63" t="s">
        <v>6030</v>
      </c>
      <c r="ECI300" s="63" t="s">
        <v>6030</v>
      </c>
      <c r="ECJ300" s="63" t="s">
        <v>6030</v>
      </c>
      <c r="ECK300" s="63" t="s">
        <v>6030</v>
      </c>
      <c r="ECL300" s="63" t="s">
        <v>6030</v>
      </c>
      <c r="ECM300" s="63" t="s">
        <v>6030</v>
      </c>
      <c r="ECN300" s="63" t="s">
        <v>6030</v>
      </c>
      <c r="ECO300" s="63" t="s">
        <v>6030</v>
      </c>
      <c r="ECP300" s="63" t="s">
        <v>6030</v>
      </c>
      <c r="ECQ300" s="63" t="s">
        <v>6030</v>
      </c>
      <c r="ECR300" s="63" t="s">
        <v>6030</v>
      </c>
      <c r="ECS300" s="63" t="s">
        <v>6030</v>
      </c>
      <c r="ECT300" s="63" t="s">
        <v>6030</v>
      </c>
      <c r="ECU300" s="63" t="s">
        <v>6030</v>
      </c>
      <c r="ECV300" s="63" t="s">
        <v>6030</v>
      </c>
      <c r="ECW300" s="63" t="s">
        <v>6030</v>
      </c>
      <c r="ECX300" s="63" t="s">
        <v>6030</v>
      </c>
      <c r="ECY300" s="63" t="s">
        <v>6030</v>
      </c>
      <c r="ECZ300" s="63" t="s">
        <v>6030</v>
      </c>
      <c r="EDA300" s="63" t="s">
        <v>6030</v>
      </c>
      <c r="EDB300" s="63" t="s">
        <v>6030</v>
      </c>
      <c r="EDC300" s="63" t="s">
        <v>6030</v>
      </c>
      <c r="EDD300" s="63" t="s">
        <v>6030</v>
      </c>
      <c r="EDE300" s="63" t="s">
        <v>6030</v>
      </c>
      <c r="EDF300" s="63" t="s">
        <v>6030</v>
      </c>
      <c r="EDG300" s="63" t="s">
        <v>6030</v>
      </c>
      <c r="EDH300" s="63" t="s">
        <v>6030</v>
      </c>
      <c r="EDI300" s="63" t="s">
        <v>6030</v>
      </c>
      <c r="EDJ300" s="63" t="s">
        <v>6030</v>
      </c>
      <c r="EDK300" s="63" t="s">
        <v>6030</v>
      </c>
      <c r="EDL300" s="63" t="s">
        <v>6030</v>
      </c>
      <c r="EDM300" s="63" t="s">
        <v>6030</v>
      </c>
      <c r="EDN300" s="63" t="s">
        <v>6030</v>
      </c>
      <c r="EDO300" s="63" t="s">
        <v>6030</v>
      </c>
      <c r="EDP300" s="63" t="s">
        <v>6030</v>
      </c>
      <c r="EDQ300" s="63" t="s">
        <v>6030</v>
      </c>
      <c r="EDR300" s="63" t="s">
        <v>6030</v>
      </c>
      <c r="EDS300" s="63" t="s">
        <v>6030</v>
      </c>
      <c r="EDT300" s="63" t="s">
        <v>6030</v>
      </c>
      <c r="EDU300" s="63" t="s">
        <v>6030</v>
      </c>
      <c r="EDV300" s="63" t="s">
        <v>6030</v>
      </c>
      <c r="EDW300" s="63" t="s">
        <v>6030</v>
      </c>
      <c r="EDX300" s="63" t="s">
        <v>6030</v>
      </c>
      <c r="EDY300" s="63" t="s">
        <v>6030</v>
      </c>
      <c r="EDZ300" s="63" t="s">
        <v>6030</v>
      </c>
      <c r="EEA300" s="63" t="s">
        <v>6030</v>
      </c>
      <c r="EEB300" s="63" t="s">
        <v>6030</v>
      </c>
      <c r="EEC300" s="63" t="s">
        <v>6030</v>
      </c>
      <c r="EED300" s="63" t="s">
        <v>6030</v>
      </c>
      <c r="EEE300" s="63" t="s">
        <v>6030</v>
      </c>
      <c r="EEF300" s="63" t="s">
        <v>6030</v>
      </c>
      <c r="EEG300" s="63" t="s">
        <v>6030</v>
      </c>
      <c r="EEH300" s="63" t="s">
        <v>6030</v>
      </c>
      <c r="EEI300" s="63" t="s">
        <v>6030</v>
      </c>
      <c r="EEJ300" s="63" t="s">
        <v>6030</v>
      </c>
      <c r="EEK300" s="63" t="s">
        <v>6030</v>
      </c>
      <c r="EEL300" s="63" t="s">
        <v>6030</v>
      </c>
      <c r="EEM300" s="63" t="s">
        <v>6030</v>
      </c>
      <c r="EEN300" s="63" t="s">
        <v>6030</v>
      </c>
      <c r="EEO300" s="63" t="s">
        <v>6030</v>
      </c>
      <c r="EEP300" s="63" t="s">
        <v>6030</v>
      </c>
      <c r="EEQ300" s="63" t="s">
        <v>6030</v>
      </c>
      <c r="EER300" s="63" t="s">
        <v>6030</v>
      </c>
      <c r="EES300" s="63" t="s">
        <v>6030</v>
      </c>
      <c r="EET300" s="63" t="s">
        <v>6030</v>
      </c>
      <c r="EEU300" s="63" t="s">
        <v>6030</v>
      </c>
      <c r="EEV300" s="63" t="s">
        <v>6030</v>
      </c>
      <c r="EEW300" s="63" t="s">
        <v>6030</v>
      </c>
      <c r="EEX300" s="63" t="s">
        <v>6030</v>
      </c>
      <c r="EEY300" s="63" t="s">
        <v>6030</v>
      </c>
      <c r="EEZ300" s="63" t="s">
        <v>6030</v>
      </c>
      <c r="EFA300" s="63" t="s">
        <v>6030</v>
      </c>
      <c r="EFB300" s="63" t="s">
        <v>6030</v>
      </c>
      <c r="EFC300" s="63" t="s">
        <v>6030</v>
      </c>
      <c r="EFD300" s="63" t="s">
        <v>6030</v>
      </c>
      <c r="EFE300" s="63" t="s">
        <v>6030</v>
      </c>
      <c r="EFF300" s="63" t="s">
        <v>6030</v>
      </c>
      <c r="EFG300" s="63" t="s">
        <v>6030</v>
      </c>
      <c r="EFH300" s="63" t="s">
        <v>6030</v>
      </c>
      <c r="EFI300" s="63" t="s">
        <v>6030</v>
      </c>
      <c r="EFJ300" s="63" t="s">
        <v>6030</v>
      </c>
      <c r="EFK300" s="63" t="s">
        <v>6030</v>
      </c>
      <c r="EFL300" s="63" t="s">
        <v>6030</v>
      </c>
      <c r="EFM300" s="63" t="s">
        <v>6030</v>
      </c>
      <c r="EFN300" s="63" t="s">
        <v>6030</v>
      </c>
      <c r="EFO300" s="63" t="s">
        <v>6030</v>
      </c>
      <c r="EFP300" s="63" t="s">
        <v>6030</v>
      </c>
      <c r="EFQ300" s="63" t="s">
        <v>6030</v>
      </c>
      <c r="EFR300" s="63" t="s">
        <v>6030</v>
      </c>
      <c r="EFS300" s="63" t="s">
        <v>6030</v>
      </c>
      <c r="EFT300" s="63" t="s">
        <v>6030</v>
      </c>
      <c r="EFU300" s="63" t="s">
        <v>6030</v>
      </c>
      <c r="EFV300" s="63" t="s">
        <v>6030</v>
      </c>
      <c r="EFW300" s="63" t="s">
        <v>6030</v>
      </c>
      <c r="EFX300" s="63" t="s">
        <v>6030</v>
      </c>
      <c r="EFY300" s="63" t="s">
        <v>6030</v>
      </c>
      <c r="EFZ300" s="63" t="s">
        <v>6030</v>
      </c>
      <c r="EGA300" s="63" t="s">
        <v>6030</v>
      </c>
      <c r="EGB300" s="63" t="s">
        <v>6030</v>
      </c>
      <c r="EGC300" s="63" t="s">
        <v>6030</v>
      </c>
      <c r="EGD300" s="63" t="s">
        <v>6030</v>
      </c>
      <c r="EGE300" s="63" t="s">
        <v>6030</v>
      </c>
      <c r="EGF300" s="63" t="s">
        <v>6030</v>
      </c>
      <c r="EGG300" s="63" t="s">
        <v>6030</v>
      </c>
      <c r="EGH300" s="63" t="s">
        <v>6030</v>
      </c>
      <c r="EGI300" s="63" t="s">
        <v>6030</v>
      </c>
      <c r="EGJ300" s="63" t="s">
        <v>6030</v>
      </c>
      <c r="EGK300" s="63" t="s">
        <v>6030</v>
      </c>
      <c r="EGL300" s="63" t="s">
        <v>6030</v>
      </c>
      <c r="EGM300" s="63" t="s">
        <v>6030</v>
      </c>
      <c r="EGN300" s="63" t="s">
        <v>6030</v>
      </c>
      <c r="EGO300" s="63" t="s">
        <v>6030</v>
      </c>
      <c r="EGP300" s="63" t="s">
        <v>6030</v>
      </c>
      <c r="EGQ300" s="63" t="s">
        <v>6030</v>
      </c>
      <c r="EGR300" s="63" t="s">
        <v>6030</v>
      </c>
      <c r="EGS300" s="63" t="s">
        <v>6030</v>
      </c>
      <c r="EGT300" s="63" t="s">
        <v>6030</v>
      </c>
      <c r="EGU300" s="63" t="s">
        <v>6030</v>
      </c>
      <c r="EGV300" s="63" t="s">
        <v>6030</v>
      </c>
      <c r="EGW300" s="63" t="s">
        <v>6030</v>
      </c>
      <c r="EGX300" s="63" t="s">
        <v>6030</v>
      </c>
      <c r="EGY300" s="63" t="s">
        <v>6030</v>
      </c>
      <c r="EGZ300" s="63" t="s">
        <v>6030</v>
      </c>
      <c r="EHA300" s="63" t="s">
        <v>6030</v>
      </c>
      <c r="EHB300" s="63" t="s">
        <v>6030</v>
      </c>
      <c r="EHC300" s="63" t="s">
        <v>6030</v>
      </c>
      <c r="EHD300" s="63" t="s">
        <v>6030</v>
      </c>
      <c r="EHE300" s="63" t="s">
        <v>6030</v>
      </c>
      <c r="EHF300" s="63" t="s">
        <v>6030</v>
      </c>
      <c r="EHG300" s="63" t="s">
        <v>6030</v>
      </c>
      <c r="EHH300" s="63" t="s">
        <v>6030</v>
      </c>
      <c r="EHI300" s="63" t="s">
        <v>6030</v>
      </c>
      <c r="EHJ300" s="63" t="s">
        <v>6030</v>
      </c>
      <c r="EHK300" s="63" t="s">
        <v>6030</v>
      </c>
      <c r="EHL300" s="63" t="s">
        <v>6030</v>
      </c>
      <c r="EHM300" s="63" t="s">
        <v>6030</v>
      </c>
      <c r="EHN300" s="63" t="s">
        <v>6030</v>
      </c>
      <c r="EHO300" s="63" t="s">
        <v>6030</v>
      </c>
      <c r="EHP300" s="63" t="s">
        <v>6030</v>
      </c>
      <c r="EHQ300" s="63" t="s">
        <v>6030</v>
      </c>
      <c r="EHR300" s="63" t="s">
        <v>6030</v>
      </c>
      <c r="EHS300" s="63" t="s">
        <v>6030</v>
      </c>
      <c r="EHT300" s="63" t="s">
        <v>6030</v>
      </c>
      <c r="EHU300" s="63" t="s">
        <v>6030</v>
      </c>
      <c r="EHV300" s="63" t="s">
        <v>6030</v>
      </c>
      <c r="EHW300" s="63" t="s">
        <v>6030</v>
      </c>
      <c r="EHX300" s="63" t="s">
        <v>6030</v>
      </c>
      <c r="EHY300" s="63" t="s">
        <v>6030</v>
      </c>
      <c r="EHZ300" s="63" t="s">
        <v>6030</v>
      </c>
      <c r="EIA300" s="63" t="s">
        <v>6030</v>
      </c>
      <c r="EIB300" s="63" t="s">
        <v>6030</v>
      </c>
      <c r="EIC300" s="63" t="s">
        <v>6030</v>
      </c>
      <c r="EID300" s="63" t="s">
        <v>6030</v>
      </c>
      <c r="EIE300" s="63" t="s">
        <v>6030</v>
      </c>
      <c r="EIF300" s="63" t="s">
        <v>6030</v>
      </c>
      <c r="EIG300" s="63" t="s">
        <v>6030</v>
      </c>
      <c r="EIH300" s="63" t="s">
        <v>6030</v>
      </c>
      <c r="EII300" s="63" t="s">
        <v>6030</v>
      </c>
      <c r="EIJ300" s="63" t="s">
        <v>6030</v>
      </c>
      <c r="EIK300" s="63" t="s">
        <v>6030</v>
      </c>
      <c r="EIL300" s="63" t="s">
        <v>6030</v>
      </c>
      <c r="EIM300" s="63" t="s">
        <v>6030</v>
      </c>
      <c r="EIN300" s="63" t="s">
        <v>6030</v>
      </c>
      <c r="EIO300" s="63" t="s">
        <v>6030</v>
      </c>
      <c r="EIP300" s="63" t="s">
        <v>6030</v>
      </c>
      <c r="EIQ300" s="63" t="s">
        <v>6030</v>
      </c>
      <c r="EIR300" s="63" t="s">
        <v>6030</v>
      </c>
      <c r="EIS300" s="63" t="s">
        <v>6030</v>
      </c>
      <c r="EIT300" s="63" t="s">
        <v>6030</v>
      </c>
      <c r="EIU300" s="63" t="s">
        <v>6030</v>
      </c>
      <c r="EIV300" s="63" t="s">
        <v>6030</v>
      </c>
      <c r="EIW300" s="63" t="s">
        <v>6030</v>
      </c>
      <c r="EIX300" s="63" t="s">
        <v>6030</v>
      </c>
      <c r="EIY300" s="63" t="s">
        <v>6030</v>
      </c>
      <c r="EIZ300" s="63" t="s">
        <v>6030</v>
      </c>
      <c r="EJA300" s="63" t="s">
        <v>6030</v>
      </c>
      <c r="EJB300" s="63" t="s">
        <v>6030</v>
      </c>
      <c r="EJC300" s="63" t="s">
        <v>6030</v>
      </c>
      <c r="EJD300" s="63" t="s">
        <v>6030</v>
      </c>
      <c r="EJE300" s="63" t="s">
        <v>6030</v>
      </c>
      <c r="EJF300" s="63" t="s">
        <v>6030</v>
      </c>
      <c r="EJG300" s="63" t="s">
        <v>6030</v>
      </c>
      <c r="EJH300" s="63" t="s">
        <v>6030</v>
      </c>
      <c r="EJI300" s="63" t="s">
        <v>6030</v>
      </c>
      <c r="EJJ300" s="63" t="s">
        <v>6030</v>
      </c>
      <c r="EJK300" s="63" t="s">
        <v>6030</v>
      </c>
      <c r="EJL300" s="63" t="s">
        <v>6030</v>
      </c>
      <c r="EJM300" s="63" t="s">
        <v>6030</v>
      </c>
      <c r="EJN300" s="63" t="s">
        <v>6030</v>
      </c>
      <c r="EJO300" s="63" t="s">
        <v>6030</v>
      </c>
      <c r="EJP300" s="63" t="s">
        <v>6030</v>
      </c>
      <c r="EJQ300" s="63" t="s">
        <v>6030</v>
      </c>
      <c r="EJR300" s="63" t="s">
        <v>6030</v>
      </c>
      <c r="EJS300" s="63" t="s">
        <v>6030</v>
      </c>
      <c r="EJT300" s="63" t="s">
        <v>6030</v>
      </c>
      <c r="EJU300" s="63" t="s">
        <v>6030</v>
      </c>
      <c r="EJV300" s="63" t="s">
        <v>6030</v>
      </c>
      <c r="EJW300" s="63" t="s">
        <v>6030</v>
      </c>
      <c r="EJX300" s="63" t="s">
        <v>6030</v>
      </c>
      <c r="EJY300" s="63" t="s">
        <v>6030</v>
      </c>
      <c r="EJZ300" s="63" t="s">
        <v>6030</v>
      </c>
      <c r="EKA300" s="63" t="s">
        <v>6030</v>
      </c>
      <c r="EKB300" s="63" t="s">
        <v>6030</v>
      </c>
      <c r="EKC300" s="63" t="s">
        <v>6030</v>
      </c>
      <c r="EKD300" s="63" t="s">
        <v>6030</v>
      </c>
      <c r="EKE300" s="63" t="s">
        <v>6030</v>
      </c>
      <c r="EKF300" s="63" t="s">
        <v>6030</v>
      </c>
      <c r="EKG300" s="63" t="s">
        <v>6030</v>
      </c>
      <c r="EKH300" s="63" t="s">
        <v>6030</v>
      </c>
      <c r="EKI300" s="63" t="s">
        <v>6030</v>
      </c>
      <c r="EKJ300" s="63" t="s">
        <v>6030</v>
      </c>
      <c r="EKK300" s="63" t="s">
        <v>6030</v>
      </c>
      <c r="EKL300" s="63" t="s">
        <v>6030</v>
      </c>
      <c r="EKM300" s="63" t="s">
        <v>6030</v>
      </c>
      <c r="EKN300" s="63" t="s">
        <v>6030</v>
      </c>
      <c r="EKO300" s="63" t="s">
        <v>6030</v>
      </c>
      <c r="EKP300" s="63" t="s">
        <v>6030</v>
      </c>
      <c r="EKQ300" s="63" t="s">
        <v>6030</v>
      </c>
      <c r="EKR300" s="63" t="s">
        <v>6030</v>
      </c>
      <c r="EKS300" s="63" t="s">
        <v>6030</v>
      </c>
      <c r="EKT300" s="63" t="s">
        <v>6030</v>
      </c>
      <c r="EKU300" s="63" t="s">
        <v>6030</v>
      </c>
      <c r="EKV300" s="63" t="s">
        <v>6030</v>
      </c>
      <c r="EKW300" s="63" t="s">
        <v>6030</v>
      </c>
      <c r="EKX300" s="63" t="s">
        <v>6030</v>
      </c>
      <c r="EKY300" s="63" t="s">
        <v>6030</v>
      </c>
      <c r="EKZ300" s="63" t="s">
        <v>6030</v>
      </c>
      <c r="ELA300" s="63" t="s">
        <v>6030</v>
      </c>
      <c r="ELB300" s="63" t="s">
        <v>6030</v>
      </c>
      <c r="ELC300" s="63" t="s">
        <v>6030</v>
      </c>
      <c r="ELD300" s="63" t="s">
        <v>6030</v>
      </c>
      <c r="ELE300" s="63" t="s">
        <v>6030</v>
      </c>
      <c r="ELF300" s="63" t="s">
        <v>6030</v>
      </c>
      <c r="ELG300" s="63" t="s">
        <v>6030</v>
      </c>
      <c r="ELH300" s="63" t="s">
        <v>6030</v>
      </c>
      <c r="ELI300" s="63" t="s">
        <v>6030</v>
      </c>
      <c r="ELJ300" s="63" t="s">
        <v>6030</v>
      </c>
      <c r="ELK300" s="63" t="s">
        <v>6030</v>
      </c>
      <c r="ELL300" s="63" t="s">
        <v>6030</v>
      </c>
      <c r="ELM300" s="63" t="s">
        <v>6030</v>
      </c>
      <c r="ELN300" s="63" t="s">
        <v>6030</v>
      </c>
      <c r="ELO300" s="63" t="s">
        <v>6030</v>
      </c>
      <c r="ELP300" s="63" t="s">
        <v>6030</v>
      </c>
      <c r="ELQ300" s="63" t="s">
        <v>6030</v>
      </c>
      <c r="ELR300" s="63" t="s">
        <v>6030</v>
      </c>
      <c r="ELS300" s="63" t="s">
        <v>6030</v>
      </c>
      <c r="ELT300" s="63" t="s">
        <v>6030</v>
      </c>
      <c r="ELU300" s="63" t="s">
        <v>6030</v>
      </c>
      <c r="ELV300" s="63" t="s">
        <v>6030</v>
      </c>
      <c r="ELW300" s="63" t="s">
        <v>6030</v>
      </c>
      <c r="ELX300" s="63" t="s">
        <v>6030</v>
      </c>
      <c r="ELY300" s="63" t="s">
        <v>6030</v>
      </c>
      <c r="ELZ300" s="63" t="s">
        <v>6030</v>
      </c>
      <c r="EMA300" s="63" t="s">
        <v>6030</v>
      </c>
      <c r="EMB300" s="63" t="s">
        <v>6030</v>
      </c>
      <c r="EMC300" s="63" t="s">
        <v>6030</v>
      </c>
      <c r="EMD300" s="63" t="s">
        <v>6030</v>
      </c>
      <c r="EME300" s="63" t="s">
        <v>6030</v>
      </c>
      <c r="EMF300" s="63" t="s">
        <v>6030</v>
      </c>
      <c r="EMG300" s="63" t="s">
        <v>6030</v>
      </c>
      <c r="EMH300" s="63" t="s">
        <v>6030</v>
      </c>
      <c r="EMI300" s="63" t="s">
        <v>6030</v>
      </c>
      <c r="EMJ300" s="63" t="s">
        <v>6030</v>
      </c>
      <c r="EMK300" s="63" t="s">
        <v>6030</v>
      </c>
      <c r="EML300" s="63" t="s">
        <v>6030</v>
      </c>
      <c r="EMM300" s="63" t="s">
        <v>6030</v>
      </c>
      <c r="EMN300" s="63" t="s">
        <v>6030</v>
      </c>
      <c r="EMO300" s="63" t="s">
        <v>6030</v>
      </c>
      <c r="EMP300" s="63" t="s">
        <v>6030</v>
      </c>
      <c r="EMQ300" s="63" t="s">
        <v>6030</v>
      </c>
      <c r="EMR300" s="63" t="s">
        <v>6030</v>
      </c>
      <c r="EMS300" s="63" t="s">
        <v>6030</v>
      </c>
      <c r="EMT300" s="63" t="s">
        <v>6030</v>
      </c>
      <c r="EMU300" s="63" t="s">
        <v>6030</v>
      </c>
      <c r="EMV300" s="63" t="s">
        <v>6030</v>
      </c>
      <c r="EMW300" s="63" t="s">
        <v>6030</v>
      </c>
      <c r="EMX300" s="63" t="s">
        <v>6030</v>
      </c>
      <c r="EMY300" s="63" t="s">
        <v>6030</v>
      </c>
      <c r="EMZ300" s="63" t="s">
        <v>6030</v>
      </c>
      <c r="ENA300" s="63" t="s">
        <v>6030</v>
      </c>
      <c r="ENB300" s="63" t="s">
        <v>6030</v>
      </c>
      <c r="ENC300" s="63" t="s">
        <v>6030</v>
      </c>
      <c r="END300" s="63" t="s">
        <v>6030</v>
      </c>
      <c r="ENE300" s="63" t="s">
        <v>6030</v>
      </c>
      <c r="ENF300" s="63" t="s">
        <v>6030</v>
      </c>
      <c r="ENG300" s="63" t="s">
        <v>6030</v>
      </c>
      <c r="ENH300" s="63" t="s">
        <v>6030</v>
      </c>
      <c r="ENI300" s="63" t="s">
        <v>6030</v>
      </c>
      <c r="ENJ300" s="63" t="s">
        <v>6030</v>
      </c>
      <c r="ENK300" s="63" t="s">
        <v>6030</v>
      </c>
      <c r="ENL300" s="63" t="s">
        <v>6030</v>
      </c>
      <c r="ENM300" s="63" t="s">
        <v>6030</v>
      </c>
      <c r="ENN300" s="63" t="s">
        <v>6030</v>
      </c>
      <c r="ENO300" s="63" t="s">
        <v>6030</v>
      </c>
      <c r="ENP300" s="63" t="s">
        <v>6030</v>
      </c>
      <c r="ENQ300" s="63" t="s">
        <v>6030</v>
      </c>
      <c r="ENR300" s="63" t="s">
        <v>6030</v>
      </c>
      <c r="ENS300" s="63" t="s">
        <v>6030</v>
      </c>
      <c r="ENT300" s="63" t="s">
        <v>6030</v>
      </c>
      <c r="ENU300" s="63" t="s">
        <v>6030</v>
      </c>
      <c r="ENV300" s="63" t="s">
        <v>6030</v>
      </c>
      <c r="ENW300" s="63" t="s">
        <v>6030</v>
      </c>
      <c r="ENX300" s="63" t="s">
        <v>6030</v>
      </c>
      <c r="ENY300" s="63" t="s">
        <v>6030</v>
      </c>
      <c r="ENZ300" s="63" t="s">
        <v>6030</v>
      </c>
      <c r="EOA300" s="63" t="s">
        <v>6030</v>
      </c>
      <c r="EOB300" s="63" t="s">
        <v>6030</v>
      </c>
      <c r="EOC300" s="63" t="s">
        <v>6030</v>
      </c>
      <c r="EOD300" s="63" t="s">
        <v>6030</v>
      </c>
      <c r="EOE300" s="63" t="s">
        <v>6030</v>
      </c>
      <c r="EOF300" s="63" t="s">
        <v>6030</v>
      </c>
      <c r="EOG300" s="63" t="s">
        <v>6030</v>
      </c>
      <c r="EOH300" s="63" t="s">
        <v>6030</v>
      </c>
      <c r="EOI300" s="63" t="s">
        <v>6030</v>
      </c>
      <c r="EOJ300" s="63" t="s">
        <v>6030</v>
      </c>
      <c r="EOK300" s="63" t="s">
        <v>6030</v>
      </c>
      <c r="EOL300" s="63" t="s">
        <v>6030</v>
      </c>
      <c r="EOM300" s="63" t="s">
        <v>6030</v>
      </c>
      <c r="EON300" s="63" t="s">
        <v>6030</v>
      </c>
      <c r="EOO300" s="63" t="s">
        <v>6030</v>
      </c>
      <c r="EOP300" s="63" t="s">
        <v>6030</v>
      </c>
      <c r="EOQ300" s="63" t="s">
        <v>6030</v>
      </c>
      <c r="EOR300" s="63" t="s">
        <v>6030</v>
      </c>
      <c r="EOS300" s="63" t="s">
        <v>6030</v>
      </c>
      <c r="EOT300" s="63" t="s">
        <v>6030</v>
      </c>
      <c r="EOU300" s="63" t="s">
        <v>6030</v>
      </c>
      <c r="EOV300" s="63" t="s">
        <v>6030</v>
      </c>
      <c r="EOW300" s="63" t="s">
        <v>6030</v>
      </c>
      <c r="EOX300" s="63" t="s">
        <v>6030</v>
      </c>
      <c r="EOY300" s="63" t="s">
        <v>6030</v>
      </c>
      <c r="EOZ300" s="63" t="s">
        <v>6030</v>
      </c>
      <c r="EPA300" s="63" t="s">
        <v>6030</v>
      </c>
      <c r="EPB300" s="63" t="s">
        <v>6030</v>
      </c>
      <c r="EPC300" s="63" t="s">
        <v>6030</v>
      </c>
      <c r="EPD300" s="63" t="s">
        <v>6030</v>
      </c>
      <c r="EPE300" s="63" t="s">
        <v>6030</v>
      </c>
      <c r="EPF300" s="63" t="s">
        <v>6030</v>
      </c>
      <c r="EPG300" s="63" t="s">
        <v>6030</v>
      </c>
      <c r="EPH300" s="63" t="s">
        <v>6030</v>
      </c>
      <c r="EPI300" s="63" t="s">
        <v>6030</v>
      </c>
      <c r="EPJ300" s="63" t="s">
        <v>6030</v>
      </c>
      <c r="EPK300" s="63" t="s">
        <v>6030</v>
      </c>
      <c r="EPL300" s="63" t="s">
        <v>6030</v>
      </c>
      <c r="EPM300" s="63" t="s">
        <v>6030</v>
      </c>
      <c r="EPN300" s="63" t="s">
        <v>6030</v>
      </c>
      <c r="EPO300" s="63" t="s">
        <v>6030</v>
      </c>
      <c r="EPP300" s="63" t="s">
        <v>6030</v>
      </c>
      <c r="EPQ300" s="63" t="s">
        <v>6030</v>
      </c>
      <c r="EPR300" s="63" t="s">
        <v>6030</v>
      </c>
      <c r="EPS300" s="63" t="s">
        <v>6030</v>
      </c>
      <c r="EPT300" s="63" t="s">
        <v>6030</v>
      </c>
      <c r="EPU300" s="63" t="s">
        <v>6030</v>
      </c>
      <c r="EPV300" s="63" t="s">
        <v>6030</v>
      </c>
      <c r="EPW300" s="63" t="s">
        <v>6030</v>
      </c>
      <c r="EPX300" s="63" t="s">
        <v>6030</v>
      </c>
      <c r="EPY300" s="63" t="s">
        <v>6030</v>
      </c>
      <c r="EPZ300" s="63" t="s">
        <v>6030</v>
      </c>
      <c r="EQA300" s="63" t="s">
        <v>6030</v>
      </c>
      <c r="EQB300" s="63" t="s">
        <v>6030</v>
      </c>
      <c r="EQC300" s="63" t="s">
        <v>6030</v>
      </c>
      <c r="EQD300" s="63" t="s">
        <v>6030</v>
      </c>
      <c r="EQE300" s="63" t="s">
        <v>6030</v>
      </c>
      <c r="EQF300" s="63" t="s">
        <v>6030</v>
      </c>
      <c r="EQG300" s="63" t="s">
        <v>6030</v>
      </c>
      <c r="EQH300" s="63" t="s">
        <v>6030</v>
      </c>
      <c r="EQI300" s="63" t="s">
        <v>6030</v>
      </c>
      <c r="EQJ300" s="63" t="s">
        <v>6030</v>
      </c>
      <c r="EQK300" s="63" t="s">
        <v>6030</v>
      </c>
      <c r="EQL300" s="63" t="s">
        <v>6030</v>
      </c>
      <c r="EQM300" s="63" t="s">
        <v>6030</v>
      </c>
      <c r="EQN300" s="63" t="s">
        <v>6030</v>
      </c>
      <c r="EQO300" s="63" t="s">
        <v>6030</v>
      </c>
      <c r="EQP300" s="63" t="s">
        <v>6030</v>
      </c>
      <c r="EQQ300" s="63" t="s">
        <v>6030</v>
      </c>
      <c r="EQR300" s="63" t="s">
        <v>6030</v>
      </c>
      <c r="EQS300" s="63" t="s">
        <v>6030</v>
      </c>
      <c r="EQT300" s="63" t="s">
        <v>6030</v>
      </c>
      <c r="EQU300" s="63" t="s">
        <v>6030</v>
      </c>
      <c r="EQV300" s="63" t="s">
        <v>6030</v>
      </c>
      <c r="EQW300" s="63" t="s">
        <v>6030</v>
      </c>
      <c r="EQX300" s="63" t="s">
        <v>6030</v>
      </c>
      <c r="EQY300" s="63" t="s">
        <v>6030</v>
      </c>
      <c r="EQZ300" s="63" t="s">
        <v>6030</v>
      </c>
      <c r="ERA300" s="63" t="s">
        <v>6030</v>
      </c>
      <c r="ERB300" s="63" t="s">
        <v>6030</v>
      </c>
      <c r="ERC300" s="63" t="s">
        <v>6030</v>
      </c>
      <c r="ERD300" s="63" t="s">
        <v>6030</v>
      </c>
      <c r="ERE300" s="63" t="s">
        <v>6030</v>
      </c>
      <c r="ERF300" s="63" t="s">
        <v>6030</v>
      </c>
      <c r="ERG300" s="63" t="s">
        <v>6030</v>
      </c>
      <c r="ERH300" s="63" t="s">
        <v>6030</v>
      </c>
      <c r="ERI300" s="63" t="s">
        <v>6030</v>
      </c>
      <c r="ERJ300" s="63" t="s">
        <v>6030</v>
      </c>
      <c r="ERK300" s="63" t="s">
        <v>6030</v>
      </c>
      <c r="ERL300" s="63" t="s">
        <v>6030</v>
      </c>
      <c r="ERM300" s="63" t="s">
        <v>6030</v>
      </c>
      <c r="ERN300" s="63" t="s">
        <v>6030</v>
      </c>
      <c r="ERO300" s="63" t="s">
        <v>6030</v>
      </c>
      <c r="ERP300" s="63" t="s">
        <v>6030</v>
      </c>
      <c r="ERQ300" s="63" t="s">
        <v>6030</v>
      </c>
      <c r="ERR300" s="63" t="s">
        <v>6030</v>
      </c>
      <c r="ERS300" s="63" t="s">
        <v>6030</v>
      </c>
      <c r="ERT300" s="63" t="s">
        <v>6030</v>
      </c>
      <c r="ERU300" s="63" t="s">
        <v>6030</v>
      </c>
      <c r="ERV300" s="63" t="s">
        <v>6030</v>
      </c>
      <c r="ERW300" s="63" t="s">
        <v>6030</v>
      </c>
      <c r="ERX300" s="63" t="s">
        <v>6030</v>
      </c>
      <c r="ERY300" s="63" t="s">
        <v>6030</v>
      </c>
      <c r="ERZ300" s="63" t="s">
        <v>6030</v>
      </c>
      <c r="ESA300" s="63" t="s">
        <v>6030</v>
      </c>
      <c r="ESB300" s="63" t="s">
        <v>6030</v>
      </c>
      <c r="ESC300" s="63" t="s">
        <v>6030</v>
      </c>
      <c r="ESD300" s="63" t="s">
        <v>6030</v>
      </c>
      <c r="ESE300" s="63" t="s">
        <v>6030</v>
      </c>
      <c r="ESF300" s="63" t="s">
        <v>6030</v>
      </c>
      <c r="ESG300" s="63" t="s">
        <v>6030</v>
      </c>
      <c r="ESH300" s="63" t="s">
        <v>6030</v>
      </c>
      <c r="ESI300" s="63" t="s">
        <v>6030</v>
      </c>
      <c r="ESJ300" s="63" t="s">
        <v>6030</v>
      </c>
      <c r="ESK300" s="63" t="s">
        <v>6030</v>
      </c>
      <c r="ESL300" s="63" t="s">
        <v>6030</v>
      </c>
      <c r="ESM300" s="63" t="s">
        <v>6030</v>
      </c>
      <c r="ESN300" s="63" t="s">
        <v>6030</v>
      </c>
      <c r="ESO300" s="63" t="s">
        <v>6030</v>
      </c>
      <c r="ESP300" s="63" t="s">
        <v>6030</v>
      </c>
      <c r="ESQ300" s="63" t="s">
        <v>6030</v>
      </c>
      <c r="ESR300" s="63" t="s">
        <v>6030</v>
      </c>
      <c r="ESS300" s="63" t="s">
        <v>6030</v>
      </c>
      <c r="EST300" s="63" t="s">
        <v>6030</v>
      </c>
      <c r="ESU300" s="63" t="s">
        <v>6030</v>
      </c>
      <c r="ESV300" s="63" t="s">
        <v>6030</v>
      </c>
      <c r="ESW300" s="63" t="s">
        <v>6030</v>
      </c>
      <c r="ESX300" s="63" t="s">
        <v>6030</v>
      </c>
      <c r="ESY300" s="63" t="s">
        <v>6030</v>
      </c>
      <c r="ESZ300" s="63" t="s">
        <v>6030</v>
      </c>
      <c r="ETA300" s="63" t="s">
        <v>6030</v>
      </c>
      <c r="ETB300" s="63" t="s">
        <v>6030</v>
      </c>
      <c r="ETC300" s="63" t="s">
        <v>6030</v>
      </c>
      <c r="ETD300" s="63" t="s">
        <v>6030</v>
      </c>
      <c r="ETE300" s="63" t="s">
        <v>6030</v>
      </c>
      <c r="ETF300" s="63" t="s">
        <v>6030</v>
      </c>
      <c r="ETG300" s="63" t="s">
        <v>6030</v>
      </c>
      <c r="ETH300" s="63" t="s">
        <v>6030</v>
      </c>
      <c r="ETI300" s="63" t="s">
        <v>6030</v>
      </c>
      <c r="ETJ300" s="63" t="s">
        <v>6030</v>
      </c>
      <c r="ETK300" s="63" t="s">
        <v>6030</v>
      </c>
      <c r="ETL300" s="63" t="s">
        <v>6030</v>
      </c>
      <c r="ETM300" s="63" t="s">
        <v>6030</v>
      </c>
      <c r="ETN300" s="63" t="s">
        <v>6030</v>
      </c>
      <c r="ETO300" s="63" t="s">
        <v>6030</v>
      </c>
      <c r="ETP300" s="63" t="s">
        <v>6030</v>
      </c>
      <c r="ETQ300" s="63" t="s">
        <v>6030</v>
      </c>
      <c r="ETR300" s="63" t="s">
        <v>6030</v>
      </c>
      <c r="ETS300" s="63" t="s">
        <v>6030</v>
      </c>
      <c r="ETT300" s="63" t="s">
        <v>6030</v>
      </c>
      <c r="ETU300" s="63" t="s">
        <v>6030</v>
      </c>
      <c r="ETV300" s="63" t="s">
        <v>6030</v>
      </c>
      <c r="ETW300" s="63" t="s">
        <v>6030</v>
      </c>
      <c r="ETX300" s="63" t="s">
        <v>6030</v>
      </c>
      <c r="ETY300" s="63" t="s">
        <v>6030</v>
      </c>
      <c r="ETZ300" s="63" t="s">
        <v>6030</v>
      </c>
      <c r="EUA300" s="63" t="s">
        <v>6030</v>
      </c>
      <c r="EUB300" s="63" t="s">
        <v>6030</v>
      </c>
      <c r="EUC300" s="63" t="s">
        <v>6030</v>
      </c>
      <c r="EUD300" s="63" t="s">
        <v>6030</v>
      </c>
      <c r="EUE300" s="63" t="s">
        <v>6030</v>
      </c>
      <c r="EUF300" s="63" t="s">
        <v>6030</v>
      </c>
      <c r="EUG300" s="63" t="s">
        <v>6030</v>
      </c>
      <c r="EUH300" s="63" t="s">
        <v>6030</v>
      </c>
      <c r="EUI300" s="63" t="s">
        <v>6030</v>
      </c>
      <c r="EUJ300" s="63" t="s">
        <v>6030</v>
      </c>
      <c r="EUK300" s="63" t="s">
        <v>6030</v>
      </c>
      <c r="EUL300" s="63" t="s">
        <v>6030</v>
      </c>
      <c r="EUM300" s="63" t="s">
        <v>6030</v>
      </c>
      <c r="EUN300" s="63" t="s">
        <v>6030</v>
      </c>
      <c r="EUO300" s="63" t="s">
        <v>6030</v>
      </c>
      <c r="EUP300" s="63" t="s">
        <v>6030</v>
      </c>
      <c r="EUQ300" s="63" t="s">
        <v>6030</v>
      </c>
      <c r="EUR300" s="63" t="s">
        <v>6030</v>
      </c>
      <c r="EUS300" s="63" t="s">
        <v>6030</v>
      </c>
      <c r="EUT300" s="63" t="s">
        <v>6030</v>
      </c>
      <c r="EUU300" s="63" t="s">
        <v>6030</v>
      </c>
      <c r="EUV300" s="63" t="s">
        <v>6030</v>
      </c>
      <c r="EUW300" s="63" t="s">
        <v>6030</v>
      </c>
      <c r="EUX300" s="63" t="s">
        <v>6030</v>
      </c>
      <c r="EUY300" s="63" t="s">
        <v>6030</v>
      </c>
      <c r="EUZ300" s="63" t="s">
        <v>6030</v>
      </c>
      <c r="EVA300" s="63" t="s">
        <v>6030</v>
      </c>
      <c r="EVB300" s="63" t="s">
        <v>6030</v>
      </c>
      <c r="EVC300" s="63" t="s">
        <v>6030</v>
      </c>
      <c r="EVD300" s="63" t="s">
        <v>6030</v>
      </c>
      <c r="EVE300" s="63" t="s">
        <v>6030</v>
      </c>
      <c r="EVF300" s="63" t="s">
        <v>6030</v>
      </c>
      <c r="EVG300" s="63" t="s">
        <v>6030</v>
      </c>
      <c r="EVH300" s="63" t="s">
        <v>6030</v>
      </c>
      <c r="EVI300" s="63" t="s">
        <v>6030</v>
      </c>
      <c r="EVJ300" s="63" t="s">
        <v>6030</v>
      </c>
      <c r="EVK300" s="63" t="s">
        <v>6030</v>
      </c>
      <c r="EVL300" s="63" t="s">
        <v>6030</v>
      </c>
      <c r="EVM300" s="63" t="s">
        <v>6030</v>
      </c>
      <c r="EVN300" s="63" t="s">
        <v>6030</v>
      </c>
      <c r="EVO300" s="63" t="s">
        <v>6030</v>
      </c>
      <c r="EVP300" s="63" t="s">
        <v>6030</v>
      </c>
      <c r="EVQ300" s="63" t="s">
        <v>6030</v>
      </c>
      <c r="EVR300" s="63" t="s">
        <v>6030</v>
      </c>
      <c r="EVS300" s="63" t="s">
        <v>6030</v>
      </c>
      <c r="EVT300" s="63" t="s">
        <v>6030</v>
      </c>
      <c r="EVU300" s="63" t="s">
        <v>6030</v>
      </c>
      <c r="EVV300" s="63" t="s">
        <v>6030</v>
      </c>
      <c r="EVW300" s="63" t="s">
        <v>6030</v>
      </c>
      <c r="EVX300" s="63" t="s">
        <v>6030</v>
      </c>
      <c r="EVY300" s="63" t="s">
        <v>6030</v>
      </c>
      <c r="EVZ300" s="63" t="s">
        <v>6030</v>
      </c>
      <c r="EWA300" s="63" t="s">
        <v>6030</v>
      </c>
      <c r="EWB300" s="63" t="s">
        <v>6030</v>
      </c>
      <c r="EWC300" s="63" t="s">
        <v>6030</v>
      </c>
      <c r="EWD300" s="63" t="s">
        <v>6030</v>
      </c>
      <c r="EWE300" s="63" t="s">
        <v>6030</v>
      </c>
      <c r="EWF300" s="63" t="s">
        <v>6030</v>
      </c>
      <c r="EWG300" s="63" t="s">
        <v>6030</v>
      </c>
      <c r="EWH300" s="63" t="s">
        <v>6030</v>
      </c>
      <c r="EWI300" s="63" t="s">
        <v>6030</v>
      </c>
      <c r="EWJ300" s="63" t="s">
        <v>6030</v>
      </c>
      <c r="EWK300" s="63" t="s">
        <v>6030</v>
      </c>
      <c r="EWL300" s="63" t="s">
        <v>6030</v>
      </c>
      <c r="EWM300" s="63" t="s">
        <v>6030</v>
      </c>
      <c r="EWN300" s="63" t="s">
        <v>6030</v>
      </c>
      <c r="EWO300" s="63" t="s">
        <v>6030</v>
      </c>
      <c r="EWP300" s="63" t="s">
        <v>6030</v>
      </c>
      <c r="EWQ300" s="63" t="s">
        <v>6030</v>
      </c>
      <c r="EWR300" s="63" t="s">
        <v>6030</v>
      </c>
      <c r="EWS300" s="63" t="s">
        <v>6030</v>
      </c>
      <c r="EWT300" s="63" t="s">
        <v>6030</v>
      </c>
      <c r="EWU300" s="63" t="s">
        <v>6030</v>
      </c>
      <c r="EWV300" s="63" t="s">
        <v>6030</v>
      </c>
      <c r="EWW300" s="63" t="s">
        <v>6030</v>
      </c>
      <c r="EWX300" s="63" t="s">
        <v>6030</v>
      </c>
      <c r="EWY300" s="63" t="s">
        <v>6030</v>
      </c>
      <c r="EWZ300" s="63" t="s">
        <v>6030</v>
      </c>
      <c r="EXA300" s="63" t="s">
        <v>6030</v>
      </c>
      <c r="EXB300" s="63" t="s">
        <v>6030</v>
      </c>
      <c r="EXC300" s="63" t="s">
        <v>6030</v>
      </c>
      <c r="EXD300" s="63" t="s">
        <v>6030</v>
      </c>
      <c r="EXE300" s="63" t="s">
        <v>6030</v>
      </c>
      <c r="EXF300" s="63" t="s">
        <v>6030</v>
      </c>
      <c r="EXG300" s="63" t="s">
        <v>6030</v>
      </c>
      <c r="EXH300" s="63" t="s">
        <v>6030</v>
      </c>
      <c r="EXI300" s="63" t="s">
        <v>6030</v>
      </c>
      <c r="EXJ300" s="63" t="s">
        <v>6030</v>
      </c>
      <c r="EXK300" s="63" t="s">
        <v>6030</v>
      </c>
      <c r="EXL300" s="63" t="s">
        <v>6030</v>
      </c>
      <c r="EXM300" s="63" t="s">
        <v>6030</v>
      </c>
      <c r="EXN300" s="63" t="s">
        <v>6030</v>
      </c>
      <c r="EXO300" s="63" t="s">
        <v>6030</v>
      </c>
      <c r="EXP300" s="63" t="s">
        <v>6030</v>
      </c>
      <c r="EXQ300" s="63" t="s">
        <v>6030</v>
      </c>
      <c r="EXR300" s="63" t="s">
        <v>6030</v>
      </c>
      <c r="EXS300" s="63" t="s">
        <v>6030</v>
      </c>
      <c r="EXT300" s="63" t="s">
        <v>6030</v>
      </c>
      <c r="EXU300" s="63" t="s">
        <v>6030</v>
      </c>
      <c r="EXV300" s="63" t="s">
        <v>6030</v>
      </c>
      <c r="EXW300" s="63" t="s">
        <v>6030</v>
      </c>
      <c r="EXX300" s="63" t="s">
        <v>6030</v>
      </c>
      <c r="EXY300" s="63" t="s">
        <v>6030</v>
      </c>
      <c r="EXZ300" s="63" t="s">
        <v>6030</v>
      </c>
      <c r="EYA300" s="63" t="s">
        <v>6030</v>
      </c>
      <c r="EYB300" s="63" t="s">
        <v>6030</v>
      </c>
      <c r="EYC300" s="63" t="s">
        <v>6030</v>
      </c>
      <c r="EYD300" s="63" t="s">
        <v>6030</v>
      </c>
      <c r="EYE300" s="63" t="s">
        <v>6030</v>
      </c>
      <c r="EYF300" s="63" t="s">
        <v>6030</v>
      </c>
      <c r="EYG300" s="63" t="s">
        <v>6030</v>
      </c>
      <c r="EYH300" s="63" t="s">
        <v>6030</v>
      </c>
      <c r="EYI300" s="63" t="s">
        <v>6030</v>
      </c>
      <c r="EYJ300" s="63" t="s">
        <v>6030</v>
      </c>
      <c r="EYK300" s="63" t="s">
        <v>6030</v>
      </c>
      <c r="EYL300" s="63" t="s">
        <v>6030</v>
      </c>
      <c r="EYM300" s="63" t="s">
        <v>6030</v>
      </c>
      <c r="EYN300" s="63" t="s">
        <v>6030</v>
      </c>
      <c r="EYO300" s="63" t="s">
        <v>6030</v>
      </c>
      <c r="EYP300" s="63" t="s">
        <v>6030</v>
      </c>
      <c r="EYQ300" s="63" t="s">
        <v>6030</v>
      </c>
      <c r="EYR300" s="63" t="s">
        <v>6030</v>
      </c>
      <c r="EYS300" s="63" t="s">
        <v>6030</v>
      </c>
      <c r="EYT300" s="63" t="s">
        <v>6030</v>
      </c>
      <c r="EYU300" s="63" t="s">
        <v>6030</v>
      </c>
      <c r="EYV300" s="63" t="s">
        <v>6030</v>
      </c>
      <c r="EYW300" s="63" t="s">
        <v>6030</v>
      </c>
      <c r="EYX300" s="63" t="s">
        <v>6030</v>
      </c>
      <c r="EYY300" s="63" t="s">
        <v>6030</v>
      </c>
      <c r="EYZ300" s="63" t="s">
        <v>6030</v>
      </c>
      <c r="EZA300" s="63" t="s">
        <v>6030</v>
      </c>
      <c r="EZB300" s="63" t="s">
        <v>6030</v>
      </c>
      <c r="EZC300" s="63" t="s">
        <v>6030</v>
      </c>
      <c r="EZD300" s="63" t="s">
        <v>6030</v>
      </c>
      <c r="EZE300" s="63" t="s">
        <v>6030</v>
      </c>
      <c r="EZF300" s="63" t="s">
        <v>6030</v>
      </c>
      <c r="EZG300" s="63" t="s">
        <v>6030</v>
      </c>
      <c r="EZH300" s="63" t="s">
        <v>6030</v>
      </c>
      <c r="EZI300" s="63" t="s">
        <v>6030</v>
      </c>
      <c r="EZJ300" s="63" t="s">
        <v>6030</v>
      </c>
      <c r="EZK300" s="63" t="s">
        <v>6030</v>
      </c>
      <c r="EZL300" s="63" t="s">
        <v>6030</v>
      </c>
      <c r="EZM300" s="63" t="s">
        <v>6030</v>
      </c>
      <c r="EZN300" s="63" t="s">
        <v>6030</v>
      </c>
      <c r="EZO300" s="63" t="s">
        <v>6030</v>
      </c>
      <c r="EZP300" s="63" t="s">
        <v>6030</v>
      </c>
      <c r="EZQ300" s="63" t="s">
        <v>6030</v>
      </c>
      <c r="EZR300" s="63" t="s">
        <v>6030</v>
      </c>
      <c r="EZS300" s="63" t="s">
        <v>6030</v>
      </c>
      <c r="EZT300" s="63" t="s">
        <v>6030</v>
      </c>
      <c r="EZU300" s="63" t="s">
        <v>6030</v>
      </c>
      <c r="EZV300" s="63" t="s">
        <v>6030</v>
      </c>
      <c r="EZW300" s="63" t="s">
        <v>6030</v>
      </c>
      <c r="EZX300" s="63" t="s">
        <v>6030</v>
      </c>
      <c r="EZY300" s="63" t="s">
        <v>6030</v>
      </c>
      <c r="EZZ300" s="63" t="s">
        <v>6030</v>
      </c>
      <c r="FAA300" s="63" t="s">
        <v>6030</v>
      </c>
      <c r="FAB300" s="63" t="s">
        <v>6030</v>
      </c>
      <c r="FAC300" s="63" t="s">
        <v>6030</v>
      </c>
      <c r="FAD300" s="63" t="s">
        <v>6030</v>
      </c>
      <c r="FAE300" s="63" t="s">
        <v>6030</v>
      </c>
      <c r="FAF300" s="63" t="s">
        <v>6030</v>
      </c>
      <c r="FAG300" s="63" t="s">
        <v>6030</v>
      </c>
      <c r="FAH300" s="63" t="s">
        <v>6030</v>
      </c>
      <c r="FAI300" s="63" t="s">
        <v>6030</v>
      </c>
      <c r="FAJ300" s="63" t="s">
        <v>6030</v>
      </c>
      <c r="FAK300" s="63" t="s">
        <v>6030</v>
      </c>
      <c r="FAL300" s="63" t="s">
        <v>6030</v>
      </c>
      <c r="FAM300" s="63" t="s">
        <v>6030</v>
      </c>
      <c r="FAN300" s="63" t="s">
        <v>6030</v>
      </c>
      <c r="FAO300" s="63" t="s">
        <v>6030</v>
      </c>
      <c r="FAP300" s="63" t="s">
        <v>6030</v>
      </c>
      <c r="FAQ300" s="63" t="s">
        <v>6030</v>
      </c>
      <c r="FAR300" s="63" t="s">
        <v>6030</v>
      </c>
      <c r="FAS300" s="63" t="s">
        <v>6030</v>
      </c>
      <c r="FAT300" s="63" t="s">
        <v>6030</v>
      </c>
      <c r="FAU300" s="63" t="s">
        <v>6030</v>
      </c>
      <c r="FAV300" s="63" t="s">
        <v>6030</v>
      </c>
      <c r="FAW300" s="63" t="s">
        <v>6030</v>
      </c>
      <c r="FAX300" s="63" t="s">
        <v>6030</v>
      </c>
      <c r="FAY300" s="63" t="s">
        <v>6030</v>
      </c>
      <c r="FAZ300" s="63" t="s">
        <v>6030</v>
      </c>
      <c r="FBA300" s="63" t="s">
        <v>6030</v>
      </c>
      <c r="FBB300" s="63" t="s">
        <v>6030</v>
      </c>
      <c r="FBC300" s="63" t="s">
        <v>6030</v>
      </c>
      <c r="FBD300" s="63" t="s">
        <v>6030</v>
      </c>
      <c r="FBE300" s="63" t="s">
        <v>6030</v>
      </c>
      <c r="FBF300" s="63" t="s">
        <v>6030</v>
      </c>
      <c r="FBG300" s="63" t="s">
        <v>6030</v>
      </c>
      <c r="FBH300" s="63" t="s">
        <v>6030</v>
      </c>
      <c r="FBI300" s="63" t="s">
        <v>6030</v>
      </c>
      <c r="FBJ300" s="63" t="s">
        <v>6030</v>
      </c>
      <c r="FBK300" s="63" t="s">
        <v>6030</v>
      </c>
      <c r="FBL300" s="63" t="s">
        <v>6030</v>
      </c>
      <c r="FBM300" s="63" t="s">
        <v>6030</v>
      </c>
      <c r="FBN300" s="63" t="s">
        <v>6030</v>
      </c>
      <c r="FBO300" s="63" t="s">
        <v>6030</v>
      </c>
      <c r="FBP300" s="63" t="s">
        <v>6030</v>
      </c>
      <c r="FBQ300" s="63" t="s">
        <v>6030</v>
      </c>
      <c r="FBR300" s="63" t="s">
        <v>6030</v>
      </c>
      <c r="FBS300" s="63" t="s">
        <v>6030</v>
      </c>
      <c r="FBT300" s="63" t="s">
        <v>6030</v>
      </c>
      <c r="FBU300" s="63" t="s">
        <v>6030</v>
      </c>
      <c r="FBV300" s="63" t="s">
        <v>6030</v>
      </c>
      <c r="FBW300" s="63" t="s">
        <v>6030</v>
      </c>
      <c r="FBX300" s="63" t="s">
        <v>6030</v>
      </c>
      <c r="FBY300" s="63" t="s">
        <v>6030</v>
      </c>
      <c r="FBZ300" s="63" t="s">
        <v>6030</v>
      </c>
      <c r="FCA300" s="63" t="s">
        <v>6030</v>
      </c>
      <c r="FCB300" s="63" t="s">
        <v>6030</v>
      </c>
      <c r="FCC300" s="63" t="s">
        <v>6030</v>
      </c>
      <c r="FCD300" s="63" t="s">
        <v>6030</v>
      </c>
      <c r="FCE300" s="63" t="s">
        <v>6030</v>
      </c>
      <c r="FCF300" s="63" t="s">
        <v>6030</v>
      </c>
      <c r="FCG300" s="63" t="s">
        <v>6030</v>
      </c>
      <c r="FCH300" s="63" t="s">
        <v>6030</v>
      </c>
      <c r="FCI300" s="63" t="s">
        <v>6030</v>
      </c>
      <c r="FCJ300" s="63" t="s">
        <v>6030</v>
      </c>
      <c r="FCK300" s="63" t="s">
        <v>6030</v>
      </c>
      <c r="FCL300" s="63" t="s">
        <v>6030</v>
      </c>
      <c r="FCM300" s="63" t="s">
        <v>6030</v>
      </c>
      <c r="FCN300" s="63" t="s">
        <v>6030</v>
      </c>
      <c r="FCO300" s="63" t="s">
        <v>6030</v>
      </c>
      <c r="FCP300" s="63" t="s">
        <v>6030</v>
      </c>
      <c r="FCQ300" s="63" t="s">
        <v>6030</v>
      </c>
      <c r="FCR300" s="63" t="s">
        <v>6030</v>
      </c>
      <c r="FCS300" s="63" t="s">
        <v>6030</v>
      </c>
      <c r="FCT300" s="63" t="s">
        <v>6030</v>
      </c>
      <c r="FCU300" s="63" t="s">
        <v>6030</v>
      </c>
      <c r="FCV300" s="63" t="s">
        <v>6030</v>
      </c>
      <c r="FCW300" s="63" t="s">
        <v>6030</v>
      </c>
      <c r="FCX300" s="63" t="s">
        <v>6030</v>
      </c>
      <c r="FCY300" s="63" t="s">
        <v>6030</v>
      </c>
      <c r="FCZ300" s="63" t="s">
        <v>6030</v>
      </c>
      <c r="FDA300" s="63" t="s">
        <v>6030</v>
      </c>
      <c r="FDB300" s="63" t="s">
        <v>6030</v>
      </c>
      <c r="FDC300" s="63" t="s">
        <v>6030</v>
      </c>
      <c r="FDD300" s="63" t="s">
        <v>6030</v>
      </c>
      <c r="FDE300" s="63" t="s">
        <v>6030</v>
      </c>
      <c r="FDF300" s="63" t="s">
        <v>6030</v>
      </c>
      <c r="FDG300" s="63" t="s">
        <v>6030</v>
      </c>
      <c r="FDH300" s="63" t="s">
        <v>6030</v>
      </c>
      <c r="FDI300" s="63" t="s">
        <v>6030</v>
      </c>
      <c r="FDJ300" s="63" t="s">
        <v>6030</v>
      </c>
      <c r="FDK300" s="63" t="s">
        <v>6030</v>
      </c>
      <c r="FDL300" s="63" t="s">
        <v>6030</v>
      </c>
      <c r="FDM300" s="63" t="s">
        <v>6030</v>
      </c>
      <c r="FDN300" s="63" t="s">
        <v>6030</v>
      </c>
      <c r="FDO300" s="63" t="s">
        <v>6030</v>
      </c>
      <c r="FDP300" s="63" t="s">
        <v>6030</v>
      </c>
      <c r="FDQ300" s="63" t="s">
        <v>6030</v>
      </c>
      <c r="FDR300" s="63" t="s">
        <v>6030</v>
      </c>
      <c r="FDS300" s="63" t="s">
        <v>6030</v>
      </c>
      <c r="FDT300" s="63" t="s">
        <v>6030</v>
      </c>
      <c r="FDU300" s="63" t="s">
        <v>6030</v>
      </c>
      <c r="FDV300" s="63" t="s">
        <v>6030</v>
      </c>
      <c r="FDW300" s="63" t="s">
        <v>6030</v>
      </c>
      <c r="FDX300" s="63" t="s">
        <v>6030</v>
      </c>
      <c r="FDY300" s="63" t="s">
        <v>6030</v>
      </c>
      <c r="FDZ300" s="63" t="s">
        <v>6030</v>
      </c>
      <c r="FEA300" s="63" t="s">
        <v>6030</v>
      </c>
      <c r="FEB300" s="63" t="s">
        <v>6030</v>
      </c>
      <c r="FEC300" s="63" t="s">
        <v>6030</v>
      </c>
      <c r="FED300" s="63" t="s">
        <v>6030</v>
      </c>
      <c r="FEE300" s="63" t="s">
        <v>6030</v>
      </c>
      <c r="FEF300" s="63" t="s">
        <v>6030</v>
      </c>
      <c r="FEG300" s="63" t="s">
        <v>6030</v>
      </c>
      <c r="FEH300" s="63" t="s">
        <v>6030</v>
      </c>
      <c r="FEI300" s="63" t="s">
        <v>6030</v>
      </c>
      <c r="FEJ300" s="63" t="s">
        <v>6030</v>
      </c>
      <c r="FEK300" s="63" t="s">
        <v>6030</v>
      </c>
      <c r="FEL300" s="63" t="s">
        <v>6030</v>
      </c>
      <c r="FEM300" s="63" t="s">
        <v>6030</v>
      </c>
      <c r="FEN300" s="63" t="s">
        <v>6030</v>
      </c>
      <c r="FEO300" s="63" t="s">
        <v>6030</v>
      </c>
      <c r="FEP300" s="63" t="s">
        <v>6030</v>
      </c>
      <c r="FEQ300" s="63" t="s">
        <v>6030</v>
      </c>
      <c r="FER300" s="63" t="s">
        <v>6030</v>
      </c>
      <c r="FES300" s="63" t="s">
        <v>6030</v>
      </c>
      <c r="FET300" s="63" t="s">
        <v>6030</v>
      </c>
      <c r="FEU300" s="63" t="s">
        <v>6030</v>
      </c>
      <c r="FEV300" s="63" t="s">
        <v>6030</v>
      </c>
      <c r="FEW300" s="63" t="s">
        <v>6030</v>
      </c>
      <c r="FEX300" s="63" t="s">
        <v>6030</v>
      </c>
      <c r="FEY300" s="63" t="s">
        <v>6030</v>
      </c>
      <c r="FEZ300" s="63" t="s">
        <v>6030</v>
      </c>
      <c r="FFA300" s="63" t="s">
        <v>6030</v>
      </c>
      <c r="FFB300" s="63" t="s">
        <v>6030</v>
      </c>
      <c r="FFC300" s="63" t="s">
        <v>6030</v>
      </c>
      <c r="FFD300" s="63" t="s">
        <v>6030</v>
      </c>
      <c r="FFE300" s="63" t="s">
        <v>6030</v>
      </c>
      <c r="FFF300" s="63" t="s">
        <v>6030</v>
      </c>
      <c r="FFG300" s="63" t="s">
        <v>6030</v>
      </c>
      <c r="FFH300" s="63" t="s">
        <v>6030</v>
      </c>
      <c r="FFI300" s="63" t="s">
        <v>6030</v>
      </c>
      <c r="FFJ300" s="63" t="s">
        <v>6030</v>
      </c>
      <c r="FFK300" s="63" t="s">
        <v>6030</v>
      </c>
      <c r="FFL300" s="63" t="s">
        <v>6030</v>
      </c>
      <c r="FFM300" s="63" t="s">
        <v>6030</v>
      </c>
      <c r="FFN300" s="63" t="s">
        <v>6030</v>
      </c>
      <c r="FFO300" s="63" t="s">
        <v>6030</v>
      </c>
      <c r="FFP300" s="63" t="s">
        <v>6030</v>
      </c>
      <c r="FFQ300" s="63" t="s">
        <v>6030</v>
      </c>
      <c r="FFR300" s="63" t="s">
        <v>6030</v>
      </c>
      <c r="FFS300" s="63" t="s">
        <v>6030</v>
      </c>
      <c r="FFT300" s="63" t="s">
        <v>6030</v>
      </c>
      <c r="FFU300" s="63" t="s">
        <v>6030</v>
      </c>
      <c r="FFV300" s="63" t="s">
        <v>6030</v>
      </c>
      <c r="FFW300" s="63" t="s">
        <v>6030</v>
      </c>
      <c r="FFX300" s="63" t="s">
        <v>6030</v>
      </c>
      <c r="FFY300" s="63" t="s">
        <v>6030</v>
      </c>
      <c r="FFZ300" s="63" t="s">
        <v>6030</v>
      </c>
      <c r="FGA300" s="63" t="s">
        <v>6030</v>
      </c>
      <c r="FGB300" s="63" t="s">
        <v>6030</v>
      </c>
      <c r="FGC300" s="63" t="s">
        <v>6030</v>
      </c>
      <c r="FGD300" s="63" t="s">
        <v>6030</v>
      </c>
      <c r="FGE300" s="63" t="s">
        <v>6030</v>
      </c>
      <c r="FGF300" s="63" t="s">
        <v>6030</v>
      </c>
      <c r="FGG300" s="63" t="s">
        <v>6030</v>
      </c>
      <c r="FGH300" s="63" t="s">
        <v>6030</v>
      </c>
      <c r="FGI300" s="63" t="s">
        <v>6030</v>
      </c>
      <c r="FGJ300" s="63" t="s">
        <v>6030</v>
      </c>
      <c r="FGK300" s="63" t="s">
        <v>6030</v>
      </c>
      <c r="FGL300" s="63" t="s">
        <v>6030</v>
      </c>
      <c r="FGM300" s="63" t="s">
        <v>6030</v>
      </c>
      <c r="FGN300" s="63" t="s">
        <v>6030</v>
      </c>
      <c r="FGO300" s="63" t="s">
        <v>6030</v>
      </c>
      <c r="FGP300" s="63" t="s">
        <v>6030</v>
      </c>
      <c r="FGQ300" s="63" t="s">
        <v>6030</v>
      </c>
      <c r="FGR300" s="63" t="s">
        <v>6030</v>
      </c>
      <c r="FGS300" s="63" t="s">
        <v>6030</v>
      </c>
      <c r="FGT300" s="63" t="s">
        <v>6030</v>
      </c>
      <c r="FGU300" s="63" t="s">
        <v>6030</v>
      </c>
      <c r="FGV300" s="63" t="s">
        <v>6030</v>
      </c>
      <c r="FGW300" s="63" t="s">
        <v>6030</v>
      </c>
      <c r="FGX300" s="63" t="s">
        <v>6030</v>
      </c>
      <c r="FGY300" s="63" t="s">
        <v>6030</v>
      </c>
      <c r="FGZ300" s="63" t="s">
        <v>6030</v>
      </c>
      <c r="FHA300" s="63" t="s">
        <v>6030</v>
      </c>
      <c r="FHB300" s="63" t="s">
        <v>6030</v>
      </c>
      <c r="FHC300" s="63" t="s">
        <v>6030</v>
      </c>
      <c r="FHD300" s="63" t="s">
        <v>6030</v>
      </c>
      <c r="FHE300" s="63" t="s">
        <v>6030</v>
      </c>
      <c r="FHF300" s="63" t="s">
        <v>6030</v>
      </c>
      <c r="FHG300" s="63" t="s">
        <v>6030</v>
      </c>
      <c r="FHH300" s="63" t="s">
        <v>6030</v>
      </c>
      <c r="FHI300" s="63" t="s">
        <v>6030</v>
      </c>
      <c r="FHJ300" s="63" t="s">
        <v>6030</v>
      </c>
      <c r="FHK300" s="63" t="s">
        <v>6030</v>
      </c>
      <c r="FHL300" s="63" t="s">
        <v>6030</v>
      </c>
      <c r="FHM300" s="63" t="s">
        <v>6030</v>
      </c>
      <c r="FHN300" s="63" t="s">
        <v>6030</v>
      </c>
      <c r="FHO300" s="63" t="s">
        <v>6030</v>
      </c>
      <c r="FHP300" s="63" t="s">
        <v>6030</v>
      </c>
      <c r="FHQ300" s="63" t="s">
        <v>6030</v>
      </c>
      <c r="FHR300" s="63" t="s">
        <v>6030</v>
      </c>
      <c r="FHS300" s="63" t="s">
        <v>6030</v>
      </c>
      <c r="FHT300" s="63" t="s">
        <v>6030</v>
      </c>
      <c r="FHU300" s="63" t="s">
        <v>6030</v>
      </c>
      <c r="FHV300" s="63" t="s">
        <v>6030</v>
      </c>
      <c r="FHW300" s="63" t="s">
        <v>6030</v>
      </c>
      <c r="FHX300" s="63" t="s">
        <v>6030</v>
      </c>
      <c r="FHY300" s="63" t="s">
        <v>6030</v>
      </c>
      <c r="FHZ300" s="63" t="s">
        <v>6030</v>
      </c>
      <c r="FIA300" s="63" t="s">
        <v>6030</v>
      </c>
      <c r="FIB300" s="63" t="s">
        <v>6030</v>
      </c>
      <c r="FIC300" s="63" t="s">
        <v>6030</v>
      </c>
      <c r="FID300" s="63" t="s">
        <v>6030</v>
      </c>
      <c r="FIE300" s="63" t="s">
        <v>6030</v>
      </c>
      <c r="FIF300" s="63" t="s">
        <v>6030</v>
      </c>
      <c r="FIG300" s="63" t="s">
        <v>6030</v>
      </c>
      <c r="FIH300" s="63" t="s">
        <v>6030</v>
      </c>
      <c r="FII300" s="63" t="s">
        <v>6030</v>
      </c>
      <c r="FIJ300" s="63" t="s">
        <v>6030</v>
      </c>
      <c r="FIK300" s="63" t="s">
        <v>6030</v>
      </c>
      <c r="FIL300" s="63" t="s">
        <v>6030</v>
      </c>
      <c r="FIM300" s="63" t="s">
        <v>6030</v>
      </c>
      <c r="FIN300" s="63" t="s">
        <v>6030</v>
      </c>
      <c r="FIO300" s="63" t="s">
        <v>6030</v>
      </c>
      <c r="FIP300" s="63" t="s">
        <v>6030</v>
      </c>
      <c r="FIQ300" s="63" t="s">
        <v>6030</v>
      </c>
      <c r="FIR300" s="63" t="s">
        <v>6030</v>
      </c>
      <c r="FIS300" s="63" t="s">
        <v>6030</v>
      </c>
      <c r="FIT300" s="63" t="s">
        <v>6030</v>
      </c>
      <c r="FIU300" s="63" t="s">
        <v>6030</v>
      </c>
      <c r="FIV300" s="63" t="s">
        <v>6030</v>
      </c>
      <c r="FIW300" s="63" t="s">
        <v>6030</v>
      </c>
      <c r="FIX300" s="63" t="s">
        <v>6030</v>
      </c>
      <c r="FIY300" s="63" t="s">
        <v>6030</v>
      </c>
      <c r="FIZ300" s="63" t="s">
        <v>6030</v>
      </c>
      <c r="FJA300" s="63" t="s">
        <v>6030</v>
      </c>
      <c r="FJB300" s="63" t="s">
        <v>6030</v>
      </c>
      <c r="FJC300" s="63" t="s">
        <v>6030</v>
      </c>
      <c r="FJD300" s="63" t="s">
        <v>6030</v>
      </c>
      <c r="FJE300" s="63" t="s">
        <v>6030</v>
      </c>
      <c r="FJF300" s="63" t="s">
        <v>6030</v>
      </c>
      <c r="FJG300" s="63" t="s">
        <v>6030</v>
      </c>
      <c r="FJH300" s="63" t="s">
        <v>6030</v>
      </c>
      <c r="FJI300" s="63" t="s">
        <v>6030</v>
      </c>
      <c r="FJJ300" s="63" t="s">
        <v>6030</v>
      </c>
      <c r="FJK300" s="63" t="s">
        <v>6030</v>
      </c>
      <c r="FJL300" s="63" t="s">
        <v>6030</v>
      </c>
      <c r="FJM300" s="63" t="s">
        <v>6030</v>
      </c>
      <c r="FJN300" s="63" t="s">
        <v>6030</v>
      </c>
      <c r="FJO300" s="63" t="s">
        <v>6030</v>
      </c>
      <c r="FJP300" s="63" t="s">
        <v>6030</v>
      </c>
      <c r="FJQ300" s="63" t="s">
        <v>6030</v>
      </c>
      <c r="FJR300" s="63" t="s">
        <v>6030</v>
      </c>
      <c r="FJS300" s="63" t="s">
        <v>6030</v>
      </c>
      <c r="FJT300" s="63" t="s">
        <v>6030</v>
      </c>
      <c r="FJU300" s="63" t="s">
        <v>6030</v>
      </c>
      <c r="FJV300" s="63" t="s">
        <v>6030</v>
      </c>
      <c r="FJW300" s="63" t="s">
        <v>6030</v>
      </c>
      <c r="FJX300" s="63" t="s">
        <v>6030</v>
      </c>
      <c r="FJY300" s="63" t="s">
        <v>6030</v>
      </c>
      <c r="FJZ300" s="63" t="s">
        <v>6030</v>
      </c>
      <c r="FKA300" s="63" t="s">
        <v>6030</v>
      </c>
      <c r="FKB300" s="63" t="s">
        <v>6030</v>
      </c>
      <c r="FKC300" s="63" t="s">
        <v>6030</v>
      </c>
      <c r="FKD300" s="63" t="s">
        <v>6030</v>
      </c>
      <c r="FKE300" s="63" t="s">
        <v>6030</v>
      </c>
      <c r="FKF300" s="63" t="s">
        <v>6030</v>
      </c>
      <c r="FKG300" s="63" t="s">
        <v>6030</v>
      </c>
      <c r="FKH300" s="63" t="s">
        <v>6030</v>
      </c>
      <c r="FKI300" s="63" t="s">
        <v>6030</v>
      </c>
      <c r="FKJ300" s="63" t="s">
        <v>6030</v>
      </c>
      <c r="FKK300" s="63" t="s">
        <v>6030</v>
      </c>
      <c r="FKL300" s="63" t="s">
        <v>6030</v>
      </c>
      <c r="FKM300" s="63" t="s">
        <v>6030</v>
      </c>
      <c r="FKN300" s="63" t="s">
        <v>6030</v>
      </c>
      <c r="FKO300" s="63" t="s">
        <v>6030</v>
      </c>
      <c r="FKP300" s="63" t="s">
        <v>6030</v>
      </c>
      <c r="FKQ300" s="63" t="s">
        <v>6030</v>
      </c>
      <c r="FKR300" s="63" t="s">
        <v>6030</v>
      </c>
      <c r="FKS300" s="63" t="s">
        <v>6030</v>
      </c>
      <c r="FKT300" s="63" t="s">
        <v>6030</v>
      </c>
      <c r="FKU300" s="63" t="s">
        <v>6030</v>
      </c>
      <c r="FKV300" s="63" t="s">
        <v>6030</v>
      </c>
      <c r="FKW300" s="63" t="s">
        <v>6030</v>
      </c>
      <c r="FKX300" s="63" t="s">
        <v>6030</v>
      </c>
      <c r="FKY300" s="63" t="s">
        <v>6030</v>
      </c>
      <c r="FKZ300" s="63" t="s">
        <v>6030</v>
      </c>
      <c r="FLA300" s="63" t="s">
        <v>6030</v>
      </c>
      <c r="FLB300" s="63" t="s">
        <v>6030</v>
      </c>
      <c r="FLC300" s="63" t="s">
        <v>6030</v>
      </c>
      <c r="FLD300" s="63" t="s">
        <v>6030</v>
      </c>
      <c r="FLE300" s="63" t="s">
        <v>6030</v>
      </c>
      <c r="FLF300" s="63" t="s">
        <v>6030</v>
      </c>
      <c r="FLG300" s="63" t="s">
        <v>6030</v>
      </c>
      <c r="FLH300" s="63" t="s">
        <v>6030</v>
      </c>
      <c r="FLI300" s="63" t="s">
        <v>6030</v>
      </c>
      <c r="FLJ300" s="63" t="s">
        <v>6030</v>
      </c>
      <c r="FLK300" s="63" t="s">
        <v>6030</v>
      </c>
      <c r="FLL300" s="63" t="s">
        <v>6030</v>
      </c>
      <c r="FLM300" s="63" t="s">
        <v>6030</v>
      </c>
      <c r="FLN300" s="63" t="s">
        <v>6030</v>
      </c>
      <c r="FLO300" s="63" t="s">
        <v>6030</v>
      </c>
      <c r="FLP300" s="63" t="s">
        <v>6030</v>
      </c>
      <c r="FLQ300" s="63" t="s">
        <v>6030</v>
      </c>
      <c r="FLR300" s="63" t="s">
        <v>6030</v>
      </c>
      <c r="FLS300" s="63" t="s">
        <v>6030</v>
      </c>
      <c r="FLT300" s="63" t="s">
        <v>6030</v>
      </c>
      <c r="FLU300" s="63" t="s">
        <v>6030</v>
      </c>
      <c r="FLV300" s="63" t="s">
        <v>6030</v>
      </c>
      <c r="FLW300" s="63" t="s">
        <v>6030</v>
      </c>
      <c r="FLX300" s="63" t="s">
        <v>6030</v>
      </c>
      <c r="FLY300" s="63" t="s">
        <v>6030</v>
      </c>
      <c r="FLZ300" s="63" t="s">
        <v>6030</v>
      </c>
      <c r="FMA300" s="63" t="s">
        <v>6030</v>
      </c>
      <c r="FMB300" s="63" t="s">
        <v>6030</v>
      </c>
      <c r="FMC300" s="63" t="s">
        <v>6030</v>
      </c>
      <c r="FMD300" s="63" t="s">
        <v>6030</v>
      </c>
      <c r="FME300" s="63" t="s">
        <v>6030</v>
      </c>
      <c r="FMF300" s="63" t="s">
        <v>6030</v>
      </c>
      <c r="FMG300" s="63" t="s">
        <v>6030</v>
      </c>
      <c r="FMH300" s="63" t="s">
        <v>6030</v>
      </c>
      <c r="FMI300" s="63" t="s">
        <v>6030</v>
      </c>
      <c r="FMJ300" s="63" t="s">
        <v>6030</v>
      </c>
      <c r="FMK300" s="63" t="s">
        <v>6030</v>
      </c>
      <c r="FML300" s="63" t="s">
        <v>6030</v>
      </c>
      <c r="FMM300" s="63" t="s">
        <v>6030</v>
      </c>
      <c r="FMN300" s="63" t="s">
        <v>6030</v>
      </c>
      <c r="FMO300" s="63" t="s">
        <v>6030</v>
      </c>
      <c r="FMP300" s="63" t="s">
        <v>6030</v>
      </c>
      <c r="FMQ300" s="63" t="s">
        <v>6030</v>
      </c>
      <c r="FMR300" s="63" t="s">
        <v>6030</v>
      </c>
      <c r="FMS300" s="63" t="s">
        <v>6030</v>
      </c>
      <c r="FMT300" s="63" t="s">
        <v>6030</v>
      </c>
      <c r="FMU300" s="63" t="s">
        <v>6030</v>
      </c>
      <c r="FMV300" s="63" t="s">
        <v>6030</v>
      </c>
      <c r="FMW300" s="63" t="s">
        <v>6030</v>
      </c>
      <c r="FMX300" s="63" t="s">
        <v>6030</v>
      </c>
      <c r="FMY300" s="63" t="s">
        <v>6030</v>
      </c>
      <c r="FMZ300" s="63" t="s">
        <v>6030</v>
      </c>
      <c r="FNA300" s="63" t="s">
        <v>6030</v>
      </c>
      <c r="FNB300" s="63" t="s">
        <v>6030</v>
      </c>
      <c r="FNC300" s="63" t="s">
        <v>6030</v>
      </c>
      <c r="FND300" s="63" t="s">
        <v>6030</v>
      </c>
      <c r="FNE300" s="63" t="s">
        <v>6030</v>
      </c>
      <c r="FNF300" s="63" t="s">
        <v>6030</v>
      </c>
      <c r="FNG300" s="63" t="s">
        <v>6030</v>
      </c>
      <c r="FNH300" s="63" t="s">
        <v>6030</v>
      </c>
      <c r="FNI300" s="63" t="s">
        <v>6030</v>
      </c>
      <c r="FNJ300" s="63" t="s">
        <v>6030</v>
      </c>
      <c r="FNK300" s="63" t="s">
        <v>6030</v>
      </c>
      <c r="FNL300" s="63" t="s">
        <v>6030</v>
      </c>
      <c r="FNM300" s="63" t="s">
        <v>6030</v>
      </c>
      <c r="FNN300" s="63" t="s">
        <v>6030</v>
      </c>
      <c r="FNO300" s="63" t="s">
        <v>6030</v>
      </c>
      <c r="FNP300" s="63" t="s">
        <v>6030</v>
      </c>
      <c r="FNQ300" s="63" t="s">
        <v>6030</v>
      </c>
      <c r="FNR300" s="63" t="s">
        <v>6030</v>
      </c>
      <c r="FNS300" s="63" t="s">
        <v>6030</v>
      </c>
      <c r="FNT300" s="63" t="s">
        <v>6030</v>
      </c>
      <c r="FNU300" s="63" t="s">
        <v>6030</v>
      </c>
      <c r="FNV300" s="63" t="s">
        <v>6030</v>
      </c>
      <c r="FNW300" s="63" t="s">
        <v>6030</v>
      </c>
      <c r="FNX300" s="63" t="s">
        <v>6030</v>
      </c>
      <c r="FNY300" s="63" t="s">
        <v>6030</v>
      </c>
      <c r="FNZ300" s="63" t="s">
        <v>6030</v>
      </c>
      <c r="FOA300" s="63" t="s">
        <v>6030</v>
      </c>
      <c r="FOB300" s="63" t="s">
        <v>6030</v>
      </c>
      <c r="FOC300" s="63" t="s">
        <v>6030</v>
      </c>
      <c r="FOD300" s="63" t="s">
        <v>6030</v>
      </c>
      <c r="FOE300" s="63" t="s">
        <v>6030</v>
      </c>
      <c r="FOF300" s="63" t="s">
        <v>6030</v>
      </c>
      <c r="FOG300" s="63" t="s">
        <v>6030</v>
      </c>
      <c r="FOH300" s="63" t="s">
        <v>6030</v>
      </c>
      <c r="FOI300" s="63" t="s">
        <v>6030</v>
      </c>
      <c r="FOJ300" s="63" t="s">
        <v>6030</v>
      </c>
      <c r="FOK300" s="63" t="s">
        <v>6030</v>
      </c>
      <c r="FOL300" s="63" t="s">
        <v>6030</v>
      </c>
      <c r="FOM300" s="63" t="s">
        <v>6030</v>
      </c>
      <c r="FON300" s="63" t="s">
        <v>6030</v>
      </c>
      <c r="FOO300" s="63" t="s">
        <v>6030</v>
      </c>
      <c r="FOP300" s="63" t="s">
        <v>6030</v>
      </c>
      <c r="FOQ300" s="63" t="s">
        <v>6030</v>
      </c>
      <c r="FOR300" s="63" t="s">
        <v>6030</v>
      </c>
      <c r="FOS300" s="63" t="s">
        <v>6030</v>
      </c>
      <c r="FOT300" s="63" t="s">
        <v>6030</v>
      </c>
      <c r="FOU300" s="63" t="s">
        <v>6030</v>
      </c>
      <c r="FOV300" s="63" t="s">
        <v>6030</v>
      </c>
      <c r="FOW300" s="63" t="s">
        <v>6030</v>
      </c>
      <c r="FOX300" s="63" t="s">
        <v>6030</v>
      </c>
      <c r="FOY300" s="63" t="s">
        <v>6030</v>
      </c>
      <c r="FOZ300" s="63" t="s">
        <v>6030</v>
      </c>
      <c r="FPA300" s="63" t="s">
        <v>6030</v>
      </c>
      <c r="FPB300" s="63" t="s">
        <v>6030</v>
      </c>
      <c r="FPC300" s="63" t="s">
        <v>6030</v>
      </c>
      <c r="FPD300" s="63" t="s">
        <v>6030</v>
      </c>
      <c r="FPE300" s="63" t="s">
        <v>6030</v>
      </c>
      <c r="FPF300" s="63" t="s">
        <v>6030</v>
      </c>
      <c r="FPG300" s="63" t="s">
        <v>6030</v>
      </c>
      <c r="FPH300" s="63" t="s">
        <v>6030</v>
      </c>
      <c r="FPI300" s="63" t="s">
        <v>6030</v>
      </c>
      <c r="FPJ300" s="63" t="s">
        <v>6030</v>
      </c>
      <c r="FPK300" s="63" t="s">
        <v>6030</v>
      </c>
      <c r="FPL300" s="63" t="s">
        <v>6030</v>
      </c>
      <c r="FPM300" s="63" t="s">
        <v>6030</v>
      </c>
      <c r="FPN300" s="63" t="s">
        <v>6030</v>
      </c>
      <c r="FPO300" s="63" t="s">
        <v>6030</v>
      </c>
      <c r="FPP300" s="63" t="s">
        <v>6030</v>
      </c>
      <c r="FPQ300" s="63" t="s">
        <v>6030</v>
      </c>
      <c r="FPR300" s="63" t="s">
        <v>6030</v>
      </c>
      <c r="FPS300" s="63" t="s">
        <v>6030</v>
      </c>
      <c r="FPT300" s="63" t="s">
        <v>6030</v>
      </c>
      <c r="FPU300" s="63" t="s">
        <v>6030</v>
      </c>
      <c r="FPV300" s="63" t="s">
        <v>6030</v>
      </c>
      <c r="FPW300" s="63" t="s">
        <v>6030</v>
      </c>
      <c r="FPX300" s="63" t="s">
        <v>6030</v>
      </c>
      <c r="FPY300" s="63" t="s">
        <v>6030</v>
      </c>
      <c r="FPZ300" s="63" t="s">
        <v>6030</v>
      </c>
      <c r="FQA300" s="63" t="s">
        <v>6030</v>
      </c>
      <c r="FQB300" s="63" t="s">
        <v>6030</v>
      </c>
      <c r="FQC300" s="63" t="s">
        <v>6030</v>
      </c>
      <c r="FQD300" s="63" t="s">
        <v>6030</v>
      </c>
      <c r="FQE300" s="63" t="s">
        <v>6030</v>
      </c>
      <c r="FQF300" s="63" t="s">
        <v>6030</v>
      </c>
      <c r="FQG300" s="63" t="s">
        <v>6030</v>
      </c>
      <c r="FQH300" s="63" t="s">
        <v>6030</v>
      </c>
      <c r="FQI300" s="63" t="s">
        <v>6030</v>
      </c>
      <c r="FQJ300" s="63" t="s">
        <v>6030</v>
      </c>
      <c r="FQK300" s="63" t="s">
        <v>6030</v>
      </c>
      <c r="FQL300" s="63" t="s">
        <v>6030</v>
      </c>
      <c r="FQM300" s="63" t="s">
        <v>6030</v>
      </c>
      <c r="FQN300" s="63" t="s">
        <v>6030</v>
      </c>
      <c r="FQO300" s="63" t="s">
        <v>6030</v>
      </c>
      <c r="FQP300" s="63" t="s">
        <v>6030</v>
      </c>
      <c r="FQQ300" s="63" t="s">
        <v>6030</v>
      </c>
      <c r="FQR300" s="63" t="s">
        <v>6030</v>
      </c>
      <c r="FQS300" s="63" t="s">
        <v>6030</v>
      </c>
      <c r="FQT300" s="63" t="s">
        <v>6030</v>
      </c>
      <c r="FQU300" s="63" t="s">
        <v>6030</v>
      </c>
      <c r="FQV300" s="63" t="s">
        <v>6030</v>
      </c>
      <c r="FQW300" s="63" t="s">
        <v>6030</v>
      </c>
      <c r="FQX300" s="63" t="s">
        <v>6030</v>
      </c>
      <c r="FQY300" s="63" t="s">
        <v>6030</v>
      </c>
      <c r="FQZ300" s="63" t="s">
        <v>6030</v>
      </c>
      <c r="FRA300" s="63" t="s">
        <v>6030</v>
      </c>
      <c r="FRB300" s="63" t="s">
        <v>6030</v>
      </c>
      <c r="FRC300" s="63" t="s">
        <v>6030</v>
      </c>
      <c r="FRD300" s="63" t="s">
        <v>6030</v>
      </c>
      <c r="FRE300" s="63" t="s">
        <v>6030</v>
      </c>
      <c r="FRF300" s="63" t="s">
        <v>6030</v>
      </c>
      <c r="FRG300" s="63" t="s">
        <v>6030</v>
      </c>
      <c r="FRH300" s="63" t="s">
        <v>6030</v>
      </c>
      <c r="FRI300" s="63" t="s">
        <v>6030</v>
      </c>
      <c r="FRJ300" s="63" t="s">
        <v>6030</v>
      </c>
      <c r="FRK300" s="63" t="s">
        <v>6030</v>
      </c>
      <c r="FRL300" s="63" t="s">
        <v>6030</v>
      </c>
      <c r="FRM300" s="63" t="s">
        <v>6030</v>
      </c>
      <c r="FRN300" s="63" t="s">
        <v>6030</v>
      </c>
      <c r="FRO300" s="63" t="s">
        <v>6030</v>
      </c>
      <c r="FRP300" s="63" t="s">
        <v>6030</v>
      </c>
      <c r="FRQ300" s="63" t="s">
        <v>6030</v>
      </c>
      <c r="FRR300" s="63" t="s">
        <v>6030</v>
      </c>
      <c r="FRS300" s="63" t="s">
        <v>6030</v>
      </c>
      <c r="FRT300" s="63" t="s">
        <v>6030</v>
      </c>
      <c r="FRU300" s="63" t="s">
        <v>6030</v>
      </c>
      <c r="FRV300" s="63" t="s">
        <v>6030</v>
      </c>
      <c r="FRW300" s="63" t="s">
        <v>6030</v>
      </c>
      <c r="FRX300" s="63" t="s">
        <v>6030</v>
      </c>
      <c r="FRY300" s="63" t="s">
        <v>6030</v>
      </c>
      <c r="FRZ300" s="63" t="s">
        <v>6030</v>
      </c>
      <c r="FSA300" s="63" t="s">
        <v>6030</v>
      </c>
      <c r="FSB300" s="63" t="s">
        <v>6030</v>
      </c>
      <c r="FSC300" s="63" t="s">
        <v>6030</v>
      </c>
      <c r="FSD300" s="63" t="s">
        <v>6030</v>
      </c>
      <c r="FSE300" s="63" t="s">
        <v>6030</v>
      </c>
      <c r="FSF300" s="63" t="s">
        <v>6030</v>
      </c>
      <c r="FSG300" s="63" t="s">
        <v>6030</v>
      </c>
      <c r="FSH300" s="63" t="s">
        <v>6030</v>
      </c>
      <c r="FSI300" s="63" t="s">
        <v>6030</v>
      </c>
      <c r="FSJ300" s="63" t="s">
        <v>6030</v>
      </c>
      <c r="FSK300" s="63" t="s">
        <v>6030</v>
      </c>
      <c r="FSL300" s="63" t="s">
        <v>6030</v>
      </c>
      <c r="FSM300" s="63" t="s">
        <v>6030</v>
      </c>
      <c r="FSN300" s="63" t="s">
        <v>6030</v>
      </c>
      <c r="FSO300" s="63" t="s">
        <v>6030</v>
      </c>
      <c r="FSP300" s="63" t="s">
        <v>6030</v>
      </c>
      <c r="FSQ300" s="63" t="s">
        <v>6030</v>
      </c>
      <c r="FSR300" s="63" t="s">
        <v>6030</v>
      </c>
      <c r="FSS300" s="63" t="s">
        <v>6030</v>
      </c>
      <c r="FST300" s="63" t="s">
        <v>6030</v>
      </c>
      <c r="FSU300" s="63" t="s">
        <v>6030</v>
      </c>
      <c r="FSV300" s="63" t="s">
        <v>6030</v>
      </c>
      <c r="FSW300" s="63" t="s">
        <v>6030</v>
      </c>
      <c r="FSX300" s="63" t="s">
        <v>6030</v>
      </c>
      <c r="FSY300" s="63" t="s">
        <v>6030</v>
      </c>
      <c r="FSZ300" s="63" t="s">
        <v>6030</v>
      </c>
      <c r="FTA300" s="63" t="s">
        <v>6030</v>
      </c>
      <c r="FTB300" s="63" t="s">
        <v>6030</v>
      </c>
      <c r="FTC300" s="63" t="s">
        <v>6030</v>
      </c>
      <c r="FTD300" s="63" t="s">
        <v>6030</v>
      </c>
      <c r="FTE300" s="63" t="s">
        <v>6030</v>
      </c>
      <c r="FTF300" s="63" t="s">
        <v>6030</v>
      </c>
      <c r="FTG300" s="63" t="s">
        <v>6030</v>
      </c>
      <c r="FTH300" s="63" t="s">
        <v>6030</v>
      </c>
      <c r="FTI300" s="63" t="s">
        <v>6030</v>
      </c>
      <c r="FTJ300" s="63" t="s">
        <v>6030</v>
      </c>
      <c r="FTK300" s="63" t="s">
        <v>6030</v>
      </c>
      <c r="FTL300" s="63" t="s">
        <v>6030</v>
      </c>
      <c r="FTM300" s="63" t="s">
        <v>6030</v>
      </c>
      <c r="FTN300" s="63" t="s">
        <v>6030</v>
      </c>
      <c r="FTO300" s="63" t="s">
        <v>6030</v>
      </c>
      <c r="FTP300" s="63" t="s">
        <v>6030</v>
      </c>
      <c r="FTQ300" s="63" t="s">
        <v>6030</v>
      </c>
      <c r="FTR300" s="63" t="s">
        <v>6030</v>
      </c>
      <c r="FTS300" s="63" t="s">
        <v>6030</v>
      </c>
      <c r="FTT300" s="63" t="s">
        <v>6030</v>
      </c>
      <c r="FTU300" s="63" t="s">
        <v>6030</v>
      </c>
      <c r="FTV300" s="63" t="s">
        <v>6030</v>
      </c>
      <c r="FTW300" s="63" t="s">
        <v>6030</v>
      </c>
      <c r="FTX300" s="63" t="s">
        <v>6030</v>
      </c>
      <c r="FTY300" s="63" t="s">
        <v>6030</v>
      </c>
      <c r="FTZ300" s="63" t="s">
        <v>6030</v>
      </c>
      <c r="FUA300" s="63" t="s">
        <v>6030</v>
      </c>
      <c r="FUB300" s="63" t="s">
        <v>6030</v>
      </c>
      <c r="FUC300" s="63" t="s">
        <v>6030</v>
      </c>
      <c r="FUD300" s="63" t="s">
        <v>6030</v>
      </c>
      <c r="FUE300" s="63" t="s">
        <v>6030</v>
      </c>
      <c r="FUF300" s="63" t="s">
        <v>6030</v>
      </c>
      <c r="FUG300" s="63" t="s">
        <v>6030</v>
      </c>
      <c r="FUH300" s="63" t="s">
        <v>6030</v>
      </c>
      <c r="FUI300" s="63" t="s">
        <v>6030</v>
      </c>
      <c r="FUJ300" s="63" t="s">
        <v>6030</v>
      </c>
      <c r="FUK300" s="63" t="s">
        <v>6030</v>
      </c>
      <c r="FUL300" s="63" t="s">
        <v>6030</v>
      </c>
      <c r="FUM300" s="63" t="s">
        <v>6030</v>
      </c>
      <c r="FUN300" s="63" t="s">
        <v>6030</v>
      </c>
      <c r="FUO300" s="63" t="s">
        <v>6030</v>
      </c>
      <c r="FUP300" s="63" t="s">
        <v>6030</v>
      </c>
      <c r="FUQ300" s="63" t="s">
        <v>6030</v>
      </c>
      <c r="FUR300" s="63" t="s">
        <v>6030</v>
      </c>
      <c r="FUS300" s="63" t="s">
        <v>6030</v>
      </c>
      <c r="FUT300" s="63" t="s">
        <v>6030</v>
      </c>
      <c r="FUU300" s="63" t="s">
        <v>6030</v>
      </c>
      <c r="FUV300" s="63" t="s">
        <v>6030</v>
      </c>
      <c r="FUW300" s="63" t="s">
        <v>6030</v>
      </c>
      <c r="FUX300" s="63" t="s">
        <v>6030</v>
      </c>
      <c r="FUY300" s="63" t="s">
        <v>6030</v>
      </c>
      <c r="FUZ300" s="63" t="s">
        <v>6030</v>
      </c>
      <c r="FVA300" s="63" t="s">
        <v>6030</v>
      </c>
      <c r="FVB300" s="63" t="s">
        <v>6030</v>
      </c>
      <c r="FVC300" s="63" t="s">
        <v>6030</v>
      </c>
      <c r="FVD300" s="63" t="s">
        <v>6030</v>
      </c>
      <c r="FVE300" s="63" t="s">
        <v>6030</v>
      </c>
      <c r="FVF300" s="63" t="s">
        <v>6030</v>
      </c>
      <c r="FVG300" s="63" t="s">
        <v>6030</v>
      </c>
      <c r="FVH300" s="63" t="s">
        <v>6030</v>
      </c>
      <c r="FVI300" s="63" t="s">
        <v>6030</v>
      </c>
      <c r="FVJ300" s="63" t="s">
        <v>6030</v>
      </c>
      <c r="FVK300" s="63" t="s">
        <v>6030</v>
      </c>
      <c r="FVL300" s="63" t="s">
        <v>6030</v>
      </c>
      <c r="FVM300" s="63" t="s">
        <v>6030</v>
      </c>
      <c r="FVN300" s="63" t="s">
        <v>6030</v>
      </c>
      <c r="FVO300" s="63" t="s">
        <v>6030</v>
      </c>
      <c r="FVP300" s="63" t="s">
        <v>6030</v>
      </c>
      <c r="FVQ300" s="63" t="s">
        <v>6030</v>
      </c>
      <c r="FVR300" s="63" t="s">
        <v>6030</v>
      </c>
      <c r="FVS300" s="63" t="s">
        <v>6030</v>
      </c>
      <c r="FVT300" s="63" t="s">
        <v>6030</v>
      </c>
      <c r="FVU300" s="63" t="s">
        <v>6030</v>
      </c>
      <c r="FVV300" s="63" t="s">
        <v>6030</v>
      </c>
      <c r="FVW300" s="63" t="s">
        <v>6030</v>
      </c>
      <c r="FVX300" s="63" t="s">
        <v>6030</v>
      </c>
      <c r="FVY300" s="63" t="s">
        <v>6030</v>
      </c>
      <c r="FVZ300" s="63" t="s">
        <v>6030</v>
      </c>
      <c r="FWA300" s="63" t="s">
        <v>6030</v>
      </c>
      <c r="FWB300" s="63" t="s">
        <v>6030</v>
      </c>
      <c r="FWC300" s="63" t="s">
        <v>6030</v>
      </c>
      <c r="FWD300" s="63" t="s">
        <v>6030</v>
      </c>
      <c r="FWE300" s="63" t="s">
        <v>6030</v>
      </c>
      <c r="FWF300" s="63" t="s">
        <v>6030</v>
      </c>
      <c r="FWG300" s="63" t="s">
        <v>6030</v>
      </c>
      <c r="FWH300" s="63" t="s">
        <v>6030</v>
      </c>
      <c r="FWI300" s="63" t="s">
        <v>6030</v>
      </c>
      <c r="FWJ300" s="63" t="s">
        <v>6030</v>
      </c>
      <c r="FWK300" s="63" t="s">
        <v>6030</v>
      </c>
      <c r="FWL300" s="63" t="s">
        <v>6030</v>
      </c>
      <c r="FWM300" s="63" t="s">
        <v>6030</v>
      </c>
      <c r="FWN300" s="63" t="s">
        <v>6030</v>
      </c>
      <c r="FWO300" s="63" t="s">
        <v>6030</v>
      </c>
      <c r="FWP300" s="63" t="s">
        <v>6030</v>
      </c>
      <c r="FWQ300" s="63" t="s">
        <v>6030</v>
      </c>
      <c r="FWR300" s="63" t="s">
        <v>6030</v>
      </c>
      <c r="FWS300" s="63" t="s">
        <v>6030</v>
      </c>
      <c r="FWT300" s="63" t="s">
        <v>6030</v>
      </c>
      <c r="FWU300" s="63" t="s">
        <v>6030</v>
      </c>
      <c r="FWV300" s="63" t="s">
        <v>6030</v>
      </c>
      <c r="FWW300" s="63" t="s">
        <v>6030</v>
      </c>
      <c r="FWX300" s="63" t="s">
        <v>6030</v>
      </c>
      <c r="FWY300" s="63" t="s">
        <v>6030</v>
      </c>
      <c r="FWZ300" s="63" t="s">
        <v>6030</v>
      </c>
      <c r="FXA300" s="63" t="s">
        <v>6030</v>
      </c>
      <c r="FXB300" s="63" t="s">
        <v>6030</v>
      </c>
      <c r="FXC300" s="63" t="s">
        <v>6030</v>
      </c>
      <c r="FXD300" s="63" t="s">
        <v>6030</v>
      </c>
      <c r="FXE300" s="63" t="s">
        <v>6030</v>
      </c>
      <c r="FXF300" s="63" t="s">
        <v>6030</v>
      </c>
      <c r="FXG300" s="63" t="s">
        <v>6030</v>
      </c>
      <c r="FXH300" s="63" t="s">
        <v>6030</v>
      </c>
      <c r="FXI300" s="63" t="s">
        <v>6030</v>
      </c>
      <c r="FXJ300" s="63" t="s">
        <v>6030</v>
      </c>
      <c r="FXK300" s="63" t="s">
        <v>6030</v>
      </c>
      <c r="FXL300" s="63" t="s">
        <v>6030</v>
      </c>
      <c r="FXM300" s="63" t="s">
        <v>6030</v>
      </c>
      <c r="FXN300" s="63" t="s">
        <v>6030</v>
      </c>
      <c r="FXO300" s="63" t="s">
        <v>6030</v>
      </c>
      <c r="FXP300" s="63" t="s">
        <v>6030</v>
      </c>
      <c r="FXQ300" s="63" t="s">
        <v>6030</v>
      </c>
      <c r="FXR300" s="63" t="s">
        <v>6030</v>
      </c>
      <c r="FXS300" s="63" t="s">
        <v>6030</v>
      </c>
      <c r="FXT300" s="63" t="s">
        <v>6030</v>
      </c>
      <c r="FXU300" s="63" t="s">
        <v>6030</v>
      </c>
      <c r="FXV300" s="63" t="s">
        <v>6030</v>
      </c>
      <c r="FXW300" s="63" t="s">
        <v>6030</v>
      </c>
      <c r="FXX300" s="63" t="s">
        <v>6030</v>
      </c>
      <c r="FXY300" s="63" t="s">
        <v>6030</v>
      </c>
      <c r="FXZ300" s="63" t="s">
        <v>6030</v>
      </c>
      <c r="FYA300" s="63" t="s">
        <v>6030</v>
      </c>
      <c r="FYB300" s="63" t="s">
        <v>6030</v>
      </c>
      <c r="FYC300" s="63" t="s">
        <v>6030</v>
      </c>
      <c r="FYD300" s="63" t="s">
        <v>6030</v>
      </c>
      <c r="FYE300" s="63" t="s">
        <v>6030</v>
      </c>
      <c r="FYF300" s="63" t="s">
        <v>6030</v>
      </c>
      <c r="FYG300" s="63" t="s">
        <v>6030</v>
      </c>
      <c r="FYH300" s="63" t="s">
        <v>6030</v>
      </c>
      <c r="FYI300" s="63" t="s">
        <v>6030</v>
      </c>
      <c r="FYJ300" s="63" t="s">
        <v>6030</v>
      </c>
      <c r="FYK300" s="63" t="s">
        <v>6030</v>
      </c>
      <c r="FYL300" s="63" t="s">
        <v>6030</v>
      </c>
      <c r="FYM300" s="63" t="s">
        <v>6030</v>
      </c>
      <c r="FYN300" s="63" t="s">
        <v>6030</v>
      </c>
      <c r="FYO300" s="63" t="s">
        <v>6030</v>
      </c>
      <c r="FYP300" s="63" t="s">
        <v>6030</v>
      </c>
      <c r="FYQ300" s="63" t="s">
        <v>6030</v>
      </c>
      <c r="FYR300" s="63" t="s">
        <v>6030</v>
      </c>
      <c r="FYS300" s="63" t="s">
        <v>6030</v>
      </c>
      <c r="FYT300" s="63" t="s">
        <v>6030</v>
      </c>
      <c r="FYU300" s="63" t="s">
        <v>6030</v>
      </c>
      <c r="FYV300" s="63" t="s">
        <v>6030</v>
      </c>
      <c r="FYW300" s="63" t="s">
        <v>6030</v>
      </c>
      <c r="FYX300" s="63" t="s">
        <v>6030</v>
      </c>
      <c r="FYY300" s="63" t="s">
        <v>6030</v>
      </c>
      <c r="FYZ300" s="63" t="s">
        <v>6030</v>
      </c>
      <c r="FZA300" s="63" t="s">
        <v>6030</v>
      </c>
      <c r="FZB300" s="63" t="s">
        <v>6030</v>
      </c>
      <c r="FZC300" s="63" t="s">
        <v>6030</v>
      </c>
      <c r="FZD300" s="63" t="s">
        <v>6030</v>
      </c>
      <c r="FZE300" s="63" t="s">
        <v>6030</v>
      </c>
      <c r="FZF300" s="63" t="s">
        <v>6030</v>
      </c>
      <c r="FZG300" s="63" t="s">
        <v>6030</v>
      </c>
      <c r="FZH300" s="63" t="s">
        <v>6030</v>
      </c>
      <c r="FZI300" s="63" t="s">
        <v>6030</v>
      </c>
      <c r="FZJ300" s="63" t="s">
        <v>6030</v>
      </c>
      <c r="FZK300" s="63" t="s">
        <v>6030</v>
      </c>
      <c r="FZL300" s="63" t="s">
        <v>6030</v>
      </c>
      <c r="FZM300" s="63" t="s">
        <v>6030</v>
      </c>
      <c r="FZN300" s="63" t="s">
        <v>6030</v>
      </c>
      <c r="FZO300" s="63" t="s">
        <v>6030</v>
      </c>
      <c r="FZP300" s="63" t="s">
        <v>6030</v>
      </c>
      <c r="FZQ300" s="63" t="s">
        <v>6030</v>
      </c>
      <c r="FZR300" s="63" t="s">
        <v>6030</v>
      </c>
      <c r="FZS300" s="63" t="s">
        <v>6030</v>
      </c>
      <c r="FZT300" s="63" t="s">
        <v>6030</v>
      </c>
      <c r="FZU300" s="63" t="s">
        <v>6030</v>
      </c>
      <c r="FZV300" s="63" t="s">
        <v>6030</v>
      </c>
      <c r="FZW300" s="63" t="s">
        <v>6030</v>
      </c>
      <c r="FZX300" s="63" t="s">
        <v>6030</v>
      </c>
      <c r="FZY300" s="63" t="s">
        <v>6030</v>
      </c>
      <c r="FZZ300" s="63" t="s">
        <v>6030</v>
      </c>
      <c r="GAA300" s="63" t="s">
        <v>6030</v>
      </c>
      <c r="GAB300" s="63" t="s">
        <v>6030</v>
      </c>
      <c r="GAC300" s="63" t="s">
        <v>6030</v>
      </c>
      <c r="GAD300" s="63" t="s">
        <v>6030</v>
      </c>
      <c r="GAE300" s="63" t="s">
        <v>6030</v>
      </c>
      <c r="GAF300" s="63" t="s">
        <v>6030</v>
      </c>
      <c r="GAG300" s="63" t="s">
        <v>6030</v>
      </c>
      <c r="GAH300" s="63" t="s">
        <v>6030</v>
      </c>
      <c r="GAI300" s="63" t="s">
        <v>6030</v>
      </c>
      <c r="GAJ300" s="63" t="s">
        <v>6030</v>
      </c>
      <c r="GAK300" s="63" t="s">
        <v>6030</v>
      </c>
      <c r="GAL300" s="63" t="s">
        <v>6030</v>
      </c>
      <c r="GAM300" s="63" t="s">
        <v>6030</v>
      </c>
      <c r="GAN300" s="63" t="s">
        <v>6030</v>
      </c>
      <c r="GAO300" s="63" t="s">
        <v>6030</v>
      </c>
      <c r="GAP300" s="63" t="s">
        <v>6030</v>
      </c>
      <c r="GAQ300" s="63" t="s">
        <v>6030</v>
      </c>
      <c r="GAR300" s="63" t="s">
        <v>6030</v>
      </c>
      <c r="GAS300" s="63" t="s">
        <v>6030</v>
      </c>
      <c r="GAT300" s="63" t="s">
        <v>6030</v>
      </c>
      <c r="GAU300" s="63" t="s">
        <v>6030</v>
      </c>
      <c r="GAV300" s="63" t="s">
        <v>6030</v>
      </c>
      <c r="GAW300" s="63" t="s">
        <v>6030</v>
      </c>
      <c r="GAX300" s="63" t="s">
        <v>6030</v>
      </c>
      <c r="GAY300" s="63" t="s">
        <v>6030</v>
      </c>
      <c r="GAZ300" s="63" t="s">
        <v>6030</v>
      </c>
      <c r="GBA300" s="63" t="s">
        <v>6030</v>
      </c>
      <c r="GBB300" s="63" t="s">
        <v>6030</v>
      </c>
      <c r="GBC300" s="63" t="s">
        <v>6030</v>
      </c>
      <c r="GBD300" s="63" t="s">
        <v>6030</v>
      </c>
      <c r="GBE300" s="63" t="s">
        <v>6030</v>
      </c>
      <c r="GBF300" s="63" t="s">
        <v>6030</v>
      </c>
      <c r="GBG300" s="63" t="s">
        <v>6030</v>
      </c>
      <c r="GBH300" s="63" t="s">
        <v>6030</v>
      </c>
      <c r="GBI300" s="63" t="s">
        <v>6030</v>
      </c>
      <c r="GBJ300" s="63" t="s">
        <v>6030</v>
      </c>
      <c r="GBK300" s="63" t="s">
        <v>6030</v>
      </c>
      <c r="GBL300" s="63" t="s">
        <v>6030</v>
      </c>
      <c r="GBM300" s="63" t="s">
        <v>6030</v>
      </c>
      <c r="GBN300" s="63" t="s">
        <v>6030</v>
      </c>
      <c r="GBO300" s="63" t="s">
        <v>6030</v>
      </c>
      <c r="GBP300" s="63" t="s">
        <v>6030</v>
      </c>
      <c r="GBQ300" s="63" t="s">
        <v>6030</v>
      </c>
      <c r="GBR300" s="63" t="s">
        <v>6030</v>
      </c>
      <c r="GBS300" s="63" t="s">
        <v>6030</v>
      </c>
      <c r="GBT300" s="63" t="s">
        <v>6030</v>
      </c>
      <c r="GBU300" s="63" t="s">
        <v>6030</v>
      </c>
      <c r="GBV300" s="63" t="s">
        <v>6030</v>
      </c>
      <c r="GBW300" s="63" t="s">
        <v>6030</v>
      </c>
      <c r="GBX300" s="63" t="s">
        <v>6030</v>
      </c>
      <c r="GBY300" s="63" t="s">
        <v>6030</v>
      </c>
      <c r="GBZ300" s="63" t="s">
        <v>6030</v>
      </c>
      <c r="GCA300" s="63" t="s">
        <v>6030</v>
      </c>
      <c r="GCB300" s="63" t="s">
        <v>6030</v>
      </c>
      <c r="GCC300" s="63" t="s">
        <v>6030</v>
      </c>
      <c r="GCD300" s="63" t="s">
        <v>6030</v>
      </c>
      <c r="GCE300" s="63" t="s">
        <v>6030</v>
      </c>
      <c r="GCF300" s="63" t="s">
        <v>6030</v>
      </c>
      <c r="GCG300" s="63" t="s">
        <v>6030</v>
      </c>
      <c r="GCH300" s="63" t="s">
        <v>6030</v>
      </c>
      <c r="GCI300" s="63" t="s">
        <v>6030</v>
      </c>
      <c r="GCJ300" s="63" t="s">
        <v>6030</v>
      </c>
      <c r="GCK300" s="63" t="s">
        <v>6030</v>
      </c>
      <c r="GCL300" s="63" t="s">
        <v>6030</v>
      </c>
      <c r="GCM300" s="63" t="s">
        <v>6030</v>
      </c>
      <c r="GCN300" s="63" t="s">
        <v>6030</v>
      </c>
      <c r="GCO300" s="63" t="s">
        <v>6030</v>
      </c>
      <c r="GCP300" s="63" t="s">
        <v>6030</v>
      </c>
      <c r="GCQ300" s="63" t="s">
        <v>6030</v>
      </c>
      <c r="GCR300" s="63" t="s">
        <v>6030</v>
      </c>
      <c r="GCS300" s="63" t="s">
        <v>6030</v>
      </c>
      <c r="GCT300" s="63" t="s">
        <v>6030</v>
      </c>
      <c r="GCU300" s="63" t="s">
        <v>6030</v>
      </c>
      <c r="GCV300" s="63" t="s">
        <v>6030</v>
      </c>
      <c r="GCW300" s="63" t="s">
        <v>6030</v>
      </c>
      <c r="GCX300" s="63" t="s">
        <v>6030</v>
      </c>
      <c r="GCY300" s="63" t="s">
        <v>6030</v>
      </c>
      <c r="GCZ300" s="63" t="s">
        <v>6030</v>
      </c>
      <c r="GDA300" s="63" t="s">
        <v>6030</v>
      </c>
      <c r="GDB300" s="63" t="s">
        <v>6030</v>
      </c>
      <c r="GDC300" s="63" t="s">
        <v>6030</v>
      </c>
      <c r="GDD300" s="63" t="s">
        <v>6030</v>
      </c>
      <c r="GDE300" s="63" t="s">
        <v>6030</v>
      </c>
      <c r="GDF300" s="63" t="s">
        <v>6030</v>
      </c>
      <c r="GDG300" s="63" t="s">
        <v>6030</v>
      </c>
      <c r="GDH300" s="63" t="s">
        <v>6030</v>
      </c>
      <c r="GDI300" s="63" t="s">
        <v>6030</v>
      </c>
      <c r="GDJ300" s="63" t="s">
        <v>6030</v>
      </c>
      <c r="GDK300" s="63" t="s">
        <v>6030</v>
      </c>
      <c r="GDL300" s="63" t="s">
        <v>6030</v>
      </c>
      <c r="GDM300" s="63" t="s">
        <v>6030</v>
      </c>
      <c r="GDN300" s="63" t="s">
        <v>6030</v>
      </c>
      <c r="GDO300" s="63" t="s">
        <v>6030</v>
      </c>
      <c r="GDP300" s="63" t="s">
        <v>6030</v>
      </c>
      <c r="GDQ300" s="63" t="s">
        <v>6030</v>
      </c>
      <c r="GDR300" s="63" t="s">
        <v>6030</v>
      </c>
      <c r="GDS300" s="63" t="s">
        <v>6030</v>
      </c>
      <c r="GDT300" s="63" t="s">
        <v>6030</v>
      </c>
      <c r="GDU300" s="63" t="s">
        <v>6030</v>
      </c>
      <c r="GDV300" s="63" t="s">
        <v>6030</v>
      </c>
      <c r="GDW300" s="63" t="s">
        <v>6030</v>
      </c>
      <c r="GDX300" s="63" t="s">
        <v>6030</v>
      </c>
      <c r="GDY300" s="63" t="s">
        <v>6030</v>
      </c>
      <c r="GDZ300" s="63" t="s">
        <v>6030</v>
      </c>
      <c r="GEA300" s="63" t="s">
        <v>6030</v>
      </c>
      <c r="GEB300" s="63" t="s">
        <v>6030</v>
      </c>
      <c r="GEC300" s="63" t="s">
        <v>6030</v>
      </c>
      <c r="GED300" s="63" t="s">
        <v>6030</v>
      </c>
      <c r="GEE300" s="63" t="s">
        <v>6030</v>
      </c>
      <c r="GEF300" s="63" t="s">
        <v>6030</v>
      </c>
      <c r="GEG300" s="63" t="s">
        <v>6030</v>
      </c>
      <c r="GEH300" s="63" t="s">
        <v>6030</v>
      </c>
      <c r="GEI300" s="63" t="s">
        <v>6030</v>
      </c>
      <c r="GEJ300" s="63" t="s">
        <v>6030</v>
      </c>
      <c r="GEK300" s="63" t="s">
        <v>6030</v>
      </c>
      <c r="GEL300" s="63" t="s">
        <v>6030</v>
      </c>
      <c r="GEM300" s="63" t="s">
        <v>6030</v>
      </c>
      <c r="GEN300" s="63" t="s">
        <v>6030</v>
      </c>
      <c r="GEO300" s="63" t="s">
        <v>6030</v>
      </c>
      <c r="GEP300" s="63" t="s">
        <v>6030</v>
      </c>
      <c r="GEQ300" s="63" t="s">
        <v>6030</v>
      </c>
      <c r="GER300" s="63" t="s">
        <v>6030</v>
      </c>
      <c r="GES300" s="63" t="s">
        <v>6030</v>
      </c>
      <c r="GET300" s="63" t="s">
        <v>6030</v>
      </c>
      <c r="GEU300" s="63" t="s">
        <v>6030</v>
      </c>
      <c r="GEV300" s="63" t="s">
        <v>6030</v>
      </c>
      <c r="GEW300" s="63" t="s">
        <v>6030</v>
      </c>
      <c r="GEX300" s="63" t="s">
        <v>6030</v>
      </c>
      <c r="GEY300" s="63" t="s">
        <v>6030</v>
      </c>
      <c r="GEZ300" s="63" t="s">
        <v>6030</v>
      </c>
      <c r="GFA300" s="63" t="s">
        <v>6030</v>
      </c>
      <c r="GFB300" s="63" t="s">
        <v>6030</v>
      </c>
      <c r="GFC300" s="63" t="s">
        <v>6030</v>
      </c>
      <c r="GFD300" s="63" t="s">
        <v>6030</v>
      </c>
      <c r="GFE300" s="63" t="s">
        <v>6030</v>
      </c>
      <c r="GFF300" s="63" t="s">
        <v>6030</v>
      </c>
      <c r="GFG300" s="63" t="s">
        <v>6030</v>
      </c>
      <c r="GFH300" s="63" t="s">
        <v>6030</v>
      </c>
      <c r="GFI300" s="63" t="s">
        <v>6030</v>
      </c>
      <c r="GFJ300" s="63" t="s">
        <v>6030</v>
      </c>
      <c r="GFK300" s="63" t="s">
        <v>6030</v>
      </c>
      <c r="GFL300" s="63" t="s">
        <v>6030</v>
      </c>
      <c r="GFM300" s="63" t="s">
        <v>6030</v>
      </c>
      <c r="GFN300" s="63" t="s">
        <v>6030</v>
      </c>
      <c r="GFO300" s="63" t="s">
        <v>6030</v>
      </c>
      <c r="GFP300" s="63" t="s">
        <v>6030</v>
      </c>
      <c r="GFQ300" s="63" t="s">
        <v>6030</v>
      </c>
      <c r="GFR300" s="63" t="s">
        <v>6030</v>
      </c>
      <c r="GFS300" s="63" t="s">
        <v>6030</v>
      </c>
      <c r="GFT300" s="63" t="s">
        <v>6030</v>
      </c>
      <c r="GFU300" s="63" t="s">
        <v>6030</v>
      </c>
      <c r="GFV300" s="63" t="s">
        <v>6030</v>
      </c>
      <c r="GFW300" s="63" t="s">
        <v>6030</v>
      </c>
      <c r="GFX300" s="63" t="s">
        <v>6030</v>
      </c>
      <c r="GFY300" s="63" t="s">
        <v>6030</v>
      </c>
      <c r="GFZ300" s="63" t="s">
        <v>6030</v>
      </c>
      <c r="GGA300" s="63" t="s">
        <v>6030</v>
      </c>
      <c r="GGB300" s="63" t="s">
        <v>6030</v>
      </c>
      <c r="GGC300" s="63" t="s">
        <v>6030</v>
      </c>
      <c r="GGD300" s="63" t="s">
        <v>6030</v>
      </c>
      <c r="GGE300" s="63" t="s">
        <v>6030</v>
      </c>
      <c r="GGF300" s="63" t="s">
        <v>6030</v>
      </c>
      <c r="GGG300" s="63" t="s">
        <v>6030</v>
      </c>
      <c r="GGH300" s="63" t="s">
        <v>6030</v>
      </c>
      <c r="GGI300" s="63" t="s">
        <v>6030</v>
      </c>
      <c r="GGJ300" s="63" t="s">
        <v>6030</v>
      </c>
      <c r="GGK300" s="63" t="s">
        <v>6030</v>
      </c>
      <c r="GGL300" s="63" t="s">
        <v>6030</v>
      </c>
      <c r="GGM300" s="63" t="s">
        <v>6030</v>
      </c>
      <c r="GGN300" s="63" t="s">
        <v>6030</v>
      </c>
      <c r="GGO300" s="63" t="s">
        <v>6030</v>
      </c>
      <c r="GGP300" s="63" t="s">
        <v>6030</v>
      </c>
      <c r="GGQ300" s="63" t="s">
        <v>6030</v>
      </c>
      <c r="GGR300" s="63" t="s">
        <v>6030</v>
      </c>
      <c r="GGS300" s="63" t="s">
        <v>6030</v>
      </c>
      <c r="GGT300" s="63" t="s">
        <v>6030</v>
      </c>
      <c r="GGU300" s="63" t="s">
        <v>6030</v>
      </c>
      <c r="GGV300" s="63" t="s">
        <v>6030</v>
      </c>
      <c r="GGW300" s="63" t="s">
        <v>6030</v>
      </c>
      <c r="GGX300" s="63" t="s">
        <v>6030</v>
      </c>
      <c r="GGY300" s="63" t="s">
        <v>6030</v>
      </c>
      <c r="GGZ300" s="63" t="s">
        <v>6030</v>
      </c>
      <c r="GHA300" s="63" t="s">
        <v>6030</v>
      </c>
      <c r="GHB300" s="63" t="s">
        <v>6030</v>
      </c>
      <c r="GHC300" s="63" t="s">
        <v>6030</v>
      </c>
      <c r="GHD300" s="63" t="s">
        <v>6030</v>
      </c>
      <c r="GHE300" s="63" t="s">
        <v>6030</v>
      </c>
      <c r="GHF300" s="63" t="s">
        <v>6030</v>
      </c>
      <c r="GHG300" s="63" t="s">
        <v>6030</v>
      </c>
      <c r="GHH300" s="63" t="s">
        <v>6030</v>
      </c>
      <c r="GHI300" s="63" t="s">
        <v>6030</v>
      </c>
      <c r="GHJ300" s="63" t="s">
        <v>6030</v>
      </c>
      <c r="GHK300" s="63" t="s">
        <v>6030</v>
      </c>
      <c r="GHL300" s="63" t="s">
        <v>6030</v>
      </c>
      <c r="GHM300" s="63" t="s">
        <v>6030</v>
      </c>
      <c r="GHN300" s="63" t="s">
        <v>6030</v>
      </c>
      <c r="GHO300" s="63" t="s">
        <v>6030</v>
      </c>
      <c r="GHP300" s="63" t="s">
        <v>6030</v>
      </c>
      <c r="GHQ300" s="63" t="s">
        <v>6030</v>
      </c>
      <c r="GHR300" s="63" t="s">
        <v>6030</v>
      </c>
      <c r="GHS300" s="63" t="s">
        <v>6030</v>
      </c>
      <c r="GHT300" s="63" t="s">
        <v>6030</v>
      </c>
      <c r="GHU300" s="63" t="s">
        <v>6030</v>
      </c>
      <c r="GHV300" s="63" t="s">
        <v>6030</v>
      </c>
      <c r="GHW300" s="63" t="s">
        <v>6030</v>
      </c>
      <c r="GHX300" s="63" t="s">
        <v>6030</v>
      </c>
      <c r="GHY300" s="63" t="s">
        <v>6030</v>
      </c>
      <c r="GHZ300" s="63" t="s">
        <v>6030</v>
      </c>
      <c r="GIA300" s="63" t="s">
        <v>6030</v>
      </c>
      <c r="GIB300" s="63" t="s">
        <v>6030</v>
      </c>
      <c r="GIC300" s="63" t="s">
        <v>6030</v>
      </c>
      <c r="GID300" s="63" t="s">
        <v>6030</v>
      </c>
      <c r="GIE300" s="63" t="s">
        <v>6030</v>
      </c>
      <c r="GIF300" s="63" t="s">
        <v>6030</v>
      </c>
      <c r="GIG300" s="63" t="s">
        <v>6030</v>
      </c>
      <c r="GIH300" s="63" t="s">
        <v>6030</v>
      </c>
      <c r="GII300" s="63" t="s">
        <v>6030</v>
      </c>
      <c r="GIJ300" s="63" t="s">
        <v>6030</v>
      </c>
      <c r="GIK300" s="63" t="s">
        <v>6030</v>
      </c>
      <c r="GIL300" s="63" t="s">
        <v>6030</v>
      </c>
      <c r="GIM300" s="63" t="s">
        <v>6030</v>
      </c>
      <c r="GIN300" s="63" t="s">
        <v>6030</v>
      </c>
      <c r="GIO300" s="63" t="s">
        <v>6030</v>
      </c>
      <c r="GIP300" s="63" t="s">
        <v>6030</v>
      </c>
      <c r="GIQ300" s="63" t="s">
        <v>6030</v>
      </c>
      <c r="GIR300" s="63" t="s">
        <v>6030</v>
      </c>
      <c r="GIS300" s="63" t="s">
        <v>6030</v>
      </c>
      <c r="GIT300" s="63" t="s">
        <v>6030</v>
      </c>
      <c r="GIU300" s="63" t="s">
        <v>6030</v>
      </c>
      <c r="GIV300" s="63" t="s">
        <v>6030</v>
      </c>
      <c r="GIW300" s="63" t="s">
        <v>6030</v>
      </c>
      <c r="GIX300" s="63" t="s">
        <v>6030</v>
      </c>
      <c r="GIY300" s="63" t="s">
        <v>6030</v>
      </c>
      <c r="GIZ300" s="63" t="s">
        <v>6030</v>
      </c>
      <c r="GJA300" s="63" t="s">
        <v>6030</v>
      </c>
      <c r="GJB300" s="63" t="s">
        <v>6030</v>
      </c>
      <c r="GJC300" s="63" t="s">
        <v>6030</v>
      </c>
      <c r="GJD300" s="63" t="s">
        <v>6030</v>
      </c>
      <c r="GJE300" s="63" t="s">
        <v>6030</v>
      </c>
      <c r="GJF300" s="63" t="s">
        <v>6030</v>
      </c>
      <c r="GJG300" s="63" t="s">
        <v>6030</v>
      </c>
      <c r="GJH300" s="63" t="s">
        <v>6030</v>
      </c>
      <c r="GJI300" s="63" t="s">
        <v>6030</v>
      </c>
      <c r="GJJ300" s="63" t="s">
        <v>6030</v>
      </c>
      <c r="GJK300" s="63" t="s">
        <v>6030</v>
      </c>
      <c r="GJL300" s="63" t="s">
        <v>6030</v>
      </c>
      <c r="GJM300" s="63" t="s">
        <v>6030</v>
      </c>
      <c r="GJN300" s="63" t="s">
        <v>6030</v>
      </c>
      <c r="GJO300" s="63" t="s">
        <v>6030</v>
      </c>
      <c r="GJP300" s="63" t="s">
        <v>6030</v>
      </c>
      <c r="GJQ300" s="63" t="s">
        <v>6030</v>
      </c>
      <c r="GJR300" s="63" t="s">
        <v>6030</v>
      </c>
      <c r="GJS300" s="63" t="s">
        <v>6030</v>
      </c>
      <c r="GJT300" s="63" t="s">
        <v>6030</v>
      </c>
      <c r="GJU300" s="63" t="s">
        <v>6030</v>
      </c>
      <c r="GJV300" s="63" t="s">
        <v>6030</v>
      </c>
      <c r="GJW300" s="63" t="s">
        <v>6030</v>
      </c>
      <c r="GJX300" s="63" t="s">
        <v>6030</v>
      </c>
      <c r="GJY300" s="63" t="s">
        <v>6030</v>
      </c>
      <c r="GJZ300" s="63" t="s">
        <v>6030</v>
      </c>
      <c r="GKA300" s="63" t="s">
        <v>6030</v>
      </c>
      <c r="GKB300" s="63" t="s">
        <v>6030</v>
      </c>
      <c r="GKC300" s="63" t="s">
        <v>6030</v>
      </c>
      <c r="GKD300" s="63" t="s">
        <v>6030</v>
      </c>
      <c r="GKE300" s="63" t="s">
        <v>6030</v>
      </c>
      <c r="GKF300" s="63" t="s">
        <v>6030</v>
      </c>
      <c r="GKG300" s="63" t="s">
        <v>6030</v>
      </c>
      <c r="GKH300" s="63" t="s">
        <v>6030</v>
      </c>
      <c r="GKI300" s="63" t="s">
        <v>6030</v>
      </c>
      <c r="GKJ300" s="63" t="s">
        <v>6030</v>
      </c>
      <c r="GKK300" s="63" t="s">
        <v>6030</v>
      </c>
      <c r="GKL300" s="63" t="s">
        <v>6030</v>
      </c>
      <c r="GKM300" s="63" t="s">
        <v>6030</v>
      </c>
      <c r="GKN300" s="63" t="s">
        <v>6030</v>
      </c>
      <c r="GKO300" s="63" t="s">
        <v>6030</v>
      </c>
      <c r="GKP300" s="63" t="s">
        <v>6030</v>
      </c>
      <c r="GKQ300" s="63" t="s">
        <v>6030</v>
      </c>
      <c r="GKR300" s="63" t="s">
        <v>6030</v>
      </c>
      <c r="GKS300" s="63" t="s">
        <v>6030</v>
      </c>
      <c r="GKT300" s="63" t="s">
        <v>6030</v>
      </c>
      <c r="GKU300" s="63" t="s">
        <v>6030</v>
      </c>
      <c r="GKV300" s="63" t="s">
        <v>6030</v>
      </c>
      <c r="GKW300" s="63" t="s">
        <v>6030</v>
      </c>
      <c r="GKX300" s="63" t="s">
        <v>6030</v>
      </c>
      <c r="GKY300" s="63" t="s">
        <v>6030</v>
      </c>
      <c r="GKZ300" s="63" t="s">
        <v>6030</v>
      </c>
      <c r="GLA300" s="63" t="s">
        <v>6030</v>
      </c>
      <c r="GLB300" s="63" t="s">
        <v>6030</v>
      </c>
      <c r="GLC300" s="63" t="s">
        <v>6030</v>
      </c>
      <c r="GLD300" s="63" t="s">
        <v>6030</v>
      </c>
      <c r="GLE300" s="63" t="s">
        <v>6030</v>
      </c>
      <c r="GLF300" s="63" t="s">
        <v>6030</v>
      </c>
      <c r="GLG300" s="63" t="s">
        <v>6030</v>
      </c>
      <c r="GLH300" s="63" t="s">
        <v>6030</v>
      </c>
      <c r="GLI300" s="63" t="s">
        <v>6030</v>
      </c>
      <c r="GLJ300" s="63" t="s">
        <v>6030</v>
      </c>
      <c r="GLK300" s="63" t="s">
        <v>6030</v>
      </c>
      <c r="GLL300" s="63" t="s">
        <v>6030</v>
      </c>
      <c r="GLM300" s="63" t="s">
        <v>6030</v>
      </c>
      <c r="GLN300" s="63" t="s">
        <v>6030</v>
      </c>
      <c r="GLO300" s="63" t="s">
        <v>6030</v>
      </c>
      <c r="GLP300" s="63" t="s">
        <v>6030</v>
      </c>
      <c r="GLQ300" s="63" t="s">
        <v>6030</v>
      </c>
      <c r="GLR300" s="63" t="s">
        <v>6030</v>
      </c>
      <c r="GLS300" s="63" t="s">
        <v>6030</v>
      </c>
      <c r="GLT300" s="63" t="s">
        <v>6030</v>
      </c>
      <c r="GLU300" s="63" t="s">
        <v>6030</v>
      </c>
      <c r="GLV300" s="63" t="s">
        <v>6030</v>
      </c>
      <c r="GLW300" s="63" t="s">
        <v>6030</v>
      </c>
      <c r="GLX300" s="63" t="s">
        <v>6030</v>
      </c>
      <c r="GLY300" s="63" t="s">
        <v>6030</v>
      </c>
      <c r="GLZ300" s="63" t="s">
        <v>6030</v>
      </c>
      <c r="GMA300" s="63" t="s">
        <v>6030</v>
      </c>
      <c r="GMB300" s="63" t="s">
        <v>6030</v>
      </c>
      <c r="GMC300" s="63" t="s">
        <v>6030</v>
      </c>
      <c r="GMD300" s="63" t="s">
        <v>6030</v>
      </c>
      <c r="GME300" s="63" t="s">
        <v>6030</v>
      </c>
      <c r="GMF300" s="63" t="s">
        <v>6030</v>
      </c>
      <c r="GMG300" s="63" t="s">
        <v>6030</v>
      </c>
      <c r="GMH300" s="63" t="s">
        <v>6030</v>
      </c>
      <c r="GMI300" s="63" t="s">
        <v>6030</v>
      </c>
      <c r="GMJ300" s="63" t="s">
        <v>6030</v>
      </c>
      <c r="GMK300" s="63" t="s">
        <v>6030</v>
      </c>
      <c r="GML300" s="63" t="s">
        <v>6030</v>
      </c>
      <c r="GMM300" s="63" t="s">
        <v>6030</v>
      </c>
      <c r="GMN300" s="63" t="s">
        <v>6030</v>
      </c>
      <c r="GMO300" s="63" t="s">
        <v>6030</v>
      </c>
      <c r="GMP300" s="63" t="s">
        <v>6030</v>
      </c>
      <c r="GMQ300" s="63" t="s">
        <v>6030</v>
      </c>
      <c r="GMR300" s="63" t="s">
        <v>6030</v>
      </c>
      <c r="GMS300" s="63" t="s">
        <v>6030</v>
      </c>
      <c r="GMT300" s="63" t="s">
        <v>6030</v>
      </c>
      <c r="GMU300" s="63" t="s">
        <v>6030</v>
      </c>
      <c r="GMV300" s="63" t="s">
        <v>6030</v>
      </c>
      <c r="GMW300" s="63" t="s">
        <v>6030</v>
      </c>
      <c r="GMX300" s="63" t="s">
        <v>6030</v>
      </c>
      <c r="GMY300" s="63" t="s">
        <v>6030</v>
      </c>
      <c r="GMZ300" s="63" t="s">
        <v>6030</v>
      </c>
      <c r="GNA300" s="63" t="s">
        <v>6030</v>
      </c>
      <c r="GNB300" s="63" t="s">
        <v>6030</v>
      </c>
      <c r="GNC300" s="63" t="s">
        <v>6030</v>
      </c>
      <c r="GND300" s="63" t="s">
        <v>6030</v>
      </c>
      <c r="GNE300" s="63" t="s">
        <v>6030</v>
      </c>
      <c r="GNF300" s="63" t="s">
        <v>6030</v>
      </c>
      <c r="GNG300" s="63" t="s">
        <v>6030</v>
      </c>
      <c r="GNH300" s="63" t="s">
        <v>6030</v>
      </c>
      <c r="GNI300" s="63" t="s">
        <v>6030</v>
      </c>
      <c r="GNJ300" s="63" t="s">
        <v>6030</v>
      </c>
      <c r="GNK300" s="63" t="s">
        <v>6030</v>
      </c>
      <c r="GNL300" s="63" t="s">
        <v>6030</v>
      </c>
      <c r="GNM300" s="63" t="s">
        <v>6030</v>
      </c>
      <c r="GNN300" s="63" t="s">
        <v>6030</v>
      </c>
      <c r="GNO300" s="63" t="s">
        <v>6030</v>
      </c>
      <c r="GNP300" s="63" t="s">
        <v>6030</v>
      </c>
      <c r="GNQ300" s="63" t="s">
        <v>6030</v>
      </c>
      <c r="GNR300" s="63" t="s">
        <v>6030</v>
      </c>
      <c r="GNS300" s="63" t="s">
        <v>6030</v>
      </c>
      <c r="GNT300" s="63" t="s">
        <v>6030</v>
      </c>
      <c r="GNU300" s="63" t="s">
        <v>6030</v>
      </c>
      <c r="GNV300" s="63" t="s">
        <v>6030</v>
      </c>
      <c r="GNW300" s="63" t="s">
        <v>6030</v>
      </c>
      <c r="GNX300" s="63" t="s">
        <v>6030</v>
      </c>
      <c r="GNY300" s="63" t="s">
        <v>6030</v>
      </c>
      <c r="GNZ300" s="63" t="s">
        <v>6030</v>
      </c>
      <c r="GOA300" s="63" t="s">
        <v>6030</v>
      </c>
      <c r="GOB300" s="63" t="s">
        <v>6030</v>
      </c>
      <c r="GOC300" s="63" t="s">
        <v>6030</v>
      </c>
      <c r="GOD300" s="63" t="s">
        <v>6030</v>
      </c>
      <c r="GOE300" s="63" t="s">
        <v>6030</v>
      </c>
      <c r="GOF300" s="63" t="s">
        <v>6030</v>
      </c>
      <c r="GOG300" s="63" t="s">
        <v>6030</v>
      </c>
      <c r="GOH300" s="63" t="s">
        <v>6030</v>
      </c>
      <c r="GOI300" s="63" t="s">
        <v>6030</v>
      </c>
      <c r="GOJ300" s="63" t="s">
        <v>6030</v>
      </c>
      <c r="GOK300" s="63" t="s">
        <v>6030</v>
      </c>
      <c r="GOL300" s="63" t="s">
        <v>6030</v>
      </c>
      <c r="GOM300" s="63" t="s">
        <v>6030</v>
      </c>
      <c r="GON300" s="63" t="s">
        <v>6030</v>
      </c>
      <c r="GOO300" s="63" t="s">
        <v>6030</v>
      </c>
      <c r="GOP300" s="63" t="s">
        <v>6030</v>
      </c>
      <c r="GOQ300" s="63" t="s">
        <v>6030</v>
      </c>
      <c r="GOR300" s="63" t="s">
        <v>6030</v>
      </c>
      <c r="GOS300" s="63" t="s">
        <v>6030</v>
      </c>
      <c r="GOT300" s="63" t="s">
        <v>6030</v>
      </c>
      <c r="GOU300" s="63" t="s">
        <v>6030</v>
      </c>
      <c r="GOV300" s="63" t="s">
        <v>6030</v>
      </c>
      <c r="GOW300" s="63" t="s">
        <v>6030</v>
      </c>
      <c r="GOX300" s="63" t="s">
        <v>6030</v>
      </c>
      <c r="GOY300" s="63" t="s">
        <v>6030</v>
      </c>
      <c r="GOZ300" s="63" t="s">
        <v>6030</v>
      </c>
      <c r="GPA300" s="63" t="s">
        <v>6030</v>
      </c>
      <c r="GPB300" s="63" t="s">
        <v>6030</v>
      </c>
      <c r="GPC300" s="63" t="s">
        <v>6030</v>
      </c>
      <c r="GPD300" s="63" t="s">
        <v>6030</v>
      </c>
      <c r="GPE300" s="63" t="s">
        <v>6030</v>
      </c>
      <c r="GPF300" s="63" t="s">
        <v>6030</v>
      </c>
      <c r="GPG300" s="63" t="s">
        <v>6030</v>
      </c>
      <c r="GPH300" s="63" t="s">
        <v>6030</v>
      </c>
      <c r="GPI300" s="63" t="s">
        <v>6030</v>
      </c>
      <c r="GPJ300" s="63" t="s">
        <v>6030</v>
      </c>
      <c r="GPK300" s="63" t="s">
        <v>6030</v>
      </c>
      <c r="GPL300" s="63" t="s">
        <v>6030</v>
      </c>
      <c r="GPM300" s="63" t="s">
        <v>6030</v>
      </c>
      <c r="GPN300" s="63" t="s">
        <v>6030</v>
      </c>
      <c r="GPO300" s="63" t="s">
        <v>6030</v>
      </c>
      <c r="GPP300" s="63" t="s">
        <v>6030</v>
      </c>
      <c r="GPQ300" s="63" t="s">
        <v>6030</v>
      </c>
      <c r="GPR300" s="63" t="s">
        <v>6030</v>
      </c>
      <c r="GPS300" s="63" t="s">
        <v>6030</v>
      </c>
      <c r="GPT300" s="63" t="s">
        <v>6030</v>
      </c>
      <c r="GPU300" s="63" t="s">
        <v>6030</v>
      </c>
      <c r="GPV300" s="63" t="s">
        <v>6030</v>
      </c>
      <c r="GPW300" s="63" t="s">
        <v>6030</v>
      </c>
      <c r="GPX300" s="63" t="s">
        <v>6030</v>
      </c>
      <c r="GPY300" s="63" t="s">
        <v>6030</v>
      </c>
      <c r="GPZ300" s="63" t="s">
        <v>6030</v>
      </c>
      <c r="GQA300" s="63" t="s">
        <v>6030</v>
      </c>
      <c r="GQB300" s="63" t="s">
        <v>6030</v>
      </c>
      <c r="GQC300" s="63" t="s">
        <v>6030</v>
      </c>
      <c r="GQD300" s="63" t="s">
        <v>6030</v>
      </c>
      <c r="GQE300" s="63" t="s">
        <v>6030</v>
      </c>
      <c r="GQF300" s="63" t="s">
        <v>6030</v>
      </c>
      <c r="GQG300" s="63" t="s">
        <v>6030</v>
      </c>
      <c r="GQH300" s="63" t="s">
        <v>6030</v>
      </c>
      <c r="GQI300" s="63" t="s">
        <v>6030</v>
      </c>
      <c r="GQJ300" s="63" t="s">
        <v>6030</v>
      </c>
      <c r="GQK300" s="63" t="s">
        <v>6030</v>
      </c>
      <c r="GQL300" s="63" t="s">
        <v>6030</v>
      </c>
      <c r="GQM300" s="63" t="s">
        <v>6030</v>
      </c>
      <c r="GQN300" s="63" t="s">
        <v>6030</v>
      </c>
      <c r="GQO300" s="63" t="s">
        <v>6030</v>
      </c>
      <c r="GQP300" s="63" t="s">
        <v>6030</v>
      </c>
      <c r="GQQ300" s="63" t="s">
        <v>6030</v>
      </c>
      <c r="GQR300" s="63" t="s">
        <v>6030</v>
      </c>
      <c r="GQS300" s="63" t="s">
        <v>6030</v>
      </c>
      <c r="GQT300" s="63" t="s">
        <v>6030</v>
      </c>
      <c r="GQU300" s="63" t="s">
        <v>6030</v>
      </c>
      <c r="GQV300" s="63" t="s">
        <v>6030</v>
      </c>
      <c r="GQW300" s="63" t="s">
        <v>6030</v>
      </c>
      <c r="GQX300" s="63" t="s">
        <v>6030</v>
      </c>
      <c r="GQY300" s="63" t="s">
        <v>6030</v>
      </c>
      <c r="GQZ300" s="63" t="s">
        <v>6030</v>
      </c>
      <c r="GRA300" s="63" t="s">
        <v>6030</v>
      </c>
      <c r="GRB300" s="63" t="s">
        <v>6030</v>
      </c>
      <c r="GRC300" s="63" t="s">
        <v>6030</v>
      </c>
      <c r="GRD300" s="63" t="s">
        <v>6030</v>
      </c>
      <c r="GRE300" s="63" t="s">
        <v>6030</v>
      </c>
      <c r="GRF300" s="63" t="s">
        <v>6030</v>
      </c>
      <c r="GRG300" s="63" t="s">
        <v>6030</v>
      </c>
      <c r="GRH300" s="63" t="s">
        <v>6030</v>
      </c>
      <c r="GRI300" s="63" t="s">
        <v>6030</v>
      </c>
      <c r="GRJ300" s="63" t="s">
        <v>6030</v>
      </c>
      <c r="GRK300" s="63" t="s">
        <v>6030</v>
      </c>
      <c r="GRL300" s="63" t="s">
        <v>6030</v>
      </c>
      <c r="GRM300" s="63" t="s">
        <v>6030</v>
      </c>
      <c r="GRN300" s="63" t="s">
        <v>6030</v>
      </c>
      <c r="GRO300" s="63" t="s">
        <v>6030</v>
      </c>
      <c r="GRP300" s="63" t="s">
        <v>6030</v>
      </c>
      <c r="GRQ300" s="63" t="s">
        <v>6030</v>
      </c>
      <c r="GRR300" s="63" t="s">
        <v>6030</v>
      </c>
      <c r="GRS300" s="63" t="s">
        <v>6030</v>
      </c>
      <c r="GRT300" s="63" t="s">
        <v>6030</v>
      </c>
      <c r="GRU300" s="63" t="s">
        <v>6030</v>
      </c>
      <c r="GRV300" s="63" t="s">
        <v>6030</v>
      </c>
      <c r="GRW300" s="63" t="s">
        <v>6030</v>
      </c>
      <c r="GRX300" s="63" t="s">
        <v>6030</v>
      </c>
      <c r="GRY300" s="63" t="s">
        <v>6030</v>
      </c>
      <c r="GRZ300" s="63" t="s">
        <v>6030</v>
      </c>
      <c r="GSA300" s="63" t="s">
        <v>6030</v>
      </c>
      <c r="GSB300" s="63" t="s">
        <v>6030</v>
      </c>
      <c r="GSC300" s="63" t="s">
        <v>6030</v>
      </c>
      <c r="GSD300" s="63" t="s">
        <v>6030</v>
      </c>
      <c r="GSE300" s="63" t="s">
        <v>6030</v>
      </c>
      <c r="GSF300" s="63" t="s">
        <v>6030</v>
      </c>
      <c r="GSG300" s="63" t="s">
        <v>6030</v>
      </c>
      <c r="GSH300" s="63" t="s">
        <v>6030</v>
      </c>
      <c r="GSI300" s="63" t="s">
        <v>6030</v>
      </c>
      <c r="GSJ300" s="63" t="s">
        <v>6030</v>
      </c>
      <c r="GSK300" s="63" t="s">
        <v>6030</v>
      </c>
      <c r="GSL300" s="63" t="s">
        <v>6030</v>
      </c>
      <c r="GSM300" s="63" t="s">
        <v>6030</v>
      </c>
      <c r="GSN300" s="63" t="s">
        <v>6030</v>
      </c>
      <c r="GSO300" s="63" t="s">
        <v>6030</v>
      </c>
      <c r="GSP300" s="63" t="s">
        <v>6030</v>
      </c>
      <c r="GSQ300" s="63" t="s">
        <v>6030</v>
      </c>
      <c r="GSR300" s="63" t="s">
        <v>6030</v>
      </c>
      <c r="GSS300" s="63" t="s">
        <v>6030</v>
      </c>
      <c r="GST300" s="63" t="s">
        <v>6030</v>
      </c>
      <c r="GSU300" s="63" t="s">
        <v>6030</v>
      </c>
      <c r="GSV300" s="63" t="s">
        <v>6030</v>
      </c>
      <c r="GSW300" s="63" t="s">
        <v>6030</v>
      </c>
      <c r="GSX300" s="63" t="s">
        <v>6030</v>
      </c>
      <c r="GSY300" s="63" t="s">
        <v>6030</v>
      </c>
      <c r="GSZ300" s="63" t="s">
        <v>6030</v>
      </c>
      <c r="GTA300" s="63" t="s">
        <v>6030</v>
      </c>
      <c r="GTB300" s="63" t="s">
        <v>6030</v>
      </c>
      <c r="GTC300" s="63" t="s">
        <v>6030</v>
      </c>
      <c r="GTD300" s="63" t="s">
        <v>6030</v>
      </c>
      <c r="GTE300" s="63" t="s">
        <v>6030</v>
      </c>
      <c r="GTF300" s="63" t="s">
        <v>6030</v>
      </c>
      <c r="GTG300" s="63" t="s">
        <v>6030</v>
      </c>
      <c r="GTH300" s="63" t="s">
        <v>6030</v>
      </c>
      <c r="GTI300" s="63" t="s">
        <v>6030</v>
      </c>
      <c r="GTJ300" s="63" t="s">
        <v>6030</v>
      </c>
      <c r="GTK300" s="63" t="s">
        <v>6030</v>
      </c>
      <c r="GTL300" s="63" t="s">
        <v>6030</v>
      </c>
      <c r="GTM300" s="63" t="s">
        <v>6030</v>
      </c>
      <c r="GTN300" s="63" t="s">
        <v>6030</v>
      </c>
      <c r="GTO300" s="63" t="s">
        <v>6030</v>
      </c>
      <c r="GTP300" s="63" t="s">
        <v>6030</v>
      </c>
      <c r="GTQ300" s="63" t="s">
        <v>6030</v>
      </c>
      <c r="GTR300" s="63" t="s">
        <v>6030</v>
      </c>
      <c r="GTS300" s="63" t="s">
        <v>6030</v>
      </c>
      <c r="GTT300" s="63" t="s">
        <v>6030</v>
      </c>
      <c r="GTU300" s="63" t="s">
        <v>6030</v>
      </c>
      <c r="GTV300" s="63" t="s">
        <v>6030</v>
      </c>
      <c r="GTW300" s="63" t="s">
        <v>6030</v>
      </c>
      <c r="GTX300" s="63" t="s">
        <v>6030</v>
      </c>
      <c r="GTY300" s="63" t="s">
        <v>6030</v>
      </c>
      <c r="GTZ300" s="63" t="s">
        <v>6030</v>
      </c>
      <c r="GUA300" s="63" t="s">
        <v>6030</v>
      </c>
      <c r="GUB300" s="63" t="s">
        <v>6030</v>
      </c>
      <c r="GUC300" s="63" t="s">
        <v>6030</v>
      </c>
      <c r="GUD300" s="63" t="s">
        <v>6030</v>
      </c>
      <c r="GUE300" s="63" t="s">
        <v>6030</v>
      </c>
      <c r="GUF300" s="63" t="s">
        <v>6030</v>
      </c>
      <c r="GUG300" s="63" t="s">
        <v>6030</v>
      </c>
      <c r="GUH300" s="63" t="s">
        <v>6030</v>
      </c>
      <c r="GUI300" s="63" t="s">
        <v>6030</v>
      </c>
      <c r="GUJ300" s="63" t="s">
        <v>6030</v>
      </c>
      <c r="GUK300" s="63" t="s">
        <v>6030</v>
      </c>
      <c r="GUL300" s="63" t="s">
        <v>6030</v>
      </c>
      <c r="GUM300" s="63" t="s">
        <v>6030</v>
      </c>
      <c r="GUN300" s="63" t="s">
        <v>6030</v>
      </c>
      <c r="GUO300" s="63" t="s">
        <v>6030</v>
      </c>
      <c r="GUP300" s="63" t="s">
        <v>6030</v>
      </c>
      <c r="GUQ300" s="63" t="s">
        <v>6030</v>
      </c>
      <c r="GUR300" s="63" t="s">
        <v>6030</v>
      </c>
      <c r="GUS300" s="63" t="s">
        <v>6030</v>
      </c>
      <c r="GUT300" s="63" t="s">
        <v>6030</v>
      </c>
      <c r="GUU300" s="63" t="s">
        <v>6030</v>
      </c>
      <c r="GUV300" s="63" t="s">
        <v>6030</v>
      </c>
      <c r="GUW300" s="63" t="s">
        <v>6030</v>
      </c>
      <c r="GUX300" s="63" t="s">
        <v>6030</v>
      </c>
      <c r="GUY300" s="63" t="s">
        <v>6030</v>
      </c>
      <c r="GUZ300" s="63" t="s">
        <v>6030</v>
      </c>
      <c r="GVA300" s="63" t="s">
        <v>6030</v>
      </c>
      <c r="GVB300" s="63" t="s">
        <v>6030</v>
      </c>
      <c r="GVC300" s="63" t="s">
        <v>6030</v>
      </c>
      <c r="GVD300" s="63" t="s">
        <v>6030</v>
      </c>
      <c r="GVE300" s="63" t="s">
        <v>6030</v>
      </c>
      <c r="GVF300" s="63" t="s">
        <v>6030</v>
      </c>
      <c r="GVG300" s="63" t="s">
        <v>6030</v>
      </c>
      <c r="GVH300" s="63" t="s">
        <v>6030</v>
      </c>
      <c r="GVI300" s="63" t="s">
        <v>6030</v>
      </c>
      <c r="GVJ300" s="63" t="s">
        <v>6030</v>
      </c>
      <c r="GVK300" s="63" t="s">
        <v>6030</v>
      </c>
      <c r="GVL300" s="63" t="s">
        <v>6030</v>
      </c>
      <c r="GVM300" s="63" t="s">
        <v>6030</v>
      </c>
      <c r="GVN300" s="63" t="s">
        <v>6030</v>
      </c>
      <c r="GVO300" s="63" t="s">
        <v>6030</v>
      </c>
      <c r="GVP300" s="63" t="s">
        <v>6030</v>
      </c>
      <c r="GVQ300" s="63" t="s">
        <v>6030</v>
      </c>
      <c r="GVR300" s="63" t="s">
        <v>6030</v>
      </c>
      <c r="GVS300" s="63" t="s">
        <v>6030</v>
      </c>
      <c r="GVT300" s="63" t="s">
        <v>6030</v>
      </c>
      <c r="GVU300" s="63" t="s">
        <v>6030</v>
      </c>
      <c r="GVV300" s="63" t="s">
        <v>6030</v>
      </c>
      <c r="GVW300" s="63" t="s">
        <v>6030</v>
      </c>
      <c r="GVX300" s="63" t="s">
        <v>6030</v>
      </c>
      <c r="GVY300" s="63" t="s">
        <v>6030</v>
      </c>
      <c r="GVZ300" s="63" t="s">
        <v>6030</v>
      </c>
      <c r="GWA300" s="63" t="s">
        <v>6030</v>
      </c>
      <c r="GWB300" s="63" t="s">
        <v>6030</v>
      </c>
      <c r="GWC300" s="63" t="s">
        <v>6030</v>
      </c>
      <c r="GWD300" s="63" t="s">
        <v>6030</v>
      </c>
      <c r="GWE300" s="63" t="s">
        <v>6030</v>
      </c>
      <c r="GWF300" s="63" t="s">
        <v>6030</v>
      </c>
      <c r="GWG300" s="63" t="s">
        <v>6030</v>
      </c>
      <c r="GWH300" s="63" t="s">
        <v>6030</v>
      </c>
      <c r="GWI300" s="63" t="s">
        <v>6030</v>
      </c>
      <c r="GWJ300" s="63" t="s">
        <v>6030</v>
      </c>
      <c r="GWK300" s="63" t="s">
        <v>6030</v>
      </c>
      <c r="GWL300" s="63" t="s">
        <v>6030</v>
      </c>
      <c r="GWM300" s="63" t="s">
        <v>6030</v>
      </c>
      <c r="GWN300" s="63" t="s">
        <v>6030</v>
      </c>
      <c r="GWO300" s="63" t="s">
        <v>6030</v>
      </c>
      <c r="GWP300" s="63" t="s">
        <v>6030</v>
      </c>
      <c r="GWQ300" s="63" t="s">
        <v>6030</v>
      </c>
      <c r="GWR300" s="63" t="s">
        <v>6030</v>
      </c>
      <c r="GWS300" s="63" t="s">
        <v>6030</v>
      </c>
      <c r="GWT300" s="63" t="s">
        <v>6030</v>
      </c>
      <c r="GWU300" s="63" t="s">
        <v>6030</v>
      </c>
      <c r="GWV300" s="63" t="s">
        <v>6030</v>
      </c>
      <c r="GWW300" s="63" t="s">
        <v>6030</v>
      </c>
      <c r="GWX300" s="63" t="s">
        <v>6030</v>
      </c>
      <c r="GWY300" s="63" t="s">
        <v>6030</v>
      </c>
      <c r="GWZ300" s="63" t="s">
        <v>6030</v>
      </c>
      <c r="GXA300" s="63" t="s">
        <v>6030</v>
      </c>
      <c r="GXB300" s="63" t="s">
        <v>6030</v>
      </c>
      <c r="GXC300" s="63" t="s">
        <v>6030</v>
      </c>
      <c r="GXD300" s="63" t="s">
        <v>6030</v>
      </c>
      <c r="GXE300" s="63" t="s">
        <v>6030</v>
      </c>
      <c r="GXF300" s="63" t="s">
        <v>6030</v>
      </c>
      <c r="GXG300" s="63" t="s">
        <v>6030</v>
      </c>
      <c r="GXH300" s="63" t="s">
        <v>6030</v>
      </c>
      <c r="GXI300" s="63" t="s">
        <v>6030</v>
      </c>
      <c r="GXJ300" s="63" t="s">
        <v>6030</v>
      </c>
      <c r="GXK300" s="63" t="s">
        <v>6030</v>
      </c>
      <c r="GXL300" s="63" t="s">
        <v>6030</v>
      </c>
      <c r="GXM300" s="63" t="s">
        <v>6030</v>
      </c>
      <c r="GXN300" s="63" t="s">
        <v>6030</v>
      </c>
      <c r="GXO300" s="63" t="s">
        <v>6030</v>
      </c>
      <c r="GXP300" s="63" t="s">
        <v>6030</v>
      </c>
      <c r="GXQ300" s="63" t="s">
        <v>6030</v>
      </c>
      <c r="GXR300" s="63" t="s">
        <v>6030</v>
      </c>
      <c r="GXS300" s="63" t="s">
        <v>6030</v>
      </c>
      <c r="GXT300" s="63" t="s">
        <v>6030</v>
      </c>
      <c r="GXU300" s="63" t="s">
        <v>6030</v>
      </c>
      <c r="GXV300" s="63" t="s">
        <v>6030</v>
      </c>
      <c r="GXW300" s="63" t="s">
        <v>6030</v>
      </c>
      <c r="GXX300" s="63" t="s">
        <v>6030</v>
      </c>
      <c r="GXY300" s="63" t="s">
        <v>6030</v>
      </c>
      <c r="GXZ300" s="63" t="s">
        <v>6030</v>
      </c>
      <c r="GYA300" s="63" t="s">
        <v>6030</v>
      </c>
      <c r="GYB300" s="63" t="s">
        <v>6030</v>
      </c>
      <c r="GYC300" s="63" t="s">
        <v>6030</v>
      </c>
      <c r="GYD300" s="63" t="s">
        <v>6030</v>
      </c>
      <c r="GYE300" s="63" t="s">
        <v>6030</v>
      </c>
      <c r="GYF300" s="63" t="s">
        <v>6030</v>
      </c>
      <c r="GYG300" s="63" t="s">
        <v>6030</v>
      </c>
      <c r="GYH300" s="63" t="s">
        <v>6030</v>
      </c>
      <c r="GYI300" s="63" t="s">
        <v>6030</v>
      </c>
      <c r="GYJ300" s="63" t="s">
        <v>6030</v>
      </c>
      <c r="GYK300" s="63" t="s">
        <v>6030</v>
      </c>
      <c r="GYL300" s="63" t="s">
        <v>6030</v>
      </c>
      <c r="GYM300" s="63" t="s">
        <v>6030</v>
      </c>
      <c r="GYN300" s="63" t="s">
        <v>6030</v>
      </c>
      <c r="GYO300" s="63" t="s">
        <v>6030</v>
      </c>
      <c r="GYP300" s="63" t="s">
        <v>6030</v>
      </c>
      <c r="GYQ300" s="63" t="s">
        <v>6030</v>
      </c>
      <c r="GYR300" s="63" t="s">
        <v>6030</v>
      </c>
      <c r="GYS300" s="63" t="s">
        <v>6030</v>
      </c>
      <c r="GYT300" s="63" t="s">
        <v>6030</v>
      </c>
      <c r="GYU300" s="63" t="s">
        <v>6030</v>
      </c>
      <c r="GYV300" s="63" t="s">
        <v>6030</v>
      </c>
      <c r="GYW300" s="63" t="s">
        <v>6030</v>
      </c>
      <c r="GYX300" s="63" t="s">
        <v>6030</v>
      </c>
      <c r="GYY300" s="63" t="s">
        <v>6030</v>
      </c>
      <c r="GYZ300" s="63" t="s">
        <v>6030</v>
      </c>
      <c r="GZA300" s="63" t="s">
        <v>6030</v>
      </c>
      <c r="GZB300" s="63" t="s">
        <v>6030</v>
      </c>
      <c r="GZC300" s="63" t="s">
        <v>6030</v>
      </c>
      <c r="GZD300" s="63" t="s">
        <v>6030</v>
      </c>
      <c r="GZE300" s="63" t="s">
        <v>6030</v>
      </c>
      <c r="GZF300" s="63" t="s">
        <v>6030</v>
      </c>
      <c r="GZG300" s="63" t="s">
        <v>6030</v>
      </c>
      <c r="GZH300" s="63" t="s">
        <v>6030</v>
      </c>
      <c r="GZI300" s="63" t="s">
        <v>6030</v>
      </c>
      <c r="GZJ300" s="63" t="s">
        <v>6030</v>
      </c>
      <c r="GZK300" s="63" t="s">
        <v>6030</v>
      </c>
      <c r="GZL300" s="63" t="s">
        <v>6030</v>
      </c>
      <c r="GZM300" s="63" t="s">
        <v>6030</v>
      </c>
      <c r="GZN300" s="63" t="s">
        <v>6030</v>
      </c>
      <c r="GZO300" s="63" t="s">
        <v>6030</v>
      </c>
      <c r="GZP300" s="63" t="s">
        <v>6030</v>
      </c>
      <c r="GZQ300" s="63" t="s">
        <v>6030</v>
      </c>
      <c r="GZR300" s="63" t="s">
        <v>6030</v>
      </c>
      <c r="GZS300" s="63" t="s">
        <v>6030</v>
      </c>
      <c r="GZT300" s="63" t="s">
        <v>6030</v>
      </c>
      <c r="GZU300" s="63" t="s">
        <v>6030</v>
      </c>
      <c r="GZV300" s="63" t="s">
        <v>6030</v>
      </c>
      <c r="GZW300" s="63" t="s">
        <v>6030</v>
      </c>
      <c r="GZX300" s="63" t="s">
        <v>6030</v>
      </c>
      <c r="GZY300" s="63" t="s">
        <v>6030</v>
      </c>
      <c r="GZZ300" s="63" t="s">
        <v>6030</v>
      </c>
      <c r="HAA300" s="63" t="s">
        <v>6030</v>
      </c>
      <c r="HAB300" s="63" t="s">
        <v>6030</v>
      </c>
      <c r="HAC300" s="63" t="s">
        <v>6030</v>
      </c>
      <c r="HAD300" s="63" t="s">
        <v>6030</v>
      </c>
      <c r="HAE300" s="63" t="s">
        <v>6030</v>
      </c>
      <c r="HAF300" s="63" t="s">
        <v>6030</v>
      </c>
      <c r="HAG300" s="63" t="s">
        <v>6030</v>
      </c>
      <c r="HAH300" s="63" t="s">
        <v>6030</v>
      </c>
      <c r="HAI300" s="63" t="s">
        <v>6030</v>
      </c>
      <c r="HAJ300" s="63" t="s">
        <v>6030</v>
      </c>
      <c r="HAK300" s="63" t="s">
        <v>6030</v>
      </c>
      <c r="HAL300" s="63" t="s">
        <v>6030</v>
      </c>
      <c r="HAM300" s="63" t="s">
        <v>6030</v>
      </c>
      <c r="HAN300" s="63" t="s">
        <v>6030</v>
      </c>
      <c r="HAO300" s="63" t="s">
        <v>6030</v>
      </c>
      <c r="HAP300" s="63" t="s">
        <v>6030</v>
      </c>
      <c r="HAQ300" s="63" t="s">
        <v>6030</v>
      </c>
      <c r="HAR300" s="63" t="s">
        <v>6030</v>
      </c>
      <c r="HAS300" s="63" t="s">
        <v>6030</v>
      </c>
      <c r="HAT300" s="63" t="s">
        <v>6030</v>
      </c>
      <c r="HAU300" s="63" t="s">
        <v>6030</v>
      </c>
      <c r="HAV300" s="63" t="s">
        <v>6030</v>
      </c>
      <c r="HAW300" s="63" t="s">
        <v>6030</v>
      </c>
      <c r="HAX300" s="63" t="s">
        <v>6030</v>
      </c>
      <c r="HAY300" s="63" t="s">
        <v>6030</v>
      </c>
      <c r="HAZ300" s="63" t="s">
        <v>6030</v>
      </c>
      <c r="HBA300" s="63" t="s">
        <v>6030</v>
      </c>
      <c r="HBB300" s="63" t="s">
        <v>6030</v>
      </c>
      <c r="HBC300" s="63" t="s">
        <v>6030</v>
      </c>
      <c r="HBD300" s="63" t="s">
        <v>6030</v>
      </c>
      <c r="HBE300" s="63" t="s">
        <v>6030</v>
      </c>
      <c r="HBF300" s="63" t="s">
        <v>6030</v>
      </c>
      <c r="HBG300" s="63" t="s">
        <v>6030</v>
      </c>
      <c r="HBH300" s="63" t="s">
        <v>6030</v>
      </c>
      <c r="HBI300" s="63" t="s">
        <v>6030</v>
      </c>
      <c r="HBJ300" s="63" t="s">
        <v>6030</v>
      </c>
      <c r="HBK300" s="63" t="s">
        <v>6030</v>
      </c>
      <c r="HBL300" s="63" t="s">
        <v>6030</v>
      </c>
      <c r="HBM300" s="63" t="s">
        <v>6030</v>
      </c>
      <c r="HBN300" s="63" t="s">
        <v>6030</v>
      </c>
      <c r="HBO300" s="63" t="s">
        <v>6030</v>
      </c>
      <c r="HBP300" s="63" t="s">
        <v>6030</v>
      </c>
      <c r="HBQ300" s="63" t="s">
        <v>6030</v>
      </c>
      <c r="HBR300" s="63" t="s">
        <v>6030</v>
      </c>
      <c r="HBS300" s="63" t="s">
        <v>6030</v>
      </c>
      <c r="HBT300" s="63" t="s">
        <v>6030</v>
      </c>
      <c r="HBU300" s="63" t="s">
        <v>6030</v>
      </c>
      <c r="HBV300" s="63" t="s">
        <v>6030</v>
      </c>
      <c r="HBW300" s="63" t="s">
        <v>6030</v>
      </c>
      <c r="HBX300" s="63" t="s">
        <v>6030</v>
      </c>
      <c r="HBY300" s="63" t="s">
        <v>6030</v>
      </c>
      <c r="HBZ300" s="63" t="s">
        <v>6030</v>
      </c>
      <c r="HCA300" s="63" t="s">
        <v>6030</v>
      </c>
      <c r="HCB300" s="63" t="s">
        <v>6030</v>
      </c>
      <c r="HCC300" s="63" t="s">
        <v>6030</v>
      </c>
      <c r="HCD300" s="63" t="s">
        <v>6030</v>
      </c>
      <c r="HCE300" s="63" t="s">
        <v>6030</v>
      </c>
      <c r="HCF300" s="63" t="s">
        <v>6030</v>
      </c>
      <c r="HCG300" s="63" t="s">
        <v>6030</v>
      </c>
      <c r="HCH300" s="63" t="s">
        <v>6030</v>
      </c>
      <c r="HCI300" s="63" t="s">
        <v>6030</v>
      </c>
      <c r="HCJ300" s="63" t="s">
        <v>6030</v>
      </c>
      <c r="HCK300" s="63" t="s">
        <v>6030</v>
      </c>
      <c r="HCL300" s="63" t="s">
        <v>6030</v>
      </c>
      <c r="HCM300" s="63" t="s">
        <v>6030</v>
      </c>
      <c r="HCN300" s="63" t="s">
        <v>6030</v>
      </c>
      <c r="HCO300" s="63" t="s">
        <v>6030</v>
      </c>
      <c r="HCP300" s="63" t="s">
        <v>6030</v>
      </c>
      <c r="HCQ300" s="63" t="s">
        <v>6030</v>
      </c>
      <c r="HCR300" s="63" t="s">
        <v>6030</v>
      </c>
      <c r="HCS300" s="63" t="s">
        <v>6030</v>
      </c>
      <c r="HCT300" s="63" t="s">
        <v>6030</v>
      </c>
      <c r="HCU300" s="63" t="s">
        <v>6030</v>
      </c>
      <c r="HCV300" s="63" t="s">
        <v>6030</v>
      </c>
      <c r="HCW300" s="63" t="s">
        <v>6030</v>
      </c>
      <c r="HCX300" s="63" t="s">
        <v>6030</v>
      </c>
      <c r="HCY300" s="63" t="s">
        <v>6030</v>
      </c>
      <c r="HCZ300" s="63" t="s">
        <v>6030</v>
      </c>
      <c r="HDA300" s="63" t="s">
        <v>6030</v>
      </c>
      <c r="HDB300" s="63" t="s">
        <v>6030</v>
      </c>
      <c r="HDC300" s="63" t="s">
        <v>6030</v>
      </c>
      <c r="HDD300" s="63" t="s">
        <v>6030</v>
      </c>
      <c r="HDE300" s="63" t="s">
        <v>6030</v>
      </c>
      <c r="HDF300" s="63" t="s">
        <v>6030</v>
      </c>
      <c r="HDG300" s="63" t="s">
        <v>6030</v>
      </c>
      <c r="HDH300" s="63" t="s">
        <v>6030</v>
      </c>
      <c r="HDI300" s="63" t="s">
        <v>6030</v>
      </c>
      <c r="HDJ300" s="63" t="s">
        <v>6030</v>
      </c>
      <c r="HDK300" s="63" t="s">
        <v>6030</v>
      </c>
      <c r="HDL300" s="63" t="s">
        <v>6030</v>
      </c>
      <c r="HDM300" s="63" t="s">
        <v>6030</v>
      </c>
      <c r="HDN300" s="63" t="s">
        <v>6030</v>
      </c>
      <c r="HDO300" s="63" t="s">
        <v>6030</v>
      </c>
      <c r="HDP300" s="63" t="s">
        <v>6030</v>
      </c>
      <c r="HDQ300" s="63" t="s">
        <v>6030</v>
      </c>
      <c r="HDR300" s="63" t="s">
        <v>6030</v>
      </c>
      <c r="HDS300" s="63" t="s">
        <v>6030</v>
      </c>
      <c r="HDT300" s="63" t="s">
        <v>6030</v>
      </c>
      <c r="HDU300" s="63" t="s">
        <v>6030</v>
      </c>
      <c r="HDV300" s="63" t="s">
        <v>6030</v>
      </c>
      <c r="HDW300" s="63" t="s">
        <v>6030</v>
      </c>
      <c r="HDX300" s="63" t="s">
        <v>6030</v>
      </c>
      <c r="HDY300" s="63" t="s">
        <v>6030</v>
      </c>
      <c r="HDZ300" s="63" t="s">
        <v>6030</v>
      </c>
      <c r="HEA300" s="63" t="s">
        <v>6030</v>
      </c>
      <c r="HEB300" s="63" t="s">
        <v>6030</v>
      </c>
      <c r="HEC300" s="63" t="s">
        <v>6030</v>
      </c>
      <c r="HED300" s="63" t="s">
        <v>6030</v>
      </c>
      <c r="HEE300" s="63" t="s">
        <v>6030</v>
      </c>
      <c r="HEF300" s="63" t="s">
        <v>6030</v>
      </c>
      <c r="HEG300" s="63" t="s">
        <v>6030</v>
      </c>
      <c r="HEH300" s="63" t="s">
        <v>6030</v>
      </c>
      <c r="HEI300" s="63" t="s">
        <v>6030</v>
      </c>
      <c r="HEJ300" s="63" t="s">
        <v>6030</v>
      </c>
      <c r="HEK300" s="63" t="s">
        <v>6030</v>
      </c>
      <c r="HEL300" s="63" t="s">
        <v>6030</v>
      </c>
      <c r="HEM300" s="63" t="s">
        <v>6030</v>
      </c>
      <c r="HEN300" s="63" t="s">
        <v>6030</v>
      </c>
      <c r="HEO300" s="63" t="s">
        <v>6030</v>
      </c>
      <c r="HEP300" s="63" t="s">
        <v>6030</v>
      </c>
      <c r="HEQ300" s="63" t="s">
        <v>6030</v>
      </c>
      <c r="HER300" s="63" t="s">
        <v>6030</v>
      </c>
      <c r="HES300" s="63" t="s">
        <v>6030</v>
      </c>
      <c r="HET300" s="63" t="s">
        <v>6030</v>
      </c>
      <c r="HEU300" s="63" t="s">
        <v>6030</v>
      </c>
      <c r="HEV300" s="63" t="s">
        <v>6030</v>
      </c>
      <c r="HEW300" s="63" t="s">
        <v>6030</v>
      </c>
      <c r="HEX300" s="63" t="s">
        <v>6030</v>
      </c>
      <c r="HEY300" s="63" t="s">
        <v>6030</v>
      </c>
      <c r="HEZ300" s="63" t="s">
        <v>6030</v>
      </c>
      <c r="HFA300" s="63" t="s">
        <v>6030</v>
      </c>
      <c r="HFB300" s="63" t="s">
        <v>6030</v>
      </c>
      <c r="HFC300" s="63" t="s">
        <v>6030</v>
      </c>
      <c r="HFD300" s="63" t="s">
        <v>6030</v>
      </c>
      <c r="HFE300" s="63" t="s">
        <v>6030</v>
      </c>
      <c r="HFF300" s="63" t="s">
        <v>6030</v>
      </c>
      <c r="HFG300" s="63" t="s">
        <v>6030</v>
      </c>
      <c r="HFH300" s="63" t="s">
        <v>6030</v>
      </c>
      <c r="HFI300" s="63" t="s">
        <v>6030</v>
      </c>
      <c r="HFJ300" s="63" t="s">
        <v>6030</v>
      </c>
      <c r="HFK300" s="63" t="s">
        <v>6030</v>
      </c>
      <c r="HFL300" s="63" t="s">
        <v>6030</v>
      </c>
      <c r="HFM300" s="63" t="s">
        <v>6030</v>
      </c>
      <c r="HFN300" s="63" t="s">
        <v>6030</v>
      </c>
      <c r="HFO300" s="63" t="s">
        <v>6030</v>
      </c>
      <c r="HFP300" s="63" t="s">
        <v>6030</v>
      </c>
      <c r="HFQ300" s="63" t="s">
        <v>6030</v>
      </c>
      <c r="HFR300" s="63" t="s">
        <v>6030</v>
      </c>
      <c r="HFS300" s="63" t="s">
        <v>6030</v>
      </c>
      <c r="HFT300" s="63" t="s">
        <v>6030</v>
      </c>
      <c r="HFU300" s="63" t="s">
        <v>6030</v>
      </c>
      <c r="HFV300" s="63" t="s">
        <v>6030</v>
      </c>
      <c r="HFW300" s="63" t="s">
        <v>6030</v>
      </c>
      <c r="HFX300" s="63" t="s">
        <v>6030</v>
      </c>
      <c r="HFY300" s="63" t="s">
        <v>6030</v>
      </c>
      <c r="HFZ300" s="63" t="s">
        <v>6030</v>
      </c>
      <c r="HGA300" s="63" t="s">
        <v>6030</v>
      </c>
      <c r="HGB300" s="63" t="s">
        <v>6030</v>
      </c>
      <c r="HGC300" s="63" t="s">
        <v>6030</v>
      </c>
      <c r="HGD300" s="63" t="s">
        <v>6030</v>
      </c>
      <c r="HGE300" s="63" t="s">
        <v>6030</v>
      </c>
      <c r="HGF300" s="63" t="s">
        <v>6030</v>
      </c>
      <c r="HGG300" s="63" t="s">
        <v>6030</v>
      </c>
      <c r="HGH300" s="63" t="s">
        <v>6030</v>
      </c>
      <c r="HGI300" s="63" t="s">
        <v>6030</v>
      </c>
      <c r="HGJ300" s="63" t="s">
        <v>6030</v>
      </c>
      <c r="HGK300" s="63" t="s">
        <v>6030</v>
      </c>
      <c r="HGL300" s="63" t="s">
        <v>6030</v>
      </c>
      <c r="HGM300" s="63" t="s">
        <v>6030</v>
      </c>
      <c r="HGN300" s="63" t="s">
        <v>6030</v>
      </c>
      <c r="HGO300" s="63" t="s">
        <v>6030</v>
      </c>
      <c r="HGP300" s="63" t="s">
        <v>6030</v>
      </c>
      <c r="HGQ300" s="63" t="s">
        <v>6030</v>
      </c>
      <c r="HGR300" s="63" t="s">
        <v>6030</v>
      </c>
      <c r="HGS300" s="63" t="s">
        <v>6030</v>
      </c>
      <c r="HGT300" s="63" t="s">
        <v>6030</v>
      </c>
      <c r="HGU300" s="63" t="s">
        <v>6030</v>
      </c>
      <c r="HGV300" s="63" t="s">
        <v>6030</v>
      </c>
      <c r="HGW300" s="63" t="s">
        <v>6030</v>
      </c>
      <c r="HGX300" s="63" t="s">
        <v>6030</v>
      </c>
      <c r="HGY300" s="63" t="s">
        <v>6030</v>
      </c>
      <c r="HGZ300" s="63" t="s">
        <v>6030</v>
      </c>
      <c r="HHA300" s="63" t="s">
        <v>6030</v>
      </c>
      <c r="HHB300" s="63" t="s">
        <v>6030</v>
      </c>
      <c r="HHC300" s="63" t="s">
        <v>6030</v>
      </c>
      <c r="HHD300" s="63" t="s">
        <v>6030</v>
      </c>
      <c r="HHE300" s="63" t="s">
        <v>6030</v>
      </c>
      <c r="HHF300" s="63" t="s">
        <v>6030</v>
      </c>
      <c r="HHG300" s="63" t="s">
        <v>6030</v>
      </c>
      <c r="HHH300" s="63" t="s">
        <v>6030</v>
      </c>
      <c r="HHI300" s="63" t="s">
        <v>6030</v>
      </c>
      <c r="HHJ300" s="63" t="s">
        <v>6030</v>
      </c>
      <c r="HHK300" s="63" t="s">
        <v>6030</v>
      </c>
      <c r="HHL300" s="63" t="s">
        <v>6030</v>
      </c>
      <c r="HHM300" s="63" t="s">
        <v>6030</v>
      </c>
      <c r="HHN300" s="63" t="s">
        <v>6030</v>
      </c>
      <c r="HHO300" s="63" t="s">
        <v>6030</v>
      </c>
      <c r="HHP300" s="63" t="s">
        <v>6030</v>
      </c>
      <c r="HHQ300" s="63" t="s">
        <v>6030</v>
      </c>
      <c r="HHR300" s="63" t="s">
        <v>6030</v>
      </c>
      <c r="HHS300" s="63" t="s">
        <v>6030</v>
      </c>
      <c r="HHT300" s="63" t="s">
        <v>6030</v>
      </c>
      <c r="HHU300" s="63" t="s">
        <v>6030</v>
      </c>
      <c r="HHV300" s="63" t="s">
        <v>6030</v>
      </c>
      <c r="HHW300" s="63" t="s">
        <v>6030</v>
      </c>
      <c r="HHX300" s="63" t="s">
        <v>6030</v>
      </c>
      <c r="HHY300" s="63" t="s">
        <v>6030</v>
      </c>
      <c r="HHZ300" s="63" t="s">
        <v>6030</v>
      </c>
      <c r="HIA300" s="63" t="s">
        <v>6030</v>
      </c>
      <c r="HIB300" s="63" t="s">
        <v>6030</v>
      </c>
      <c r="HIC300" s="63" t="s">
        <v>6030</v>
      </c>
      <c r="HID300" s="63" t="s">
        <v>6030</v>
      </c>
      <c r="HIE300" s="63" t="s">
        <v>6030</v>
      </c>
      <c r="HIF300" s="63" t="s">
        <v>6030</v>
      </c>
      <c r="HIG300" s="63" t="s">
        <v>6030</v>
      </c>
      <c r="HIH300" s="63" t="s">
        <v>6030</v>
      </c>
      <c r="HII300" s="63" t="s">
        <v>6030</v>
      </c>
      <c r="HIJ300" s="63" t="s">
        <v>6030</v>
      </c>
      <c r="HIK300" s="63" t="s">
        <v>6030</v>
      </c>
      <c r="HIL300" s="63" t="s">
        <v>6030</v>
      </c>
      <c r="HIM300" s="63" t="s">
        <v>6030</v>
      </c>
      <c r="HIN300" s="63" t="s">
        <v>6030</v>
      </c>
      <c r="HIO300" s="63" t="s">
        <v>6030</v>
      </c>
      <c r="HIP300" s="63" t="s">
        <v>6030</v>
      </c>
      <c r="HIQ300" s="63" t="s">
        <v>6030</v>
      </c>
      <c r="HIR300" s="63" t="s">
        <v>6030</v>
      </c>
      <c r="HIS300" s="63" t="s">
        <v>6030</v>
      </c>
      <c r="HIT300" s="63" t="s">
        <v>6030</v>
      </c>
      <c r="HIU300" s="63" t="s">
        <v>6030</v>
      </c>
      <c r="HIV300" s="63" t="s">
        <v>6030</v>
      </c>
      <c r="HIW300" s="63" t="s">
        <v>6030</v>
      </c>
      <c r="HIX300" s="63" t="s">
        <v>6030</v>
      </c>
      <c r="HIY300" s="63" t="s">
        <v>6030</v>
      </c>
      <c r="HIZ300" s="63" t="s">
        <v>6030</v>
      </c>
      <c r="HJA300" s="63" t="s">
        <v>6030</v>
      </c>
      <c r="HJB300" s="63" t="s">
        <v>6030</v>
      </c>
      <c r="HJC300" s="63" t="s">
        <v>6030</v>
      </c>
      <c r="HJD300" s="63" t="s">
        <v>6030</v>
      </c>
      <c r="HJE300" s="63" t="s">
        <v>6030</v>
      </c>
      <c r="HJF300" s="63" t="s">
        <v>6030</v>
      </c>
      <c r="HJG300" s="63" t="s">
        <v>6030</v>
      </c>
      <c r="HJH300" s="63" t="s">
        <v>6030</v>
      </c>
      <c r="HJI300" s="63" t="s">
        <v>6030</v>
      </c>
      <c r="HJJ300" s="63" t="s">
        <v>6030</v>
      </c>
      <c r="HJK300" s="63" t="s">
        <v>6030</v>
      </c>
      <c r="HJL300" s="63" t="s">
        <v>6030</v>
      </c>
      <c r="HJM300" s="63" t="s">
        <v>6030</v>
      </c>
      <c r="HJN300" s="63" t="s">
        <v>6030</v>
      </c>
      <c r="HJO300" s="63" t="s">
        <v>6030</v>
      </c>
      <c r="HJP300" s="63" t="s">
        <v>6030</v>
      </c>
      <c r="HJQ300" s="63" t="s">
        <v>6030</v>
      </c>
      <c r="HJR300" s="63" t="s">
        <v>6030</v>
      </c>
      <c r="HJS300" s="63" t="s">
        <v>6030</v>
      </c>
      <c r="HJT300" s="63" t="s">
        <v>6030</v>
      </c>
      <c r="HJU300" s="63" t="s">
        <v>6030</v>
      </c>
      <c r="HJV300" s="63" t="s">
        <v>6030</v>
      </c>
      <c r="HJW300" s="63" t="s">
        <v>6030</v>
      </c>
      <c r="HJX300" s="63" t="s">
        <v>6030</v>
      </c>
      <c r="HJY300" s="63" t="s">
        <v>6030</v>
      </c>
      <c r="HJZ300" s="63" t="s">
        <v>6030</v>
      </c>
      <c r="HKA300" s="63" t="s">
        <v>6030</v>
      </c>
      <c r="HKB300" s="63" t="s">
        <v>6030</v>
      </c>
      <c r="HKC300" s="63" t="s">
        <v>6030</v>
      </c>
      <c r="HKD300" s="63" t="s">
        <v>6030</v>
      </c>
      <c r="HKE300" s="63" t="s">
        <v>6030</v>
      </c>
      <c r="HKF300" s="63" t="s">
        <v>6030</v>
      </c>
      <c r="HKG300" s="63" t="s">
        <v>6030</v>
      </c>
      <c r="HKH300" s="63" t="s">
        <v>6030</v>
      </c>
      <c r="HKI300" s="63" t="s">
        <v>6030</v>
      </c>
      <c r="HKJ300" s="63" t="s">
        <v>6030</v>
      </c>
      <c r="HKK300" s="63" t="s">
        <v>6030</v>
      </c>
      <c r="HKL300" s="63" t="s">
        <v>6030</v>
      </c>
      <c r="HKM300" s="63" t="s">
        <v>6030</v>
      </c>
      <c r="HKN300" s="63" t="s">
        <v>6030</v>
      </c>
      <c r="HKO300" s="63" t="s">
        <v>6030</v>
      </c>
      <c r="HKP300" s="63" t="s">
        <v>6030</v>
      </c>
      <c r="HKQ300" s="63" t="s">
        <v>6030</v>
      </c>
      <c r="HKR300" s="63" t="s">
        <v>6030</v>
      </c>
      <c r="HKS300" s="63" t="s">
        <v>6030</v>
      </c>
      <c r="HKT300" s="63" t="s">
        <v>6030</v>
      </c>
      <c r="HKU300" s="63" t="s">
        <v>6030</v>
      </c>
      <c r="HKV300" s="63" t="s">
        <v>6030</v>
      </c>
      <c r="HKW300" s="63" t="s">
        <v>6030</v>
      </c>
      <c r="HKX300" s="63" t="s">
        <v>6030</v>
      </c>
      <c r="HKY300" s="63" t="s">
        <v>6030</v>
      </c>
      <c r="HKZ300" s="63" t="s">
        <v>6030</v>
      </c>
      <c r="HLA300" s="63" t="s">
        <v>6030</v>
      </c>
      <c r="HLB300" s="63" t="s">
        <v>6030</v>
      </c>
      <c r="HLC300" s="63" t="s">
        <v>6030</v>
      </c>
      <c r="HLD300" s="63" t="s">
        <v>6030</v>
      </c>
      <c r="HLE300" s="63" t="s">
        <v>6030</v>
      </c>
      <c r="HLF300" s="63" t="s">
        <v>6030</v>
      </c>
      <c r="HLG300" s="63" t="s">
        <v>6030</v>
      </c>
      <c r="HLH300" s="63" t="s">
        <v>6030</v>
      </c>
      <c r="HLI300" s="63" t="s">
        <v>6030</v>
      </c>
      <c r="HLJ300" s="63" t="s">
        <v>6030</v>
      </c>
      <c r="HLK300" s="63" t="s">
        <v>6030</v>
      </c>
      <c r="HLL300" s="63" t="s">
        <v>6030</v>
      </c>
      <c r="HLM300" s="63" t="s">
        <v>6030</v>
      </c>
      <c r="HLN300" s="63" t="s">
        <v>6030</v>
      </c>
      <c r="HLO300" s="63" t="s">
        <v>6030</v>
      </c>
      <c r="HLP300" s="63" t="s">
        <v>6030</v>
      </c>
      <c r="HLQ300" s="63" t="s">
        <v>6030</v>
      </c>
      <c r="HLR300" s="63" t="s">
        <v>6030</v>
      </c>
      <c r="HLS300" s="63" t="s">
        <v>6030</v>
      </c>
      <c r="HLT300" s="63" t="s">
        <v>6030</v>
      </c>
      <c r="HLU300" s="63" t="s">
        <v>6030</v>
      </c>
      <c r="HLV300" s="63" t="s">
        <v>6030</v>
      </c>
      <c r="HLW300" s="63" t="s">
        <v>6030</v>
      </c>
      <c r="HLX300" s="63" t="s">
        <v>6030</v>
      </c>
      <c r="HLY300" s="63" t="s">
        <v>6030</v>
      </c>
      <c r="HLZ300" s="63" t="s">
        <v>6030</v>
      </c>
      <c r="HMA300" s="63" t="s">
        <v>6030</v>
      </c>
      <c r="HMB300" s="63" t="s">
        <v>6030</v>
      </c>
      <c r="HMC300" s="63" t="s">
        <v>6030</v>
      </c>
      <c r="HMD300" s="63" t="s">
        <v>6030</v>
      </c>
      <c r="HME300" s="63" t="s">
        <v>6030</v>
      </c>
      <c r="HMF300" s="63" t="s">
        <v>6030</v>
      </c>
      <c r="HMG300" s="63" t="s">
        <v>6030</v>
      </c>
      <c r="HMH300" s="63" t="s">
        <v>6030</v>
      </c>
      <c r="HMI300" s="63" t="s">
        <v>6030</v>
      </c>
      <c r="HMJ300" s="63" t="s">
        <v>6030</v>
      </c>
      <c r="HMK300" s="63" t="s">
        <v>6030</v>
      </c>
      <c r="HML300" s="63" t="s">
        <v>6030</v>
      </c>
      <c r="HMM300" s="63" t="s">
        <v>6030</v>
      </c>
      <c r="HMN300" s="63" t="s">
        <v>6030</v>
      </c>
      <c r="HMO300" s="63" t="s">
        <v>6030</v>
      </c>
      <c r="HMP300" s="63" t="s">
        <v>6030</v>
      </c>
      <c r="HMQ300" s="63" t="s">
        <v>6030</v>
      </c>
      <c r="HMR300" s="63" t="s">
        <v>6030</v>
      </c>
      <c r="HMS300" s="63" t="s">
        <v>6030</v>
      </c>
      <c r="HMT300" s="63" t="s">
        <v>6030</v>
      </c>
      <c r="HMU300" s="63" t="s">
        <v>6030</v>
      </c>
      <c r="HMV300" s="63" t="s">
        <v>6030</v>
      </c>
      <c r="HMW300" s="63" t="s">
        <v>6030</v>
      </c>
      <c r="HMX300" s="63" t="s">
        <v>6030</v>
      </c>
      <c r="HMY300" s="63" t="s">
        <v>6030</v>
      </c>
      <c r="HMZ300" s="63" t="s">
        <v>6030</v>
      </c>
      <c r="HNA300" s="63" t="s">
        <v>6030</v>
      </c>
      <c r="HNB300" s="63" t="s">
        <v>6030</v>
      </c>
      <c r="HNC300" s="63" t="s">
        <v>6030</v>
      </c>
      <c r="HND300" s="63" t="s">
        <v>6030</v>
      </c>
      <c r="HNE300" s="63" t="s">
        <v>6030</v>
      </c>
      <c r="HNF300" s="63" t="s">
        <v>6030</v>
      </c>
      <c r="HNG300" s="63" t="s">
        <v>6030</v>
      </c>
      <c r="HNH300" s="63" t="s">
        <v>6030</v>
      </c>
      <c r="HNI300" s="63" t="s">
        <v>6030</v>
      </c>
      <c r="HNJ300" s="63" t="s">
        <v>6030</v>
      </c>
      <c r="HNK300" s="63" t="s">
        <v>6030</v>
      </c>
      <c r="HNL300" s="63" t="s">
        <v>6030</v>
      </c>
      <c r="HNM300" s="63" t="s">
        <v>6030</v>
      </c>
      <c r="HNN300" s="63" t="s">
        <v>6030</v>
      </c>
      <c r="HNO300" s="63" t="s">
        <v>6030</v>
      </c>
      <c r="HNP300" s="63" t="s">
        <v>6030</v>
      </c>
      <c r="HNQ300" s="63" t="s">
        <v>6030</v>
      </c>
      <c r="HNR300" s="63" t="s">
        <v>6030</v>
      </c>
      <c r="HNS300" s="63" t="s">
        <v>6030</v>
      </c>
      <c r="HNT300" s="63" t="s">
        <v>6030</v>
      </c>
      <c r="HNU300" s="63" t="s">
        <v>6030</v>
      </c>
      <c r="HNV300" s="63" t="s">
        <v>6030</v>
      </c>
      <c r="HNW300" s="63" t="s">
        <v>6030</v>
      </c>
      <c r="HNX300" s="63" t="s">
        <v>6030</v>
      </c>
      <c r="HNY300" s="63" t="s">
        <v>6030</v>
      </c>
      <c r="HNZ300" s="63" t="s">
        <v>6030</v>
      </c>
      <c r="HOA300" s="63" t="s">
        <v>6030</v>
      </c>
      <c r="HOB300" s="63" t="s">
        <v>6030</v>
      </c>
      <c r="HOC300" s="63" t="s">
        <v>6030</v>
      </c>
      <c r="HOD300" s="63" t="s">
        <v>6030</v>
      </c>
      <c r="HOE300" s="63" t="s">
        <v>6030</v>
      </c>
      <c r="HOF300" s="63" t="s">
        <v>6030</v>
      </c>
      <c r="HOG300" s="63" t="s">
        <v>6030</v>
      </c>
      <c r="HOH300" s="63" t="s">
        <v>6030</v>
      </c>
      <c r="HOI300" s="63" t="s">
        <v>6030</v>
      </c>
      <c r="HOJ300" s="63" t="s">
        <v>6030</v>
      </c>
      <c r="HOK300" s="63" t="s">
        <v>6030</v>
      </c>
      <c r="HOL300" s="63" t="s">
        <v>6030</v>
      </c>
      <c r="HOM300" s="63" t="s">
        <v>6030</v>
      </c>
      <c r="HON300" s="63" t="s">
        <v>6030</v>
      </c>
      <c r="HOO300" s="63" t="s">
        <v>6030</v>
      </c>
      <c r="HOP300" s="63" t="s">
        <v>6030</v>
      </c>
      <c r="HOQ300" s="63" t="s">
        <v>6030</v>
      </c>
      <c r="HOR300" s="63" t="s">
        <v>6030</v>
      </c>
      <c r="HOS300" s="63" t="s">
        <v>6030</v>
      </c>
      <c r="HOT300" s="63" t="s">
        <v>6030</v>
      </c>
      <c r="HOU300" s="63" t="s">
        <v>6030</v>
      </c>
      <c r="HOV300" s="63" t="s">
        <v>6030</v>
      </c>
      <c r="HOW300" s="63" t="s">
        <v>6030</v>
      </c>
      <c r="HOX300" s="63" t="s">
        <v>6030</v>
      </c>
      <c r="HOY300" s="63" t="s">
        <v>6030</v>
      </c>
      <c r="HOZ300" s="63" t="s">
        <v>6030</v>
      </c>
      <c r="HPA300" s="63" t="s">
        <v>6030</v>
      </c>
      <c r="HPB300" s="63" t="s">
        <v>6030</v>
      </c>
      <c r="HPC300" s="63" t="s">
        <v>6030</v>
      </c>
      <c r="HPD300" s="63" t="s">
        <v>6030</v>
      </c>
      <c r="HPE300" s="63" t="s">
        <v>6030</v>
      </c>
      <c r="HPF300" s="63" t="s">
        <v>6030</v>
      </c>
      <c r="HPG300" s="63" t="s">
        <v>6030</v>
      </c>
      <c r="HPH300" s="63" t="s">
        <v>6030</v>
      </c>
      <c r="HPI300" s="63" t="s">
        <v>6030</v>
      </c>
      <c r="HPJ300" s="63" t="s">
        <v>6030</v>
      </c>
      <c r="HPK300" s="63" t="s">
        <v>6030</v>
      </c>
      <c r="HPL300" s="63" t="s">
        <v>6030</v>
      </c>
      <c r="HPM300" s="63" t="s">
        <v>6030</v>
      </c>
      <c r="HPN300" s="63" t="s">
        <v>6030</v>
      </c>
      <c r="HPO300" s="63" t="s">
        <v>6030</v>
      </c>
      <c r="HPP300" s="63" t="s">
        <v>6030</v>
      </c>
      <c r="HPQ300" s="63" t="s">
        <v>6030</v>
      </c>
      <c r="HPR300" s="63" t="s">
        <v>6030</v>
      </c>
      <c r="HPS300" s="63" t="s">
        <v>6030</v>
      </c>
      <c r="HPT300" s="63" t="s">
        <v>6030</v>
      </c>
      <c r="HPU300" s="63" t="s">
        <v>6030</v>
      </c>
      <c r="HPV300" s="63" t="s">
        <v>6030</v>
      </c>
      <c r="HPW300" s="63" t="s">
        <v>6030</v>
      </c>
      <c r="HPX300" s="63" t="s">
        <v>6030</v>
      </c>
      <c r="HPY300" s="63" t="s">
        <v>6030</v>
      </c>
      <c r="HPZ300" s="63" t="s">
        <v>6030</v>
      </c>
      <c r="HQA300" s="63" t="s">
        <v>6030</v>
      </c>
      <c r="HQB300" s="63" t="s">
        <v>6030</v>
      </c>
      <c r="HQC300" s="63" t="s">
        <v>6030</v>
      </c>
      <c r="HQD300" s="63" t="s">
        <v>6030</v>
      </c>
      <c r="HQE300" s="63" t="s">
        <v>6030</v>
      </c>
      <c r="HQF300" s="63" t="s">
        <v>6030</v>
      </c>
      <c r="HQG300" s="63" t="s">
        <v>6030</v>
      </c>
      <c r="HQH300" s="63" t="s">
        <v>6030</v>
      </c>
      <c r="HQI300" s="63" t="s">
        <v>6030</v>
      </c>
      <c r="HQJ300" s="63" t="s">
        <v>6030</v>
      </c>
      <c r="HQK300" s="63" t="s">
        <v>6030</v>
      </c>
      <c r="HQL300" s="63" t="s">
        <v>6030</v>
      </c>
      <c r="HQM300" s="63" t="s">
        <v>6030</v>
      </c>
      <c r="HQN300" s="63" t="s">
        <v>6030</v>
      </c>
      <c r="HQO300" s="63" t="s">
        <v>6030</v>
      </c>
      <c r="HQP300" s="63" t="s">
        <v>6030</v>
      </c>
      <c r="HQQ300" s="63" t="s">
        <v>6030</v>
      </c>
      <c r="HQR300" s="63" t="s">
        <v>6030</v>
      </c>
      <c r="HQS300" s="63" t="s">
        <v>6030</v>
      </c>
      <c r="HQT300" s="63" t="s">
        <v>6030</v>
      </c>
      <c r="HQU300" s="63" t="s">
        <v>6030</v>
      </c>
      <c r="HQV300" s="63" t="s">
        <v>6030</v>
      </c>
      <c r="HQW300" s="63" t="s">
        <v>6030</v>
      </c>
      <c r="HQX300" s="63" t="s">
        <v>6030</v>
      </c>
      <c r="HQY300" s="63" t="s">
        <v>6030</v>
      </c>
      <c r="HQZ300" s="63" t="s">
        <v>6030</v>
      </c>
      <c r="HRA300" s="63" t="s">
        <v>6030</v>
      </c>
      <c r="HRB300" s="63" t="s">
        <v>6030</v>
      </c>
      <c r="HRC300" s="63" t="s">
        <v>6030</v>
      </c>
      <c r="HRD300" s="63" t="s">
        <v>6030</v>
      </c>
      <c r="HRE300" s="63" t="s">
        <v>6030</v>
      </c>
      <c r="HRF300" s="63" t="s">
        <v>6030</v>
      </c>
      <c r="HRG300" s="63" t="s">
        <v>6030</v>
      </c>
      <c r="HRH300" s="63" t="s">
        <v>6030</v>
      </c>
      <c r="HRI300" s="63" t="s">
        <v>6030</v>
      </c>
      <c r="HRJ300" s="63" t="s">
        <v>6030</v>
      </c>
      <c r="HRK300" s="63" t="s">
        <v>6030</v>
      </c>
      <c r="HRL300" s="63" t="s">
        <v>6030</v>
      </c>
      <c r="HRM300" s="63" t="s">
        <v>6030</v>
      </c>
      <c r="HRN300" s="63" t="s">
        <v>6030</v>
      </c>
      <c r="HRO300" s="63" t="s">
        <v>6030</v>
      </c>
      <c r="HRP300" s="63" t="s">
        <v>6030</v>
      </c>
      <c r="HRQ300" s="63" t="s">
        <v>6030</v>
      </c>
      <c r="HRR300" s="63" t="s">
        <v>6030</v>
      </c>
      <c r="HRS300" s="63" t="s">
        <v>6030</v>
      </c>
      <c r="HRT300" s="63" t="s">
        <v>6030</v>
      </c>
      <c r="HRU300" s="63" t="s">
        <v>6030</v>
      </c>
      <c r="HRV300" s="63" t="s">
        <v>6030</v>
      </c>
      <c r="HRW300" s="63" t="s">
        <v>6030</v>
      </c>
      <c r="HRX300" s="63" t="s">
        <v>6030</v>
      </c>
      <c r="HRY300" s="63" t="s">
        <v>6030</v>
      </c>
      <c r="HRZ300" s="63" t="s">
        <v>6030</v>
      </c>
      <c r="HSA300" s="63" t="s">
        <v>6030</v>
      </c>
      <c r="HSB300" s="63" t="s">
        <v>6030</v>
      </c>
      <c r="HSC300" s="63" t="s">
        <v>6030</v>
      </c>
      <c r="HSD300" s="63" t="s">
        <v>6030</v>
      </c>
      <c r="HSE300" s="63" t="s">
        <v>6030</v>
      </c>
      <c r="HSF300" s="63" t="s">
        <v>6030</v>
      </c>
      <c r="HSG300" s="63" t="s">
        <v>6030</v>
      </c>
      <c r="HSH300" s="63" t="s">
        <v>6030</v>
      </c>
      <c r="HSI300" s="63" t="s">
        <v>6030</v>
      </c>
      <c r="HSJ300" s="63" t="s">
        <v>6030</v>
      </c>
      <c r="HSK300" s="63" t="s">
        <v>6030</v>
      </c>
      <c r="HSL300" s="63" t="s">
        <v>6030</v>
      </c>
      <c r="HSM300" s="63" t="s">
        <v>6030</v>
      </c>
      <c r="HSN300" s="63" t="s">
        <v>6030</v>
      </c>
      <c r="HSO300" s="63" t="s">
        <v>6030</v>
      </c>
      <c r="HSP300" s="63" t="s">
        <v>6030</v>
      </c>
      <c r="HSQ300" s="63" t="s">
        <v>6030</v>
      </c>
      <c r="HSR300" s="63" t="s">
        <v>6030</v>
      </c>
      <c r="HSS300" s="63" t="s">
        <v>6030</v>
      </c>
      <c r="HST300" s="63" t="s">
        <v>6030</v>
      </c>
      <c r="HSU300" s="63" t="s">
        <v>6030</v>
      </c>
      <c r="HSV300" s="63" t="s">
        <v>6030</v>
      </c>
      <c r="HSW300" s="63" t="s">
        <v>6030</v>
      </c>
      <c r="HSX300" s="63" t="s">
        <v>6030</v>
      </c>
      <c r="HSY300" s="63" t="s">
        <v>6030</v>
      </c>
      <c r="HSZ300" s="63" t="s">
        <v>6030</v>
      </c>
      <c r="HTA300" s="63" t="s">
        <v>6030</v>
      </c>
      <c r="HTB300" s="63" t="s">
        <v>6030</v>
      </c>
      <c r="HTC300" s="63" t="s">
        <v>6030</v>
      </c>
      <c r="HTD300" s="63" t="s">
        <v>6030</v>
      </c>
      <c r="HTE300" s="63" t="s">
        <v>6030</v>
      </c>
      <c r="HTF300" s="63" t="s">
        <v>6030</v>
      </c>
      <c r="HTG300" s="63" t="s">
        <v>6030</v>
      </c>
      <c r="HTH300" s="63" t="s">
        <v>6030</v>
      </c>
      <c r="HTI300" s="63" t="s">
        <v>6030</v>
      </c>
      <c r="HTJ300" s="63" t="s">
        <v>6030</v>
      </c>
      <c r="HTK300" s="63" t="s">
        <v>6030</v>
      </c>
      <c r="HTL300" s="63" t="s">
        <v>6030</v>
      </c>
      <c r="HTM300" s="63" t="s">
        <v>6030</v>
      </c>
      <c r="HTN300" s="63" t="s">
        <v>6030</v>
      </c>
      <c r="HTO300" s="63" t="s">
        <v>6030</v>
      </c>
      <c r="HTP300" s="63" t="s">
        <v>6030</v>
      </c>
      <c r="HTQ300" s="63" t="s">
        <v>6030</v>
      </c>
      <c r="HTR300" s="63" t="s">
        <v>6030</v>
      </c>
      <c r="HTS300" s="63" t="s">
        <v>6030</v>
      </c>
      <c r="HTT300" s="63" t="s">
        <v>6030</v>
      </c>
      <c r="HTU300" s="63" t="s">
        <v>6030</v>
      </c>
      <c r="HTV300" s="63" t="s">
        <v>6030</v>
      </c>
      <c r="HTW300" s="63" t="s">
        <v>6030</v>
      </c>
      <c r="HTX300" s="63" t="s">
        <v>6030</v>
      </c>
      <c r="HTY300" s="63" t="s">
        <v>6030</v>
      </c>
      <c r="HTZ300" s="63" t="s">
        <v>6030</v>
      </c>
      <c r="HUA300" s="63" t="s">
        <v>6030</v>
      </c>
      <c r="HUB300" s="63" t="s">
        <v>6030</v>
      </c>
      <c r="HUC300" s="63" t="s">
        <v>6030</v>
      </c>
      <c r="HUD300" s="63" t="s">
        <v>6030</v>
      </c>
      <c r="HUE300" s="63" t="s">
        <v>6030</v>
      </c>
      <c r="HUF300" s="63" t="s">
        <v>6030</v>
      </c>
      <c r="HUG300" s="63" t="s">
        <v>6030</v>
      </c>
      <c r="HUH300" s="63" t="s">
        <v>6030</v>
      </c>
      <c r="HUI300" s="63" t="s">
        <v>6030</v>
      </c>
      <c r="HUJ300" s="63" t="s">
        <v>6030</v>
      </c>
      <c r="HUK300" s="63" t="s">
        <v>6030</v>
      </c>
      <c r="HUL300" s="63" t="s">
        <v>6030</v>
      </c>
      <c r="HUM300" s="63" t="s">
        <v>6030</v>
      </c>
      <c r="HUN300" s="63" t="s">
        <v>6030</v>
      </c>
      <c r="HUO300" s="63" t="s">
        <v>6030</v>
      </c>
      <c r="HUP300" s="63" t="s">
        <v>6030</v>
      </c>
      <c r="HUQ300" s="63" t="s">
        <v>6030</v>
      </c>
      <c r="HUR300" s="63" t="s">
        <v>6030</v>
      </c>
      <c r="HUS300" s="63" t="s">
        <v>6030</v>
      </c>
      <c r="HUT300" s="63" t="s">
        <v>6030</v>
      </c>
      <c r="HUU300" s="63" t="s">
        <v>6030</v>
      </c>
      <c r="HUV300" s="63" t="s">
        <v>6030</v>
      </c>
      <c r="HUW300" s="63" t="s">
        <v>6030</v>
      </c>
      <c r="HUX300" s="63" t="s">
        <v>6030</v>
      </c>
      <c r="HUY300" s="63" t="s">
        <v>6030</v>
      </c>
      <c r="HUZ300" s="63" t="s">
        <v>6030</v>
      </c>
      <c r="HVA300" s="63" t="s">
        <v>6030</v>
      </c>
      <c r="HVB300" s="63" t="s">
        <v>6030</v>
      </c>
      <c r="HVC300" s="63" t="s">
        <v>6030</v>
      </c>
      <c r="HVD300" s="63" t="s">
        <v>6030</v>
      </c>
      <c r="HVE300" s="63" t="s">
        <v>6030</v>
      </c>
      <c r="HVF300" s="63" t="s">
        <v>6030</v>
      </c>
      <c r="HVG300" s="63" t="s">
        <v>6030</v>
      </c>
      <c r="HVH300" s="63" t="s">
        <v>6030</v>
      </c>
      <c r="HVI300" s="63" t="s">
        <v>6030</v>
      </c>
      <c r="HVJ300" s="63" t="s">
        <v>6030</v>
      </c>
      <c r="HVK300" s="63" t="s">
        <v>6030</v>
      </c>
      <c r="HVL300" s="63" t="s">
        <v>6030</v>
      </c>
      <c r="HVM300" s="63" t="s">
        <v>6030</v>
      </c>
      <c r="HVN300" s="63" t="s">
        <v>6030</v>
      </c>
      <c r="HVO300" s="63" t="s">
        <v>6030</v>
      </c>
      <c r="HVP300" s="63" t="s">
        <v>6030</v>
      </c>
      <c r="HVQ300" s="63" t="s">
        <v>6030</v>
      </c>
      <c r="HVR300" s="63" t="s">
        <v>6030</v>
      </c>
      <c r="HVS300" s="63" t="s">
        <v>6030</v>
      </c>
      <c r="HVT300" s="63" t="s">
        <v>6030</v>
      </c>
      <c r="HVU300" s="63" t="s">
        <v>6030</v>
      </c>
      <c r="HVV300" s="63" t="s">
        <v>6030</v>
      </c>
      <c r="HVW300" s="63" t="s">
        <v>6030</v>
      </c>
      <c r="HVX300" s="63" t="s">
        <v>6030</v>
      </c>
      <c r="HVY300" s="63" t="s">
        <v>6030</v>
      </c>
      <c r="HVZ300" s="63" t="s">
        <v>6030</v>
      </c>
      <c r="HWA300" s="63" t="s">
        <v>6030</v>
      </c>
      <c r="HWB300" s="63" t="s">
        <v>6030</v>
      </c>
      <c r="HWC300" s="63" t="s">
        <v>6030</v>
      </c>
      <c r="HWD300" s="63" t="s">
        <v>6030</v>
      </c>
      <c r="HWE300" s="63" t="s">
        <v>6030</v>
      </c>
      <c r="HWF300" s="63" t="s">
        <v>6030</v>
      </c>
      <c r="HWG300" s="63" t="s">
        <v>6030</v>
      </c>
      <c r="HWH300" s="63" t="s">
        <v>6030</v>
      </c>
      <c r="HWI300" s="63" t="s">
        <v>6030</v>
      </c>
      <c r="HWJ300" s="63" t="s">
        <v>6030</v>
      </c>
      <c r="HWK300" s="63" t="s">
        <v>6030</v>
      </c>
      <c r="HWL300" s="63" t="s">
        <v>6030</v>
      </c>
      <c r="HWM300" s="63" t="s">
        <v>6030</v>
      </c>
      <c r="HWN300" s="63" t="s">
        <v>6030</v>
      </c>
      <c r="HWO300" s="63" t="s">
        <v>6030</v>
      </c>
      <c r="HWP300" s="63" t="s">
        <v>6030</v>
      </c>
      <c r="HWQ300" s="63" t="s">
        <v>6030</v>
      </c>
      <c r="HWR300" s="63" t="s">
        <v>6030</v>
      </c>
      <c r="HWS300" s="63" t="s">
        <v>6030</v>
      </c>
      <c r="HWT300" s="63" t="s">
        <v>6030</v>
      </c>
      <c r="HWU300" s="63" t="s">
        <v>6030</v>
      </c>
      <c r="HWV300" s="63" t="s">
        <v>6030</v>
      </c>
      <c r="HWW300" s="63" t="s">
        <v>6030</v>
      </c>
      <c r="HWX300" s="63" t="s">
        <v>6030</v>
      </c>
      <c r="HWY300" s="63" t="s">
        <v>6030</v>
      </c>
      <c r="HWZ300" s="63" t="s">
        <v>6030</v>
      </c>
      <c r="HXA300" s="63" t="s">
        <v>6030</v>
      </c>
      <c r="HXB300" s="63" t="s">
        <v>6030</v>
      </c>
      <c r="HXC300" s="63" t="s">
        <v>6030</v>
      </c>
      <c r="HXD300" s="63" t="s">
        <v>6030</v>
      </c>
      <c r="HXE300" s="63" t="s">
        <v>6030</v>
      </c>
      <c r="HXF300" s="63" t="s">
        <v>6030</v>
      </c>
      <c r="HXG300" s="63" t="s">
        <v>6030</v>
      </c>
      <c r="HXH300" s="63" t="s">
        <v>6030</v>
      </c>
      <c r="HXI300" s="63" t="s">
        <v>6030</v>
      </c>
      <c r="HXJ300" s="63" t="s">
        <v>6030</v>
      </c>
      <c r="HXK300" s="63" t="s">
        <v>6030</v>
      </c>
      <c r="HXL300" s="63" t="s">
        <v>6030</v>
      </c>
      <c r="HXM300" s="63" t="s">
        <v>6030</v>
      </c>
      <c r="HXN300" s="63" t="s">
        <v>6030</v>
      </c>
      <c r="HXO300" s="63" t="s">
        <v>6030</v>
      </c>
      <c r="HXP300" s="63" t="s">
        <v>6030</v>
      </c>
      <c r="HXQ300" s="63" t="s">
        <v>6030</v>
      </c>
      <c r="HXR300" s="63" t="s">
        <v>6030</v>
      </c>
      <c r="HXS300" s="63" t="s">
        <v>6030</v>
      </c>
      <c r="HXT300" s="63" t="s">
        <v>6030</v>
      </c>
      <c r="HXU300" s="63" t="s">
        <v>6030</v>
      </c>
      <c r="HXV300" s="63" t="s">
        <v>6030</v>
      </c>
      <c r="HXW300" s="63" t="s">
        <v>6030</v>
      </c>
      <c r="HXX300" s="63" t="s">
        <v>6030</v>
      </c>
      <c r="HXY300" s="63" t="s">
        <v>6030</v>
      </c>
      <c r="HXZ300" s="63" t="s">
        <v>6030</v>
      </c>
      <c r="HYA300" s="63" t="s">
        <v>6030</v>
      </c>
      <c r="HYB300" s="63" t="s">
        <v>6030</v>
      </c>
      <c r="HYC300" s="63" t="s">
        <v>6030</v>
      </c>
      <c r="HYD300" s="63" t="s">
        <v>6030</v>
      </c>
      <c r="HYE300" s="63" t="s">
        <v>6030</v>
      </c>
      <c r="HYF300" s="63" t="s">
        <v>6030</v>
      </c>
      <c r="HYG300" s="63" t="s">
        <v>6030</v>
      </c>
      <c r="HYH300" s="63" t="s">
        <v>6030</v>
      </c>
      <c r="HYI300" s="63" t="s">
        <v>6030</v>
      </c>
      <c r="HYJ300" s="63" t="s">
        <v>6030</v>
      </c>
      <c r="HYK300" s="63" t="s">
        <v>6030</v>
      </c>
      <c r="HYL300" s="63" t="s">
        <v>6030</v>
      </c>
      <c r="HYM300" s="63" t="s">
        <v>6030</v>
      </c>
      <c r="HYN300" s="63" t="s">
        <v>6030</v>
      </c>
      <c r="HYO300" s="63" t="s">
        <v>6030</v>
      </c>
      <c r="HYP300" s="63" t="s">
        <v>6030</v>
      </c>
      <c r="HYQ300" s="63" t="s">
        <v>6030</v>
      </c>
      <c r="HYR300" s="63" t="s">
        <v>6030</v>
      </c>
      <c r="HYS300" s="63" t="s">
        <v>6030</v>
      </c>
      <c r="HYT300" s="63" t="s">
        <v>6030</v>
      </c>
      <c r="HYU300" s="63" t="s">
        <v>6030</v>
      </c>
      <c r="HYV300" s="63" t="s">
        <v>6030</v>
      </c>
      <c r="HYW300" s="63" t="s">
        <v>6030</v>
      </c>
      <c r="HYX300" s="63" t="s">
        <v>6030</v>
      </c>
      <c r="HYY300" s="63" t="s">
        <v>6030</v>
      </c>
      <c r="HYZ300" s="63" t="s">
        <v>6030</v>
      </c>
      <c r="HZA300" s="63" t="s">
        <v>6030</v>
      </c>
      <c r="HZB300" s="63" t="s">
        <v>6030</v>
      </c>
      <c r="HZC300" s="63" t="s">
        <v>6030</v>
      </c>
      <c r="HZD300" s="63" t="s">
        <v>6030</v>
      </c>
      <c r="HZE300" s="63" t="s">
        <v>6030</v>
      </c>
      <c r="HZF300" s="63" t="s">
        <v>6030</v>
      </c>
      <c r="HZG300" s="63" t="s">
        <v>6030</v>
      </c>
      <c r="HZH300" s="63" t="s">
        <v>6030</v>
      </c>
      <c r="HZI300" s="63" t="s">
        <v>6030</v>
      </c>
      <c r="HZJ300" s="63" t="s">
        <v>6030</v>
      </c>
      <c r="HZK300" s="63" t="s">
        <v>6030</v>
      </c>
      <c r="HZL300" s="63" t="s">
        <v>6030</v>
      </c>
      <c r="HZM300" s="63" t="s">
        <v>6030</v>
      </c>
      <c r="HZN300" s="63" t="s">
        <v>6030</v>
      </c>
      <c r="HZO300" s="63" t="s">
        <v>6030</v>
      </c>
      <c r="HZP300" s="63" t="s">
        <v>6030</v>
      </c>
      <c r="HZQ300" s="63" t="s">
        <v>6030</v>
      </c>
      <c r="HZR300" s="63" t="s">
        <v>6030</v>
      </c>
      <c r="HZS300" s="63" t="s">
        <v>6030</v>
      </c>
      <c r="HZT300" s="63" t="s">
        <v>6030</v>
      </c>
      <c r="HZU300" s="63" t="s">
        <v>6030</v>
      </c>
      <c r="HZV300" s="63" t="s">
        <v>6030</v>
      </c>
      <c r="HZW300" s="63" t="s">
        <v>6030</v>
      </c>
      <c r="HZX300" s="63" t="s">
        <v>6030</v>
      </c>
      <c r="HZY300" s="63" t="s">
        <v>6030</v>
      </c>
      <c r="HZZ300" s="63" t="s">
        <v>6030</v>
      </c>
      <c r="IAA300" s="63" t="s">
        <v>6030</v>
      </c>
      <c r="IAB300" s="63" t="s">
        <v>6030</v>
      </c>
      <c r="IAC300" s="63" t="s">
        <v>6030</v>
      </c>
      <c r="IAD300" s="63" t="s">
        <v>6030</v>
      </c>
      <c r="IAE300" s="63" t="s">
        <v>6030</v>
      </c>
      <c r="IAF300" s="63" t="s">
        <v>6030</v>
      </c>
      <c r="IAG300" s="63" t="s">
        <v>6030</v>
      </c>
      <c r="IAH300" s="63" t="s">
        <v>6030</v>
      </c>
      <c r="IAI300" s="63" t="s">
        <v>6030</v>
      </c>
      <c r="IAJ300" s="63" t="s">
        <v>6030</v>
      </c>
      <c r="IAK300" s="63" t="s">
        <v>6030</v>
      </c>
      <c r="IAL300" s="63" t="s">
        <v>6030</v>
      </c>
      <c r="IAM300" s="63" t="s">
        <v>6030</v>
      </c>
      <c r="IAN300" s="63" t="s">
        <v>6030</v>
      </c>
      <c r="IAO300" s="63" t="s">
        <v>6030</v>
      </c>
      <c r="IAP300" s="63" t="s">
        <v>6030</v>
      </c>
      <c r="IAQ300" s="63" t="s">
        <v>6030</v>
      </c>
      <c r="IAR300" s="63" t="s">
        <v>6030</v>
      </c>
      <c r="IAS300" s="63" t="s">
        <v>6030</v>
      </c>
      <c r="IAT300" s="63" t="s">
        <v>6030</v>
      </c>
      <c r="IAU300" s="63" t="s">
        <v>6030</v>
      </c>
      <c r="IAV300" s="63" t="s">
        <v>6030</v>
      </c>
      <c r="IAW300" s="63" t="s">
        <v>6030</v>
      </c>
      <c r="IAX300" s="63" t="s">
        <v>6030</v>
      </c>
      <c r="IAY300" s="63" t="s">
        <v>6030</v>
      </c>
      <c r="IAZ300" s="63" t="s">
        <v>6030</v>
      </c>
      <c r="IBA300" s="63" t="s">
        <v>6030</v>
      </c>
      <c r="IBB300" s="63" t="s">
        <v>6030</v>
      </c>
      <c r="IBC300" s="63" t="s">
        <v>6030</v>
      </c>
      <c r="IBD300" s="63" t="s">
        <v>6030</v>
      </c>
      <c r="IBE300" s="63" t="s">
        <v>6030</v>
      </c>
      <c r="IBF300" s="63" t="s">
        <v>6030</v>
      </c>
      <c r="IBG300" s="63" t="s">
        <v>6030</v>
      </c>
      <c r="IBH300" s="63" t="s">
        <v>6030</v>
      </c>
      <c r="IBI300" s="63" t="s">
        <v>6030</v>
      </c>
      <c r="IBJ300" s="63" t="s">
        <v>6030</v>
      </c>
      <c r="IBK300" s="63" t="s">
        <v>6030</v>
      </c>
      <c r="IBL300" s="63" t="s">
        <v>6030</v>
      </c>
      <c r="IBM300" s="63" t="s">
        <v>6030</v>
      </c>
      <c r="IBN300" s="63" t="s">
        <v>6030</v>
      </c>
      <c r="IBO300" s="63" t="s">
        <v>6030</v>
      </c>
      <c r="IBP300" s="63" t="s">
        <v>6030</v>
      </c>
      <c r="IBQ300" s="63" t="s">
        <v>6030</v>
      </c>
      <c r="IBR300" s="63" t="s">
        <v>6030</v>
      </c>
      <c r="IBS300" s="63" t="s">
        <v>6030</v>
      </c>
      <c r="IBT300" s="63" t="s">
        <v>6030</v>
      </c>
      <c r="IBU300" s="63" t="s">
        <v>6030</v>
      </c>
      <c r="IBV300" s="63" t="s">
        <v>6030</v>
      </c>
      <c r="IBW300" s="63" t="s">
        <v>6030</v>
      </c>
      <c r="IBX300" s="63" t="s">
        <v>6030</v>
      </c>
      <c r="IBY300" s="63" t="s">
        <v>6030</v>
      </c>
      <c r="IBZ300" s="63" t="s">
        <v>6030</v>
      </c>
      <c r="ICA300" s="63" t="s">
        <v>6030</v>
      </c>
      <c r="ICB300" s="63" t="s">
        <v>6030</v>
      </c>
      <c r="ICC300" s="63" t="s">
        <v>6030</v>
      </c>
      <c r="ICD300" s="63" t="s">
        <v>6030</v>
      </c>
      <c r="ICE300" s="63" t="s">
        <v>6030</v>
      </c>
      <c r="ICF300" s="63" t="s">
        <v>6030</v>
      </c>
      <c r="ICG300" s="63" t="s">
        <v>6030</v>
      </c>
      <c r="ICH300" s="63" t="s">
        <v>6030</v>
      </c>
      <c r="ICI300" s="63" t="s">
        <v>6030</v>
      </c>
      <c r="ICJ300" s="63" t="s">
        <v>6030</v>
      </c>
      <c r="ICK300" s="63" t="s">
        <v>6030</v>
      </c>
      <c r="ICL300" s="63" t="s">
        <v>6030</v>
      </c>
      <c r="ICM300" s="63" t="s">
        <v>6030</v>
      </c>
      <c r="ICN300" s="63" t="s">
        <v>6030</v>
      </c>
      <c r="ICO300" s="63" t="s">
        <v>6030</v>
      </c>
      <c r="ICP300" s="63" t="s">
        <v>6030</v>
      </c>
      <c r="ICQ300" s="63" t="s">
        <v>6030</v>
      </c>
      <c r="ICR300" s="63" t="s">
        <v>6030</v>
      </c>
      <c r="ICS300" s="63" t="s">
        <v>6030</v>
      </c>
      <c r="ICT300" s="63" t="s">
        <v>6030</v>
      </c>
      <c r="ICU300" s="63" t="s">
        <v>6030</v>
      </c>
      <c r="ICV300" s="63" t="s">
        <v>6030</v>
      </c>
      <c r="ICW300" s="63" t="s">
        <v>6030</v>
      </c>
      <c r="ICX300" s="63" t="s">
        <v>6030</v>
      </c>
      <c r="ICY300" s="63" t="s">
        <v>6030</v>
      </c>
      <c r="ICZ300" s="63" t="s">
        <v>6030</v>
      </c>
      <c r="IDA300" s="63" t="s">
        <v>6030</v>
      </c>
      <c r="IDB300" s="63" t="s">
        <v>6030</v>
      </c>
      <c r="IDC300" s="63" t="s">
        <v>6030</v>
      </c>
      <c r="IDD300" s="63" t="s">
        <v>6030</v>
      </c>
      <c r="IDE300" s="63" t="s">
        <v>6030</v>
      </c>
      <c r="IDF300" s="63" t="s">
        <v>6030</v>
      </c>
      <c r="IDG300" s="63" t="s">
        <v>6030</v>
      </c>
      <c r="IDH300" s="63" t="s">
        <v>6030</v>
      </c>
      <c r="IDI300" s="63" t="s">
        <v>6030</v>
      </c>
      <c r="IDJ300" s="63" t="s">
        <v>6030</v>
      </c>
      <c r="IDK300" s="63" t="s">
        <v>6030</v>
      </c>
      <c r="IDL300" s="63" t="s">
        <v>6030</v>
      </c>
      <c r="IDM300" s="63" t="s">
        <v>6030</v>
      </c>
      <c r="IDN300" s="63" t="s">
        <v>6030</v>
      </c>
      <c r="IDO300" s="63" t="s">
        <v>6030</v>
      </c>
      <c r="IDP300" s="63" t="s">
        <v>6030</v>
      </c>
      <c r="IDQ300" s="63" t="s">
        <v>6030</v>
      </c>
      <c r="IDR300" s="63" t="s">
        <v>6030</v>
      </c>
      <c r="IDS300" s="63" t="s">
        <v>6030</v>
      </c>
      <c r="IDT300" s="63" t="s">
        <v>6030</v>
      </c>
      <c r="IDU300" s="63" t="s">
        <v>6030</v>
      </c>
      <c r="IDV300" s="63" t="s">
        <v>6030</v>
      </c>
      <c r="IDW300" s="63" t="s">
        <v>6030</v>
      </c>
      <c r="IDX300" s="63" t="s">
        <v>6030</v>
      </c>
      <c r="IDY300" s="63" t="s">
        <v>6030</v>
      </c>
      <c r="IDZ300" s="63" t="s">
        <v>6030</v>
      </c>
      <c r="IEA300" s="63" t="s">
        <v>6030</v>
      </c>
      <c r="IEB300" s="63" t="s">
        <v>6030</v>
      </c>
      <c r="IEC300" s="63" t="s">
        <v>6030</v>
      </c>
      <c r="IED300" s="63" t="s">
        <v>6030</v>
      </c>
      <c r="IEE300" s="63" t="s">
        <v>6030</v>
      </c>
      <c r="IEF300" s="63" t="s">
        <v>6030</v>
      </c>
      <c r="IEG300" s="63" t="s">
        <v>6030</v>
      </c>
      <c r="IEH300" s="63" t="s">
        <v>6030</v>
      </c>
      <c r="IEI300" s="63" t="s">
        <v>6030</v>
      </c>
      <c r="IEJ300" s="63" t="s">
        <v>6030</v>
      </c>
      <c r="IEK300" s="63" t="s">
        <v>6030</v>
      </c>
      <c r="IEL300" s="63" t="s">
        <v>6030</v>
      </c>
      <c r="IEM300" s="63" t="s">
        <v>6030</v>
      </c>
      <c r="IEN300" s="63" t="s">
        <v>6030</v>
      </c>
      <c r="IEO300" s="63" t="s">
        <v>6030</v>
      </c>
      <c r="IEP300" s="63" t="s">
        <v>6030</v>
      </c>
      <c r="IEQ300" s="63" t="s">
        <v>6030</v>
      </c>
      <c r="IER300" s="63" t="s">
        <v>6030</v>
      </c>
      <c r="IES300" s="63" t="s">
        <v>6030</v>
      </c>
      <c r="IET300" s="63" t="s">
        <v>6030</v>
      </c>
      <c r="IEU300" s="63" t="s">
        <v>6030</v>
      </c>
      <c r="IEV300" s="63" t="s">
        <v>6030</v>
      </c>
      <c r="IEW300" s="63" t="s">
        <v>6030</v>
      </c>
      <c r="IEX300" s="63" t="s">
        <v>6030</v>
      </c>
      <c r="IEY300" s="63" t="s">
        <v>6030</v>
      </c>
      <c r="IEZ300" s="63" t="s">
        <v>6030</v>
      </c>
      <c r="IFA300" s="63" t="s">
        <v>6030</v>
      </c>
      <c r="IFB300" s="63" t="s">
        <v>6030</v>
      </c>
      <c r="IFC300" s="63" t="s">
        <v>6030</v>
      </c>
      <c r="IFD300" s="63" t="s">
        <v>6030</v>
      </c>
      <c r="IFE300" s="63" t="s">
        <v>6030</v>
      </c>
      <c r="IFF300" s="63" t="s">
        <v>6030</v>
      </c>
      <c r="IFG300" s="63" t="s">
        <v>6030</v>
      </c>
      <c r="IFH300" s="63" t="s">
        <v>6030</v>
      </c>
      <c r="IFI300" s="63" t="s">
        <v>6030</v>
      </c>
      <c r="IFJ300" s="63" t="s">
        <v>6030</v>
      </c>
      <c r="IFK300" s="63" t="s">
        <v>6030</v>
      </c>
      <c r="IFL300" s="63" t="s">
        <v>6030</v>
      </c>
      <c r="IFM300" s="63" t="s">
        <v>6030</v>
      </c>
      <c r="IFN300" s="63" t="s">
        <v>6030</v>
      </c>
      <c r="IFO300" s="63" t="s">
        <v>6030</v>
      </c>
      <c r="IFP300" s="63" t="s">
        <v>6030</v>
      </c>
      <c r="IFQ300" s="63" t="s">
        <v>6030</v>
      </c>
      <c r="IFR300" s="63" t="s">
        <v>6030</v>
      </c>
      <c r="IFS300" s="63" t="s">
        <v>6030</v>
      </c>
      <c r="IFT300" s="63" t="s">
        <v>6030</v>
      </c>
      <c r="IFU300" s="63" t="s">
        <v>6030</v>
      </c>
      <c r="IFV300" s="63" t="s">
        <v>6030</v>
      </c>
      <c r="IFW300" s="63" t="s">
        <v>6030</v>
      </c>
      <c r="IFX300" s="63" t="s">
        <v>6030</v>
      </c>
      <c r="IFY300" s="63" t="s">
        <v>6030</v>
      </c>
      <c r="IFZ300" s="63" t="s">
        <v>6030</v>
      </c>
      <c r="IGA300" s="63" t="s">
        <v>6030</v>
      </c>
      <c r="IGB300" s="63" t="s">
        <v>6030</v>
      </c>
      <c r="IGC300" s="63" t="s">
        <v>6030</v>
      </c>
      <c r="IGD300" s="63" t="s">
        <v>6030</v>
      </c>
      <c r="IGE300" s="63" t="s">
        <v>6030</v>
      </c>
      <c r="IGF300" s="63" t="s">
        <v>6030</v>
      </c>
      <c r="IGG300" s="63" t="s">
        <v>6030</v>
      </c>
      <c r="IGH300" s="63" t="s">
        <v>6030</v>
      </c>
      <c r="IGI300" s="63" t="s">
        <v>6030</v>
      </c>
      <c r="IGJ300" s="63" t="s">
        <v>6030</v>
      </c>
      <c r="IGK300" s="63" t="s">
        <v>6030</v>
      </c>
      <c r="IGL300" s="63" t="s">
        <v>6030</v>
      </c>
      <c r="IGM300" s="63" t="s">
        <v>6030</v>
      </c>
      <c r="IGN300" s="63" t="s">
        <v>6030</v>
      </c>
      <c r="IGO300" s="63" t="s">
        <v>6030</v>
      </c>
      <c r="IGP300" s="63" t="s">
        <v>6030</v>
      </c>
      <c r="IGQ300" s="63" t="s">
        <v>6030</v>
      </c>
      <c r="IGR300" s="63" t="s">
        <v>6030</v>
      </c>
      <c r="IGS300" s="63" t="s">
        <v>6030</v>
      </c>
      <c r="IGT300" s="63" t="s">
        <v>6030</v>
      </c>
      <c r="IGU300" s="63" t="s">
        <v>6030</v>
      </c>
      <c r="IGV300" s="63" t="s">
        <v>6030</v>
      </c>
      <c r="IGW300" s="63" t="s">
        <v>6030</v>
      </c>
      <c r="IGX300" s="63" t="s">
        <v>6030</v>
      </c>
      <c r="IGY300" s="63" t="s">
        <v>6030</v>
      </c>
      <c r="IGZ300" s="63" t="s">
        <v>6030</v>
      </c>
      <c r="IHA300" s="63" t="s">
        <v>6030</v>
      </c>
      <c r="IHB300" s="63" t="s">
        <v>6030</v>
      </c>
      <c r="IHC300" s="63" t="s">
        <v>6030</v>
      </c>
      <c r="IHD300" s="63" t="s">
        <v>6030</v>
      </c>
      <c r="IHE300" s="63" t="s">
        <v>6030</v>
      </c>
      <c r="IHF300" s="63" t="s">
        <v>6030</v>
      </c>
      <c r="IHG300" s="63" t="s">
        <v>6030</v>
      </c>
      <c r="IHH300" s="63" t="s">
        <v>6030</v>
      </c>
      <c r="IHI300" s="63" t="s">
        <v>6030</v>
      </c>
      <c r="IHJ300" s="63" t="s">
        <v>6030</v>
      </c>
      <c r="IHK300" s="63" t="s">
        <v>6030</v>
      </c>
      <c r="IHL300" s="63" t="s">
        <v>6030</v>
      </c>
      <c r="IHM300" s="63" t="s">
        <v>6030</v>
      </c>
      <c r="IHN300" s="63" t="s">
        <v>6030</v>
      </c>
      <c r="IHO300" s="63" t="s">
        <v>6030</v>
      </c>
      <c r="IHP300" s="63" t="s">
        <v>6030</v>
      </c>
      <c r="IHQ300" s="63" t="s">
        <v>6030</v>
      </c>
      <c r="IHR300" s="63" t="s">
        <v>6030</v>
      </c>
      <c r="IHS300" s="63" t="s">
        <v>6030</v>
      </c>
      <c r="IHT300" s="63" t="s">
        <v>6030</v>
      </c>
      <c r="IHU300" s="63" t="s">
        <v>6030</v>
      </c>
      <c r="IHV300" s="63" t="s">
        <v>6030</v>
      </c>
      <c r="IHW300" s="63" t="s">
        <v>6030</v>
      </c>
      <c r="IHX300" s="63" t="s">
        <v>6030</v>
      </c>
      <c r="IHY300" s="63" t="s">
        <v>6030</v>
      </c>
      <c r="IHZ300" s="63" t="s">
        <v>6030</v>
      </c>
      <c r="IIA300" s="63" t="s">
        <v>6030</v>
      </c>
      <c r="IIB300" s="63" t="s">
        <v>6030</v>
      </c>
      <c r="IIC300" s="63" t="s">
        <v>6030</v>
      </c>
      <c r="IID300" s="63" t="s">
        <v>6030</v>
      </c>
      <c r="IIE300" s="63" t="s">
        <v>6030</v>
      </c>
      <c r="IIF300" s="63" t="s">
        <v>6030</v>
      </c>
      <c r="IIG300" s="63" t="s">
        <v>6030</v>
      </c>
      <c r="IIH300" s="63" t="s">
        <v>6030</v>
      </c>
      <c r="III300" s="63" t="s">
        <v>6030</v>
      </c>
      <c r="IIJ300" s="63" t="s">
        <v>6030</v>
      </c>
      <c r="IIK300" s="63" t="s">
        <v>6030</v>
      </c>
      <c r="IIL300" s="63" t="s">
        <v>6030</v>
      </c>
      <c r="IIM300" s="63" t="s">
        <v>6030</v>
      </c>
      <c r="IIN300" s="63" t="s">
        <v>6030</v>
      </c>
      <c r="IIO300" s="63" t="s">
        <v>6030</v>
      </c>
      <c r="IIP300" s="63" t="s">
        <v>6030</v>
      </c>
      <c r="IIQ300" s="63" t="s">
        <v>6030</v>
      </c>
      <c r="IIR300" s="63" t="s">
        <v>6030</v>
      </c>
      <c r="IIS300" s="63" t="s">
        <v>6030</v>
      </c>
      <c r="IIT300" s="63" t="s">
        <v>6030</v>
      </c>
      <c r="IIU300" s="63" t="s">
        <v>6030</v>
      </c>
      <c r="IIV300" s="63" t="s">
        <v>6030</v>
      </c>
      <c r="IIW300" s="63" t="s">
        <v>6030</v>
      </c>
      <c r="IIX300" s="63" t="s">
        <v>6030</v>
      </c>
      <c r="IIY300" s="63" t="s">
        <v>6030</v>
      </c>
      <c r="IIZ300" s="63" t="s">
        <v>6030</v>
      </c>
      <c r="IJA300" s="63" t="s">
        <v>6030</v>
      </c>
      <c r="IJB300" s="63" t="s">
        <v>6030</v>
      </c>
      <c r="IJC300" s="63" t="s">
        <v>6030</v>
      </c>
      <c r="IJD300" s="63" t="s">
        <v>6030</v>
      </c>
      <c r="IJE300" s="63" t="s">
        <v>6030</v>
      </c>
      <c r="IJF300" s="63" t="s">
        <v>6030</v>
      </c>
      <c r="IJG300" s="63" t="s">
        <v>6030</v>
      </c>
      <c r="IJH300" s="63" t="s">
        <v>6030</v>
      </c>
      <c r="IJI300" s="63" t="s">
        <v>6030</v>
      </c>
      <c r="IJJ300" s="63" t="s">
        <v>6030</v>
      </c>
      <c r="IJK300" s="63" t="s">
        <v>6030</v>
      </c>
      <c r="IJL300" s="63" t="s">
        <v>6030</v>
      </c>
      <c r="IJM300" s="63" t="s">
        <v>6030</v>
      </c>
      <c r="IJN300" s="63" t="s">
        <v>6030</v>
      </c>
      <c r="IJO300" s="63" t="s">
        <v>6030</v>
      </c>
      <c r="IJP300" s="63" t="s">
        <v>6030</v>
      </c>
      <c r="IJQ300" s="63" t="s">
        <v>6030</v>
      </c>
      <c r="IJR300" s="63" t="s">
        <v>6030</v>
      </c>
      <c r="IJS300" s="63" t="s">
        <v>6030</v>
      </c>
      <c r="IJT300" s="63" t="s">
        <v>6030</v>
      </c>
      <c r="IJU300" s="63" t="s">
        <v>6030</v>
      </c>
      <c r="IJV300" s="63" t="s">
        <v>6030</v>
      </c>
      <c r="IJW300" s="63" t="s">
        <v>6030</v>
      </c>
      <c r="IJX300" s="63" t="s">
        <v>6030</v>
      </c>
      <c r="IJY300" s="63" t="s">
        <v>6030</v>
      </c>
      <c r="IJZ300" s="63" t="s">
        <v>6030</v>
      </c>
      <c r="IKA300" s="63" t="s">
        <v>6030</v>
      </c>
      <c r="IKB300" s="63" t="s">
        <v>6030</v>
      </c>
      <c r="IKC300" s="63" t="s">
        <v>6030</v>
      </c>
      <c r="IKD300" s="63" t="s">
        <v>6030</v>
      </c>
      <c r="IKE300" s="63" t="s">
        <v>6030</v>
      </c>
      <c r="IKF300" s="63" t="s">
        <v>6030</v>
      </c>
      <c r="IKG300" s="63" t="s">
        <v>6030</v>
      </c>
      <c r="IKH300" s="63" t="s">
        <v>6030</v>
      </c>
      <c r="IKI300" s="63" t="s">
        <v>6030</v>
      </c>
      <c r="IKJ300" s="63" t="s">
        <v>6030</v>
      </c>
      <c r="IKK300" s="63" t="s">
        <v>6030</v>
      </c>
      <c r="IKL300" s="63" t="s">
        <v>6030</v>
      </c>
      <c r="IKM300" s="63" t="s">
        <v>6030</v>
      </c>
      <c r="IKN300" s="63" t="s">
        <v>6030</v>
      </c>
      <c r="IKO300" s="63" t="s">
        <v>6030</v>
      </c>
      <c r="IKP300" s="63" t="s">
        <v>6030</v>
      </c>
      <c r="IKQ300" s="63" t="s">
        <v>6030</v>
      </c>
      <c r="IKR300" s="63" t="s">
        <v>6030</v>
      </c>
      <c r="IKS300" s="63" t="s">
        <v>6030</v>
      </c>
      <c r="IKT300" s="63" t="s">
        <v>6030</v>
      </c>
      <c r="IKU300" s="63" t="s">
        <v>6030</v>
      </c>
      <c r="IKV300" s="63" t="s">
        <v>6030</v>
      </c>
      <c r="IKW300" s="63" t="s">
        <v>6030</v>
      </c>
      <c r="IKX300" s="63" t="s">
        <v>6030</v>
      </c>
      <c r="IKY300" s="63" t="s">
        <v>6030</v>
      </c>
      <c r="IKZ300" s="63" t="s">
        <v>6030</v>
      </c>
      <c r="ILA300" s="63" t="s">
        <v>6030</v>
      </c>
      <c r="ILB300" s="63" t="s">
        <v>6030</v>
      </c>
      <c r="ILC300" s="63" t="s">
        <v>6030</v>
      </c>
      <c r="ILD300" s="63" t="s">
        <v>6030</v>
      </c>
      <c r="ILE300" s="63" t="s">
        <v>6030</v>
      </c>
      <c r="ILF300" s="63" t="s">
        <v>6030</v>
      </c>
      <c r="ILG300" s="63" t="s">
        <v>6030</v>
      </c>
      <c r="ILH300" s="63" t="s">
        <v>6030</v>
      </c>
      <c r="ILI300" s="63" t="s">
        <v>6030</v>
      </c>
      <c r="ILJ300" s="63" t="s">
        <v>6030</v>
      </c>
      <c r="ILK300" s="63" t="s">
        <v>6030</v>
      </c>
      <c r="ILL300" s="63" t="s">
        <v>6030</v>
      </c>
      <c r="ILM300" s="63" t="s">
        <v>6030</v>
      </c>
      <c r="ILN300" s="63" t="s">
        <v>6030</v>
      </c>
      <c r="ILO300" s="63" t="s">
        <v>6030</v>
      </c>
      <c r="ILP300" s="63" t="s">
        <v>6030</v>
      </c>
      <c r="ILQ300" s="63" t="s">
        <v>6030</v>
      </c>
      <c r="ILR300" s="63" t="s">
        <v>6030</v>
      </c>
      <c r="ILS300" s="63" t="s">
        <v>6030</v>
      </c>
      <c r="ILT300" s="63" t="s">
        <v>6030</v>
      </c>
      <c r="ILU300" s="63" t="s">
        <v>6030</v>
      </c>
      <c r="ILV300" s="63" t="s">
        <v>6030</v>
      </c>
      <c r="ILW300" s="63" t="s">
        <v>6030</v>
      </c>
      <c r="ILX300" s="63" t="s">
        <v>6030</v>
      </c>
      <c r="ILY300" s="63" t="s">
        <v>6030</v>
      </c>
      <c r="ILZ300" s="63" t="s">
        <v>6030</v>
      </c>
      <c r="IMA300" s="63" t="s">
        <v>6030</v>
      </c>
      <c r="IMB300" s="63" t="s">
        <v>6030</v>
      </c>
      <c r="IMC300" s="63" t="s">
        <v>6030</v>
      </c>
      <c r="IMD300" s="63" t="s">
        <v>6030</v>
      </c>
      <c r="IME300" s="63" t="s">
        <v>6030</v>
      </c>
      <c r="IMF300" s="63" t="s">
        <v>6030</v>
      </c>
      <c r="IMG300" s="63" t="s">
        <v>6030</v>
      </c>
      <c r="IMH300" s="63" t="s">
        <v>6030</v>
      </c>
      <c r="IMI300" s="63" t="s">
        <v>6030</v>
      </c>
      <c r="IMJ300" s="63" t="s">
        <v>6030</v>
      </c>
      <c r="IMK300" s="63" t="s">
        <v>6030</v>
      </c>
      <c r="IML300" s="63" t="s">
        <v>6030</v>
      </c>
      <c r="IMM300" s="63" t="s">
        <v>6030</v>
      </c>
      <c r="IMN300" s="63" t="s">
        <v>6030</v>
      </c>
      <c r="IMO300" s="63" t="s">
        <v>6030</v>
      </c>
      <c r="IMP300" s="63" t="s">
        <v>6030</v>
      </c>
      <c r="IMQ300" s="63" t="s">
        <v>6030</v>
      </c>
      <c r="IMR300" s="63" t="s">
        <v>6030</v>
      </c>
      <c r="IMS300" s="63" t="s">
        <v>6030</v>
      </c>
      <c r="IMT300" s="63" t="s">
        <v>6030</v>
      </c>
      <c r="IMU300" s="63" t="s">
        <v>6030</v>
      </c>
      <c r="IMV300" s="63" t="s">
        <v>6030</v>
      </c>
      <c r="IMW300" s="63" t="s">
        <v>6030</v>
      </c>
      <c r="IMX300" s="63" t="s">
        <v>6030</v>
      </c>
      <c r="IMY300" s="63" t="s">
        <v>6030</v>
      </c>
      <c r="IMZ300" s="63" t="s">
        <v>6030</v>
      </c>
      <c r="INA300" s="63" t="s">
        <v>6030</v>
      </c>
      <c r="INB300" s="63" t="s">
        <v>6030</v>
      </c>
      <c r="INC300" s="63" t="s">
        <v>6030</v>
      </c>
      <c r="IND300" s="63" t="s">
        <v>6030</v>
      </c>
      <c r="INE300" s="63" t="s">
        <v>6030</v>
      </c>
      <c r="INF300" s="63" t="s">
        <v>6030</v>
      </c>
      <c r="ING300" s="63" t="s">
        <v>6030</v>
      </c>
      <c r="INH300" s="63" t="s">
        <v>6030</v>
      </c>
      <c r="INI300" s="63" t="s">
        <v>6030</v>
      </c>
      <c r="INJ300" s="63" t="s">
        <v>6030</v>
      </c>
      <c r="INK300" s="63" t="s">
        <v>6030</v>
      </c>
      <c r="INL300" s="63" t="s">
        <v>6030</v>
      </c>
      <c r="INM300" s="63" t="s">
        <v>6030</v>
      </c>
      <c r="INN300" s="63" t="s">
        <v>6030</v>
      </c>
      <c r="INO300" s="63" t="s">
        <v>6030</v>
      </c>
      <c r="INP300" s="63" t="s">
        <v>6030</v>
      </c>
      <c r="INQ300" s="63" t="s">
        <v>6030</v>
      </c>
      <c r="INR300" s="63" t="s">
        <v>6030</v>
      </c>
      <c r="INS300" s="63" t="s">
        <v>6030</v>
      </c>
      <c r="INT300" s="63" t="s">
        <v>6030</v>
      </c>
      <c r="INU300" s="63" t="s">
        <v>6030</v>
      </c>
      <c r="INV300" s="63" t="s">
        <v>6030</v>
      </c>
      <c r="INW300" s="63" t="s">
        <v>6030</v>
      </c>
      <c r="INX300" s="63" t="s">
        <v>6030</v>
      </c>
      <c r="INY300" s="63" t="s">
        <v>6030</v>
      </c>
      <c r="INZ300" s="63" t="s">
        <v>6030</v>
      </c>
      <c r="IOA300" s="63" t="s">
        <v>6030</v>
      </c>
      <c r="IOB300" s="63" t="s">
        <v>6030</v>
      </c>
      <c r="IOC300" s="63" t="s">
        <v>6030</v>
      </c>
      <c r="IOD300" s="63" t="s">
        <v>6030</v>
      </c>
      <c r="IOE300" s="63" t="s">
        <v>6030</v>
      </c>
      <c r="IOF300" s="63" t="s">
        <v>6030</v>
      </c>
      <c r="IOG300" s="63" t="s">
        <v>6030</v>
      </c>
      <c r="IOH300" s="63" t="s">
        <v>6030</v>
      </c>
      <c r="IOI300" s="63" t="s">
        <v>6030</v>
      </c>
      <c r="IOJ300" s="63" t="s">
        <v>6030</v>
      </c>
      <c r="IOK300" s="63" t="s">
        <v>6030</v>
      </c>
      <c r="IOL300" s="63" t="s">
        <v>6030</v>
      </c>
      <c r="IOM300" s="63" t="s">
        <v>6030</v>
      </c>
      <c r="ION300" s="63" t="s">
        <v>6030</v>
      </c>
      <c r="IOO300" s="63" t="s">
        <v>6030</v>
      </c>
      <c r="IOP300" s="63" t="s">
        <v>6030</v>
      </c>
      <c r="IOQ300" s="63" t="s">
        <v>6030</v>
      </c>
      <c r="IOR300" s="63" t="s">
        <v>6030</v>
      </c>
      <c r="IOS300" s="63" t="s">
        <v>6030</v>
      </c>
      <c r="IOT300" s="63" t="s">
        <v>6030</v>
      </c>
      <c r="IOU300" s="63" t="s">
        <v>6030</v>
      </c>
      <c r="IOV300" s="63" t="s">
        <v>6030</v>
      </c>
      <c r="IOW300" s="63" t="s">
        <v>6030</v>
      </c>
      <c r="IOX300" s="63" t="s">
        <v>6030</v>
      </c>
      <c r="IOY300" s="63" t="s">
        <v>6030</v>
      </c>
      <c r="IOZ300" s="63" t="s">
        <v>6030</v>
      </c>
      <c r="IPA300" s="63" t="s">
        <v>6030</v>
      </c>
      <c r="IPB300" s="63" t="s">
        <v>6030</v>
      </c>
      <c r="IPC300" s="63" t="s">
        <v>6030</v>
      </c>
      <c r="IPD300" s="63" t="s">
        <v>6030</v>
      </c>
      <c r="IPE300" s="63" t="s">
        <v>6030</v>
      </c>
      <c r="IPF300" s="63" t="s">
        <v>6030</v>
      </c>
      <c r="IPG300" s="63" t="s">
        <v>6030</v>
      </c>
      <c r="IPH300" s="63" t="s">
        <v>6030</v>
      </c>
      <c r="IPI300" s="63" t="s">
        <v>6030</v>
      </c>
      <c r="IPJ300" s="63" t="s">
        <v>6030</v>
      </c>
      <c r="IPK300" s="63" t="s">
        <v>6030</v>
      </c>
      <c r="IPL300" s="63" t="s">
        <v>6030</v>
      </c>
      <c r="IPM300" s="63" t="s">
        <v>6030</v>
      </c>
      <c r="IPN300" s="63" t="s">
        <v>6030</v>
      </c>
      <c r="IPO300" s="63" t="s">
        <v>6030</v>
      </c>
      <c r="IPP300" s="63" t="s">
        <v>6030</v>
      </c>
      <c r="IPQ300" s="63" t="s">
        <v>6030</v>
      </c>
      <c r="IPR300" s="63" t="s">
        <v>6030</v>
      </c>
      <c r="IPS300" s="63" t="s">
        <v>6030</v>
      </c>
      <c r="IPT300" s="63" t="s">
        <v>6030</v>
      </c>
      <c r="IPU300" s="63" t="s">
        <v>6030</v>
      </c>
      <c r="IPV300" s="63" t="s">
        <v>6030</v>
      </c>
      <c r="IPW300" s="63" t="s">
        <v>6030</v>
      </c>
      <c r="IPX300" s="63" t="s">
        <v>6030</v>
      </c>
      <c r="IPY300" s="63" t="s">
        <v>6030</v>
      </c>
      <c r="IPZ300" s="63" t="s">
        <v>6030</v>
      </c>
      <c r="IQA300" s="63" t="s">
        <v>6030</v>
      </c>
      <c r="IQB300" s="63" t="s">
        <v>6030</v>
      </c>
      <c r="IQC300" s="63" t="s">
        <v>6030</v>
      </c>
      <c r="IQD300" s="63" t="s">
        <v>6030</v>
      </c>
      <c r="IQE300" s="63" t="s">
        <v>6030</v>
      </c>
      <c r="IQF300" s="63" t="s">
        <v>6030</v>
      </c>
      <c r="IQG300" s="63" t="s">
        <v>6030</v>
      </c>
      <c r="IQH300" s="63" t="s">
        <v>6030</v>
      </c>
      <c r="IQI300" s="63" t="s">
        <v>6030</v>
      </c>
      <c r="IQJ300" s="63" t="s">
        <v>6030</v>
      </c>
      <c r="IQK300" s="63" t="s">
        <v>6030</v>
      </c>
      <c r="IQL300" s="63" t="s">
        <v>6030</v>
      </c>
      <c r="IQM300" s="63" t="s">
        <v>6030</v>
      </c>
      <c r="IQN300" s="63" t="s">
        <v>6030</v>
      </c>
      <c r="IQO300" s="63" t="s">
        <v>6030</v>
      </c>
      <c r="IQP300" s="63" t="s">
        <v>6030</v>
      </c>
      <c r="IQQ300" s="63" t="s">
        <v>6030</v>
      </c>
      <c r="IQR300" s="63" t="s">
        <v>6030</v>
      </c>
      <c r="IQS300" s="63" t="s">
        <v>6030</v>
      </c>
      <c r="IQT300" s="63" t="s">
        <v>6030</v>
      </c>
      <c r="IQU300" s="63" t="s">
        <v>6030</v>
      </c>
      <c r="IQV300" s="63" t="s">
        <v>6030</v>
      </c>
      <c r="IQW300" s="63" t="s">
        <v>6030</v>
      </c>
      <c r="IQX300" s="63" t="s">
        <v>6030</v>
      </c>
      <c r="IQY300" s="63" t="s">
        <v>6030</v>
      </c>
      <c r="IQZ300" s="63" t="s">
        <v>6030</v>
      </c>
      <c r="IRA300" s="63" t="s">
        <v>6030</v>
      </c>
      <c r="IRB300" s="63" t="s">
        <v>6030</v>
      </c>
      <c r="IRC300" s="63" t="s">
        <v>6030</v>
      </c>
      <c r="IRD300" s="63" t="s">
        <v>6030</v>
      </c>
      <c r="IRE300" s="63" t="s">
        <v>6030</v>
      </c>
      <c r="IRF300" s="63" t="s">
        <v>6030</v>
      </c>
      <c r="IRG300" s="63" t="s">
        <v>6030</v>
      </c>
      <c r="IRH300" s="63" t="s">
        <v>6030</v>
      </c>
      <c r="IRI300" s="63" t="s">
        <v>6030</v>
      </c>
      <c r="IRJ300" s="63" t="s">
        <v>6030</v>
      </c>
      <c r="IRK300" s="63" t="s">
        <v>6030</v>
      </c>
      <c r="IRL300" s="63" t="s">
        <v>6030</v>
      </c>
      <c r="IRM300" s="63" t="s">
        <v>6030</v>
      </c>
      <c r="IRN300" s="63" t="s">
        <v>6030</v>
      </c>
      <c r="IRO300" s="63" t="s">
        <v>6030</v>
      </c>
      <c r="IRP300" s="63" t="s">
        <v>6030</v>
      </c>
      <c r="IRQ300" s="63" t="s">
        <v>6030</v>
      </c>
      <c r="IRR300" s="63" t="s">
        <v>6030</v>
      </c>
      <c r="IRS300" s="63" t="s">
        <v>6030</v>
      </c>
      <c r="IRT300" s="63" t="s">
        <v>6030</v>
      </c>
      <c r="IRU300" s="63" t="s">
        <v>6030</v>
      </c>
      <c r="IRV300" s="63" t="s">
        <v>6030</v>
      </c>
      <c r="IRW300" s="63" t="s">
        <v>6030</v>
      </c>
      <c r="IRX300" s="63" t="s">
        <v>6030</v>
      </c>
      <c r="IRY300" s="63" t="s">
        <v>6030</v>
      </c>
      <c r="IRZ300" s="63" t="s">
        <v>6030</v>
      </c>
      <c r="ISA300" s="63" t="s">
        <v>6030</v>
      </c>
      <c r="ISB300" s="63" t="s">
        <v>6030</v>
      </c>
      <c r="ISC300" s="63" t="s">
        <v>6030</v>
      </c>
      <c r="ISD300" s="63" t="s">
        <v>6030</v>
      </c>
      <c r="ISE300" s="63" t="s">
        <v>6030</v>
      </c>
      <c r="ISF300" s="63" t="s">
        <v>6030</v>
      </c>
      <c r="ISG300" s="63" t="s">
        <v>6030</v>
      </c>
      <c r="ISH300" s="63" t="s">
        <v>6030</v>
      </c>
      <c r="ISI300" s="63" t="s">
        <v>6030</v>
      </c>
      <c r="ISJ300" s="63" t="s">
        <v>6030</v>
      </c>
      <c r="ISK300" s="63" t="s">
        <v>6030</v>
      </c>
      <c r="ISL300" s="63" t="s">
        <v>6030</v>
      </c>
      <c r="ISM300" s="63" t="s">
        <v>6030</v>
      </c>
      <c r="ISN300" s="63" t="s">
        <v>6030</v>
      </c>
      <c r="ISO300" s="63" t="s">
        <v>6030</v>
      </c>
      <c r="ISP300" s="63" t="s">
        <v>6030</v>
      </c>
      <c r="ISQ300" s="63" t="s">
        <v>6030</v>
      </c>
      <c r="ISR300" s="63" t="s">
        <v>6030</v>
      </c>
      <c r="ISS300" s="63" t="s">
        <v>6030</v>
      </c>
      <c r="IST300" s="63" t="s">
        <v>6030</v>
      </c>
      <c r="ISU300" s="63" t="s">
        <v>6030</v>
      </c>
      <c r="ISV300" s="63" t="s">
        <v>6030</v>
      </c>
      <c r="ISW300" s="63" t="s">
        <v>6030</v>
      </c>
      <c r="ISX300" s="63" t="s">
        <v>6030</v>
      </c>
      <c r="ISY300" s="63" t="s">
        <v>6030</v>
      </c>
      <c r="ISZ300" s="63" t="s">
        <v>6030</v>
      </c>
      <c r="ITA300" s="63" t="s">
        <v>6030</v>
      </c>
      <c r="ITB300" s="63" t="s">
        <v>6030</v>
      </c>
      <c r="ITC300" s="63" t="s">
        <v>6030</v>
      </c>
      <c r="ITD300" s="63" t="s">
        <v>6030</v>
      </c>
      <c r="ITE300" s="63" t="s">
        <v>6030</v>
      </c>
      <c r="ITF300" s="63" t="s">
        <v>6030</v>
      </c>
      <c r="ITG300" s="63" t="s">
        <v>6030</v>
      </c>
      <c r="ITH300" s="63" t="s">
        <v>6030</v>
      </c>
      <c r="ITI300" s="63" t="s">
        <v>6030</v>
      </c>
      <c r="ITJ300" s="63" t="s">
        <v>6030</v>
      </c>
      <c r="ITK300" s="63" t="s">
        <v>6030</v>
      </c>
      <c r="ITL300" s="63" t="s">
        <v>6030</v>
      </c>
      <c r="ITM300" s="63" t="s">
        <v>6030</v>
      </c>
      <c r="ITN300" s="63" t="s">
        <v>6030</v>
      </c>
      <c r="ITO300" s="63" t="s">
        <v>6030</v>
      </c>
      <c r="ITP300" s="63" t="s">
        <v>6030</v>
      </c>
      <c r="ITQ300" s="63" t="s">
        <v>6030</v>
      </c>
      <c r="ITR300" s="63" t="s">
        <v>6030</v>
      </c>
      <c r="ITS300" s="63" t="s">
        <v>6030</v>
      </c>
      <c r="ITT300" s="63" t="s">
        <v>6030</v>
      </c>
      <c r="ITU300" s="63" t="s">
        <v>6030</v>
      </c>
      <c r="ITV300" s="63" t="s">
        <v>6030</v>
      </c>
      <c r="ITW300" s="63" t="s">
        <v>6030</v>
      </c>
      <c r="ITX300" s="63" t="s">
        <v>6030</v>
      </c>
      <c r="ITY300" s="63" t="s">
        <v>6030</v>
      </c>
      <c r="ITZ300" s="63" t="s">
        <v>6030</v>
      </c>
      <c r="IUA300" s="63" t="s">
        <v>6030</v>
      </c>
      <c r="IUB300" s="63" t="s">
        <v>6030</v>
      </c>
      <c r="IUC300" s="63" t="s">
        <v>6030</v>
      </c>
      <c r="IUD300" s="63" t="s">
        <v>6030</v>
      </c>
      <c r="IUE300" s="63" t="s">
        <v>6030</v>
      </c>
      <c r="IUF300" s="63" t="s">
        <v>6030</v>
      </c>
      <c r="IUG300" s="63" t="s">
        <v>6030</v>
      </c>
      <c r="IUH300" s="63" t="s">
        <v>6030</v>
      </c>
      <c r="IUI300" s="63" t="s">
        <v>6030</v>
      </c>
      <c r="IUJ300" s="63" t="s">
        <v>6030</v>
      </c>
      <c r="IUK300" s="63" t="s">
        <v>6030</v>
      </c>
      <c r="IUL300" s="63" t="s">
        <v>6030</v>
      </c>
      <c r="IUM300" s="63" t="s">
        <v>6030</v>
      </c>
      <c r="IUN300" s="63" t="s">
        <v>6030</v>
      </c>
      <c r="IUO300" s="63" t="s">
        <v>6030</v>
      </c>
      <c r="IUP300" s="63" t="s">
        <v>6030</v>
      </c>
      <c r="IUQ300" s="63" t="s">
        <v>6030</v>
      </c>
      <c r="IUR300" s="63" t="s">
        <v>6030</v>
      </c>
      <c r="IUS300" s="63" t="s">
        <v>6030</v>
      </c>
      <c r="IUT300" s="63" t="s">
        <v>6030</v>
      </c>
      <c r="IUU300" s="63" t="s">
        <v>6030</v>
      </c>
      <c r="IUV300" s="63" t="s">
        <v>6030</v>
      </c>
      <c r="IUW300" s="63" t="s">
        <v>6030</v>
      </c>
      <c r="IUX300" s="63" t="s">
        <v>6030</v>
      </c>
      <c r="IUY300" s="63" t="s">
        <v>6030</v>
      </c>
      <c r="IUZ300" s="63" t="s">
        <v>6030</v>
      </c>
      <c r="IVA300" s="63" t="s">
        <v>6030</v>
      </c>
      <c r="IVB300" s="63" t="s">
        <v>6030</v>
      </c>
      <c r="IVC300" s="63" t="s">
        <v>6030</v>
      </c>
      <c r="IVD300" s="63" t="s">
        <v>6030</v>
      </c>
      <c r="IVE300" s="63" t="s">
        <v>6030</v>
      </c>
      <c r="IVF300" s="63" t="s">
        <v>6030</v>
      </c>
      <c r="IVG300" s="63" t="s">
        <v>6030</v>
      </c>
      <c r="IVH300" s="63" t="s">
        <v>6030</v>
      </c>
      <c r="IVI300" s="63" t="s">
        <v>6030</v>
      </c>
      <c r="IVJ300" s="63" t="s">
        <v>6030</v>
      </c>
      <c r="IVK300" s="63" t="s">
        <v>6030</v>
      </c>
      <c r="IVL300" s="63" t="s">
        <v>6030</v>
      </c>
      <c r="IVM300" s="63" t="s">
        <v>6030</v>
      </c>
      <c r="IVN300" s="63" t="s">
        <v>6030</v>
      </c>
      <c r="IVO300" s="63" t="s">
        <v>6030</v>
      </c>
      <c r="IVP300" s="63" t="s">
        <v>6030</v>
      </c>
      <c r="IVQ300" s="63" t="s">
        <v>6030</v>
      </c>
      <c r="IVR300" s="63" t="s">
        <v>6030</v>
      </c>
      <c r="IVS300" s="63" t="s">
        <v>6030</v>
      </c>
      <c r="IVT300" s="63" t="s">
        <v>6030</v>
      </c>
      <c r="IVU300" s="63" t="s">
        <v>6030</v>
      </c>
      <c r="IVV300" s="63" t="s">
        <v>6030</v>
      </c>
      <c r="IVW300" s="63" t="s">
        <v>6030</v>
      </c>
      <c r="IVX300" s="63" t="s">
        <v>6030</v>
      </c>
      <c r="IVY300" s="63" t="s">
        <v>6030</v>
      </c>
      <c r="IVZ300" s="63" t="s">
        <v>6030</v>
      </c>
      <c r="IWA300" s="63" t="s">
        <v>6030</v>
      </c>
      <c r="IWB300" s="63" t="s">
        <v>6030</v>
      </c>
      <c r="IWC300" s="63" t="s">
        <v>6030</v>
      </c>
      <c r="IWD300" s="63" t="s">
        <v>6030</v>
      </c>
      <c r="IWE300" s="63" t="s">
        <v>6030</v>
      </c>
      <c r="IWF300" s="63" t="s">
        <v>6030</v>
      </c>
      <c r="IWG300" s="63" t="s">
        <v>6030</v>
      </c>
      <c r="IWH300" s="63" t="s">
        <v>6030</v>
      </c>
      <c r="IWI300" s="63" t="s">
        <v>6030</v>
      </c>
      <c r="IWJ300" s="63" t="s">
        <v>6030</v>
      </c>
      <c r="IWK300" s="63" t="s">
        <v>6030</v>
      </c>
      <c r="IWL300" s="63" t="s">
        <v>6030</v>
      </c>
      <c r="IWM300" s="63" t="s">
        <v>6030</v>
      </c>
      <c r="IWN300" s="63" t="s">
        <v>6030</v>
      </c>
      <c r="IWO300" s="63" t="s">
        <v>6030</v>
      </c>
      <c r="IWP300" s="63" t="s">
        <v>6030</v>
      </c>
      <c r="IWQ300" s="63" t="s">
        <v>6030</v>
      </c>
      <c r="IWR300" s="63" t="s">
        <v>6030</v>
      </c>
      <c r="IWS300" s="63" t="s">
        <v>6030</v>
      </c>
      <c r="IWT300" s="63" t="s">
        <v>6030</v>
      </c>
      <c r="IWU300" s="63" t="s">
        <v>6030</v>
      </c>
      <c r="IWV300" s="63" t="s">
        <v>6030</v>
      </c>
      <c r="IWW300" s="63" t="s">
        <v>6030</v>
      </c>
      <c r="IWX300" s="63" t="s">
        <v>6030</v>
      </c>
      <c r="IWY300" s="63" t="s">
        <v>6030</v>
      </c>
      <c r="IWZ300" s="63" t="s">
        <v>6030</v>
      </c>
      <c r="IXA300" s="63" t="s">
        <v>6030</v>
      </c>
      <c r="IXB300" s="63" t="s">
        <v>6030</v>
      </c>
      <c r="IXC300" s="63" t="s">
        <v>6030</v>
      </c>
      <c r="IXD300" s="63" t="s">
        <v>6030</v>
      </c>
      <c r="IXE300" s="63" t="s">
        <v>6030</v>
      </c>
      <c r="IXF300" s="63" t="s">
        <v>6030</v>
      </c>
      <c r="IXG300" s="63" t="s">
        <v>6030</v>
      </c>
      <c r="IXH300" s="63" t="s">
        <v>6030</v>
      </c>
      <c r="IXI300" s="63" t="s">
        <v>6030</v>
      </c>
      <c r="IXJ300" s="63" t="s">
        <v>6030</v>
      </c>
      <c r="IXK300" s="63" t="s">
        <v>6030</v>
      </c>
      <c r="IXL300" s="63" t="s">
        <v>6030</v>
      </c>
      <c r="IXM300" s="63" t="s">
        <v>6030</v>
      </c>
      <c r="IXN300" s="63" t="s">
        <v>6030</v>
      </c>
      <c r="IXO300" s="63" t="s">
        <v>6030</v>
      </c>
      <c r="IXP300" s="63" t="s">
        <v>6030</v>
      </c>
      <c r="IXQ300" s="63" t="s">
        <v>6030</v>
      </c>
      <c r="IXR300" s="63" t="s">
        <v>6030</v>
      </c>
      <c r="IXS300" s="63" t="s">
        <v>6030</v>
      </c>
      <c r="IXT300" s="63" t="s">
        <v>6030</v>
      </c>
      <c r="IXU300" s="63" t="s">
        <v>6030</v>
      </c>
      <c r="IXV300" s="63" t="s">
        <v>6030</v>
      </c>
      <c r="IXW300" s="63" t="s">
        <v>6030</v>
      </c>
      <c r="IXX300" s="63" t="s">
        <v>6030</v>
      </c>
      <c r="IXY300" s="63" t="s">
        <v>6030</v>
      </c>
      <c r="IXZ300" s="63" t="s">
        <v>6030</v>
      </c>
      <c r="IYA300" s="63" t="s">
        <v>6030</v>
      </c>
      <c r="IYB300" s="63" t="s">
        <v>6030</v>
      </c>
      <c r="IYC300" s="63" t="s">
        <v>6030</v>
      </c>
      <c r="IYD300" s="63" t="s">
        <v>6030</v>
      </c>
      <c r="IYE300" s="63" t="s">
        <v>6030</v>
      </c>
      <c r="IYF300" s="63" t="s">
        <v>6030</v>
      </c>
      <c r="IYG300" s="63" t="s">
        <v>6030</v>
      </c>
      <c r="IYH300" s="63" t="s">
        <v>6030</v>
      </c>
      <c r="IYI300" s="63" t="s">
        <v>6030</v>
      </c>
      <c r="IYJ300" s="63" t="s">
        <v>6030</v>
      </c>
      <c r="IYK300" s="63" t="s">
        <v>6030</v>
      </c>
      <c r="IYL300" s="63" t="s">
        <v>6030</v>
      </c>
      <c r="IYM300" s="63" t="s">
        <v>6030</v>
      </c>
      <c r="IYN300" s="63" t="s">
        <v>6030</v>
      </c>
      <c r="IYO300" s="63" t="s">
        <v>6030</v>
      </c>
      <c r="IYP300" s="63" t="s">
        <v>6030</v>
      </c>
      <c r="IYQ300" s="63" t="s">
        <v>6030</v>
      </c>
      <c r="IYR300" s="63" t="s">
        <v>6030</v>
      </c>
      <c r="IYS300" s="63" t="s">
        <v>6030</v>
      </c>
      <c r="IYT300" s="63" t="s">
        <v>6030</v>
      </c>
      <c r="IYU300" s="63" t="s">
        <v>6030</v>
      </c>
      <c r="IYV300" s="63" t="s">
        <v>6030</v>
      </c>
      <c r="IYW300" s="63" t="s">
        <v>6030</v>
      </c>
      <c r="IYX300" s="63" t="s">
        <v>6030</v>
      </c>
      <c r="IYY300" s="63" t="s">
        <v>6030</v>
      </c>
      <c r="IYZ300" s="63" t="s">
        <v>6030</v>
      </c>
      <c r="IZA300" s="63" t="s">
        <v>6030</v>
      </c>
      <c r="IZB300" s="63" t="s">
        <v>6030</v>
      </c>
      <c r="IZC300" s="63" t="s">
        <v>6030</v>
      </c>
      <c r="IZD300" s="63" t="s">
        <v>6030</v>
      </c>
      <c r="IZE300" s="63" t="s">
        <v>6030</v>
      </c>
      <c r="IZF300" s="63" t="s">
        <v>6030</v>
      </c>
      <c r="IZG300" s="63" t="s">
        <v>6030</v>
      </c>
      <c r="IZH300" s="63" t="s">
        <v>6030</v>
      </c>
      <c r="IZI300" s="63" t="s">
        <v>6030</v>
      </c>
      <c r="IZJ300" s="63" t="s">
        <v>6030</v>
      </c>
      <c r="IZK300" s="63" t="s">
        <v>6030</v>
      </c>
      <c r="IZL300" s="63" t="s">
        <v>6030</v>
      </c>
      <c r="IZM300" s="63" t="s">
        <v>6030</v>
      </c>
      <c r="IZN300" s="63" t="s">
        <v>6030</v>
      </c>
      <c r="IZO300" s="63" t="s">
        <v>6030</v>
      </c>
      <c r="IZP300" s="63" t="s">
        <v>6030</v>
      </c>
      <c r="IZQ300" s="63" t="s">
        <v>6030</v>
      </c>
      <c r="IZR300" s="63" t="s">
        <v>6030</v>
      </c>
      <c r="IZS300" s="63" t="s">
        <v>6030</v>
      </c>
      <c r="IZT300" s="63" t="s">
        <v>6030</v>
      </c>
      <c r="IZU300" s="63" t="s">
        <v>6030</v>
      </c>
      <c r="IZV300" s="63" t="s">
        <v>6030</v>
      </c>
      <c r="IZW300" s="63" t="s">
        <v>6030</v>
      </c>
      <c r="IZX300" s="63" t="s">
        <v>6030</v>
      </c>
      <c r="IZY300" s="63" t="s">
        <v>6030</v>
      </c>
      <c r="IZZ300" s="63" t="s">
        <v>6030</v>
      </c>
      <c r="JAA300" s="63" t="s">
        <v>6030</v>
      </c>
      <c r="JAB300" s="63" t="s">
        <v>6030</v>
      </c>
      <c r="JAC300" s="63" t="s">
        <v>6030</v>
      </c>
      <c r="JAD300" s="63" t="s">
        <v>6030</v>
      </c>
      <c r="JAE300" s="63" t="s">
        <v>6030</v>
      </c>
      <c r="JAF300" s="63" t="s">
        <v>6030</v>
      </c>
      <c r="JAG300" s="63" t="s">
        <v>6030</v>
      </c>
      <c r="JAH300" s="63" t="s">
        <v>6030</v>
      </c>
      <c r="JAI300" s="63" t="s">
        <v>6030</v>
      </c>
      <c r="JAJ300" s="63" t="s">
        <v>6030</v>
      </c>
      <c r="JAK300" s="63" t="s">
        <v>6030</v>
      </c>
      <c r="JAL300" s="63" t="s">
        <v>6030</v>
      </c>
      <c r="JAM300" s="63" t="s">
        <v>6030</v>
      </c>
      <c r="JAN300" s="63" t="s">
        <v>6030</v>
      </c>
      <c r="JAO300" s="63" t="s">
        <v>6030</v>
      </c>
      <c r="JAP300" s="63" t="s">
        <v>6030</v>
      </c>
      <c r="JAQ300" s="63" t="s">
        <v>6030</v>
      </c>
      <c r="JAR300" s="63" t="s">
        <v>6030</v>
      </c>
      <c r="JAS300" s="63" t="s">
        <v>6030</v>
      </c>
      <c r="JAT300" s="63" t="s">
        <v>6030</v>
      </c>
      <c r="JAU300" s="63" t="s">
        <v>6030</v>
      </c>
      <c r="JAV300" s="63" t="s">
        <v>6030</v>
      </c>
      <c r="JAW300" s="63" t="s">
        <v>6030</v>
      </c>
      <c r="JAX300" s="63" t="s">
        <v>6030</v>
      </c>
      <c r="JAY300" s="63" t="s">
        <v>6030</v>
      </c>
      <c r="JAZ300" s="63" t="s">
        <v>6030</v>
      </c>
      <c r="JBA300" s="63" t="s">
        <v>6030</v>
      </c>
      <c r="JBB300" s="63" t="s">
        <v>6030</v>
      </c>
      <c r="JBC300" s="63" t="s">
        <v>6030</v>
      </c>
      <c r="JBD300" s="63" t="s">
        <v>6030</v>
      </c>
      <c r="JBE300" s="63" t="s">
        <v>6030</v>
      </c>
      <c r="JBF300" s="63" t="s">
        <v>6030</v>
      </c>
      <c r="JBG300" s="63" t="s">
        <v>6030</v>
      </c>
      <c r="JBH300" s="63" t="s">
        <v>6030</v>
      </c>
      <c r="JBI300" s="63" t="s">
        <v>6030</v>
      </c>
      <c r="JBJ300" s="63" t="s">
        <v>6030</v>
      </c>
      <c r="JBK300" s="63" t="s">
        <v>6030</v>
      </c>
      <c r="JBL300" s="63" t="s">
        <v>6030</v>
      </c>
      <c r="JBM300" s="63" t="s">
        <v>6030</v>
      </c>
      <c r="JBN300" s="63" t="s">
        <v>6030</v>
      </c>
      <c r="JBO300" s="63" t="s">
        <v>6030</v>
      </c>
      <c r="JBP300" s="63" t="s">
        <v>6030</v>
      </c>
      <c r="JBQ300" s="63" t="s">
        <v>6030</v>
      </c>
      <c r="JBR300" s="63" t="s">
        <v>6030</v>
      </c>
      <c r="JBS300" s="63" t="s">
        <v>6030</v>
      </c>
      <c r="JBT300" s="63" t="s">
        <v>6030</v>
      </c>
      <c r="JBU300" s="63" t="s">
        <v>6030</v>
      </c>
      <c r="JBV300" s="63" t="s">
        <v>6030</v>
      </c>
      <c r="JBW300" s="63" t="s">
        <v>6030</v>
      </c>
      <c r="JBX300" s="63" t="s">
        <v>6030</v>
      </c>
      <c r="JBY300" s="63" t="s">
        <v>6030</v>
      </c>
      <c r="JBZ300" s="63" t="s">
        <v>6030</v>
      </c>
      <c r="JCA300" s="63" t="s">
        <v>6030</v>
      </c>
      <c r="JCB300" s="63" t="s">
        <v>6030</v>
      </c>
      <c r="JCC300" s="63" t="s">
        <v>6030</v>
      </c>
      <c r="JCD300" s="63" t="s">
        <v>6030</v>
      </c>
      <c r="JCE300" s="63" t="s">
        <v>6030</v>
      </c>
      <c r="JCF300" s="63" t="s">
        <v>6030</v>
      </c>
      <c r="JCG300" s="63" t="s">
        <v>6030</v>
      </c>
      <c r="JCH300" s="63" t="s">
        <v>6030</v>
      </c>
      <c r="JCI300" s="63" t="s">
        <v>6030</v>
      </c>
      <c r="JCJ300" s="63" t="s">
        <v>6030</v>
      </c>
      <c r="JCK300" s="63" t="s">
        <v>6030</v>
      </c>
      <c r="JCL300" s="63" t="s">
        <v>6030</v>
      </c>
      <c r="JCM300" s="63" t="s">
        <v>6030</v>
      </c>
      <c r="JCN300" s="63" t="s">
        <v>6030</v>
      </c>
      <c r="JCO300" s="63" t="s">
        <v>6030</v>
      </c>
      <c r="JCP300" s="63" t="s">
        <v>6030</v>
      </c>
      <c r="JCQ300" s="63" t="s">
        <v>6030</v>
      </c>
      <c r="JCR300" s="63" t="s">
        <v>6030</v>
      </c>
      <c r="JCS300" s="63" t="s">
        <v>6030</v>
      </c>
      <c r="JCT300" s="63" t="s">
        <v>6030</v>
      </c>
      <c r="JCU300" s="63" t="s">
        <v>6030</v>
      </c>
      <c r="JCV300" s="63" t="s">
        <v>6030</v>
      </c>
      <c r="JCW300" s="63" t="s">
        <v>6030</v>
      </c>
      <c r="JCX300" s="63" t="s">
        <v>6030</v>
      </c>
      <c r="JCY300" s="63" t="s">
        <v>6030</v>
      </c>
      <c r="JCZ300" s="63" t="s">
        <v>6030</v>
      </c>
      <c r="JDA300" s="63" t="s">
        <v>6030</v>
      </c>
      <c r="JDB300" s="63" t="s">
        <v>6030</v>
      </c>
      <c r="JDC300" s="63" t="s">
        <v>6030</v>
      </c>
      <c r="JDD300" s="63" t="s">
        <v>6030</v>
      </c>
      <c r="JDE300" s="63" t="s">
        <v>6030</v>
      </c>
      <c r="JDF300" s="63" t="s">
        <v>6030</v>
      </c>
      <c r="JDG300" s="63" t="s">
        <v>6030</v>
      </c>
      <c r="JDH300" s="63" t="s">
        <v>6030</v>
      </c>
      <c r="JDI300" s="63" t="s">
        <v>6030</v>
      </c>
      <c r="JDJ300" s="63" t="s">
        <v>6030</v>
      </c>
      <c r="JDK300" s="63" t="s">
        <v>6030</v>
      </c>
      <c r="JDL300" s="63" t="s">
        <v>6030</v>
      </c>
      <c r="JDM300" s="63" t="s">
        <v>6030</v>
      </c>
      <c r="JDN300" s="63" t="s">
        <v>6030</v>
      </c>
      <c r="JDO300" s="63" t="s">
        <v>6030</v>
      </c>
      <c r="JDP300" s="63" t="s">
        <v>6030</v>
      </c>
      <c r="JDQ300" s="63" t="s">
        <v>6030</v>
      </c>
      <c r="JDR300" s="63" t="s">
        <v>6030</v>
      </c>
      <c r="JDS300" s="63" t="s">
        <v>6030</v>
      </c>
      <c r="JDT300" s="63" t="s">
        <v>6030</v>
      </c>
      <c r="JDU300" s="63" t="s">
        <v>6030</v>
      </c>
      <c r="JDV300" s="63" t="s">
        <v>6030</v>
      </c>
      <c r="JDW300" s="63" t="s">
        <v>6030</v>
      </c>
      <c r="JDX300" s="63" t="s">
        <v>6030</v>
      </c>
      <c r="JDY300" s="63" t="s">
        <v>6030</v>
      </c>
      <c r="JDZ300" s="63" t="s">
        <v>6030</v>
      </c>
      <c r="JEA300" s="63" t="s">
        <v>6030</v>
      </c>
      <c r="JEB300" s="63" t="s">
        <v>6030</v>
      </c>
      <c r="JEC300" s="63" t="s">
        <v>6030</v>
      </c>
      <c r="JED300" s="63" t="s">
        <v>6030</v>
      </c>
      <c r="JEE300" s="63" t="s">
        <v>6030</v>
      </c>
      <c r="JEF300" s="63" t="s">
        <v>6030</v>
      </c>
      <c r="JEG300" s="63" t="s">
        <v>6030</v>
      </c>
      <c r="JEH300" s="63" t="s">
        <v>6030</v>
      </c>
      <c r="JEI300" s="63" t="s">
        <v>6030</v>
      </c>
      <c r="JEJ300" s="63" t="s">
        <v>6030</v>
      </c>
      <c r="JEK300" s="63" t="s">
        <v>6030</v>
      </c>
      <c r="JEL300" s="63" t="s">
        <v>6030</v>
      </c>
      <c r="JEM300" s="63" t="s">
        <v>6030</v>
      </c>
      <c r="JEN300" s="63" t="s">
        <v>6030</v>
      </c>
      <c r="JEO300" s="63" t="s">
        <v>6030</v>
      </c>
      <c r="JEP300" s="63" t="s">
        <v>6030</v>
      </c>
      <c r="JEQ300" s="63" t="s">
        <v>6030</v>
      </c>
      <c r="JER300" s="63" t="s">
        <v>6030</v>
      </c>
      <c r="JES300" s="63" t="s">
        <v>6030</v>
      </c>
      <c r="JET300" s="63" t="s">
        <v>6030</v>
      </c>
      <c r="JEU300" s="63" t="s">
        <v>6030</v>
      </c>
      <c r="JEV300" s="63" t="s">
        <v>6030</v>
      </c>
      <c r="JEW300" s="63" t="s">
        <v>6030</v>
      </c>
      <c r="JEX300" s="63" t="s">
        <v>6030</v>
      </c>
      <c r="JEY300" s="63" t="s">
        <v>6030</v>
      </c>
      <c r="JEZ300" s="63" t="s">
        <v>6030</v>
      </c>
      <c r="JFA300" s="63" t="s">
        <v>6030</v>
      </c>
      <c r="JFB300" s="63" t="s">
        <v>6030</v>
      </c>
      <c r="JFC300" s="63" t="s">
        <v>6030</v>
      </c>
      <c r="JFD300" s="63" t="s">
        <v>6030</v>
      </c>
      <c r="JFE300" s="63" t="s">
        <v>6030</v>
      </c>
      <c r="JFF300" s="63" t="s">
        <v>6030</v>
      </c>
      <c r="JFG300" s="63" t="s">
        <v>6030</v>
      </c>
      <c r="JFH300" s="63" t="s">
        <v>6030</v>
      </c>
      <c r="JFI300" s="63" t="s">
        <v>6030</v>
      </c>
      <c r="JFJ300" s="63" t="s">
        <v>6030</v>
      </c>
      <c r="JFK300" s="63" t="s">
        <v>6030</v>
      </c>
      <c r="JFL300" s="63" t="s">
        <v>6030</v>
      </c>
      <c r="JFM300" s="63" t="s">
        <v>6030</v>
      </c>
      <c r="JFN300" s="63" t="s">
        <v>6030</v>
      </c>
      <c r="JFO300" s="63" t="s">
        <v>6030</v>
      </c>
      <c r="JFP300" s="63" t="s">
        <v>6030</v>
      </c>
      <c r="JFQ300" s="63" t="s">
        <v>6030</v>
      </c>
      <c r="JFR300" s="63" t="s">
        <v>6030</v>
      </c>
      <c r="JFS300" s="63" t="s">
        <v>6030</v>
      </c>
      <c r="JFT300" s="63" t="s">
        <v>6030</v>
      </c>
      <c r="JFU300" s="63" t="s">
        <v>6030</v>
      </c>
      <c r="JFV300" s="63" t="s">
        <v>6030</v>
      </c>
      <c r="JFW300" s="63" t="s">
        <v>6030</v>
      </c>
      <c r="JFX300" s="63" t="s">
        <v>6030</v>
      </c>
      <c r="JFY300" s="63" t="s">
        <v>6030</v>
      </c>
      <c r="JFZ300" s="63" t="s">
        <v>6030</v>
      </c>
      <c r="JGA300" s="63" t="s">
        <v>6030</v>
      </c>
      <c r="JGB300" s="63" t="s">
        <v>6030</v>
      </c>
      <c r="JGC300" s="63" t="s">
        <v>6030</v>
      </c>
      <c r="JGD300" s="63" t="s">
        <v>6030</v>
      </c>
      <c r="JGE300" s="63" t="s">
        <v>6030</v>
      </c>
      <c r="JGF300" s="63" t="s">
        <v>6030</v>
      </c>
      <c r="JGG300" s="63" t="s">
        <v>6030</v>
      </c>
      <c r="JGH300" s="63" t="s">
        <v>6030</v>
      </c>
      <c r="JGI300" s="63" t="s">
        <v>6030</v>
      </c>
      <c r="JGJ300" s="63" t="s">
        <v>6030</v>
      </c>
      <c r="JGK300" s="63" t="s">
        <v>6030</v>
      </c>
      <c r="JGL300" s="63" t="s">
        <v>6030</v>
      </c>
      <c r="JGM300" s="63" t="s">
        <v>6030</v>
      </c>
      <c r="JGN300" s="63" t="s">
        <v>6030</v>
      </c>
      <c r="JGO300" s="63" t="s">
        <v>6030</v>
      </c>
      <c r="JGP300" s="63" t="s">
        <v>6030</v>
      </c>
      <c r="JGQ300" s="63" t="s">
        <v>6030</v>
      </c>
      <c r="JGR300" s="63" t="s">
        <v>6030</v>
      </c>
      <c r="JGS300" s="63" t="s">
        <v>6030</v>
      </c>
      <c r="JGT300" s="63" t="s">
        <v>6030</v>
      </c>
      <c r="JGU300" s="63" t="s">
        <v>6030</v>
      </c>
      <c r="JGV300" s="63" t="s">
        <v>6030</v>
      </c>
      <c r="JGW300" s="63" t="s">
        <v>6030</v>
      </c>
      <c r="JGX300" s="63" t="s">
        <v>6030</v>
      </c>
      <c r="JGY300" s="63" t="s">
        <v>6030</v>
      </c>
      <c r="JGZ300" s="63" t="s">
        <v>6030</v>
      </c>
      <c r="JHA300" s="63" t="s">
        <v>6030</v>
      </c>
      <c r="JHB300" s="63" t="s">
        <v>6030</v>
      </c>
      <c r="JHC300" s="63" t="s">
        <v>6030</v>
      </c>
      <c r="JHD300" s="63" t="s">
        <v>6030</v>
      </c>
      <c r="JHE300" s="63" t="s">
        <v>6030</v>
      </c>
      <c r="JHF300" s="63" t="s">
        <v>6030</v>
      </c>
      <c r="JHG300" s="63" t="s">
        <v>6030</v>
      </c>
      <c r="JHH300" s="63" t="s">
        <v>6030</v>
      </c>
      <c r="JHI300" s="63" t="s">
        <v>6030</v>
      </c>
      <c r="JHJ300" s="63" t="s">
        <v>6030</v>
      </c>
      <c r="JHK300" s="63" t="s">
        <v>6030</v>
      </c>
      <c r="JHL300" s="63" t="s">
        <v>6030</v>
      </c>
      <c r="JHM300" s="63" t="s">
        <v>6030</v>
      </c>
      <c r="JHN300" s="63" t="s">
        <v>6030</v>
      </c>
      <c r="JHO300" s="63" t="s">
        <v>6030</v>
      </c>
      <c r="JHP300" s="63" t="s">
        <v>6030</v>
      </c>
      <c r="JHQ300" s="63" t="s">
        <v>6030</v>
      </c>
      <c r="JHR300" s="63" t="s">
        <v>6030</v>
      </c>
      <c r="JHS300" s="63" t="s">
        <v>6030</v>
      </c>
      <c r="JHT300" s="63" t="s">
        <v>6030</v>
      </c>
      <c r="JHU300" s="63" t="s">
        <v>6030</v>
      </c>
      <c r="JHV300" s="63" t="s">
        <v>6030</v>
      </c>
      <c r="JHW300" s="63" t="s">
        <v>6030</v>
      </c>
      <c r="JHX300" s="63" t="s">
        <v>6030</v>
      </c>
      <c r="JHY300" s="63" t="s">
        <v>6030</v>
      </c>
      <c r="JHZ300" s="63" t="s">
        <v>6030</v>
      </c>
      <c r="JIA300" s="63" t="s">
        <v>6030</v>
      </c>
      <c r="JIB300" s="63" t="s">
        <v>6030</v>
      </c>
      <c r="JIC300" s="63" t="s">
        <v>6030</v>
      </c>
      <c r="JID300" s="63" t="s">
        <v>6030</v>
      </c>
      <c r="JIE300" s="63" t="s">
        <v>6030</v>
      </c>
      <c r="JIF300" s="63" t="s">
        <v>6030</v>
      </c>
      <c r="JIG300" s="63" t="s">
        <v>6030</v>
      </c>
      <c r="JIH300" s="63" t="s">
        <v>6030</v>
      </c>
      <c r="JII300" s="63" t="s">
        <v>6030</v>
      </c>
      <c r="JIJ300" s="63" t="s">
        <v>6030</v>
      </c>
      <c r="JIK300" s="63" t="s">
        <v>6030</v>
      </c>
      <c r="JIL300" s="63" t="s">
        <v>6030</v>
      </c>
      <c r="JIM300" s="63" t="s">
        <v>6030</v>
      </c>
      <c r="JIN300" s="63" t="s">
        <v>6030</v>
      </c>
      <c r="JIO300" s="63" t="s">
        <v>6030</v>
      </c>
      <c r="JIP300" s="63" t="s">
        <v>6030</v>
      </c>
      <c r="JIQ300" s="63" t="s">
        <v>6030</v>
      </c>
      <c r="JIR300" s="63" t="s">
        <v>6030</v>
      </c>
      <c r="JIS300" s="63" t="s">
        <v>6030</v>
      </c>
      <c r="JIT300" s="63" t="s">
        <v>6030</v>
      </c>
      <c r="JIU300" s="63" t="s">
        <v>6030</v>
      </c>
      <c r="JIV300" s="63" t="s">
        <v>6030</v>
      </c>
      <c r="JIW300" s="63" t="s">
        <v>6030</v>
      </c>
      <c r="JIX300" s="63" t="s">
        <v>6030</v>
      </c>
      <c r="JIY300" s="63" t="s">
        <v>6030</v>
      </c>
      <c r="JIZ300" s="63" t="s">
        <v>6030</v>
      </c>
      <c r="JJA300" s="63" t="s">
        <v>6030</v>
      </c>
      <c r="JJB300" s="63" t="s">
        <v>6030</v>
      </c>
      <c r="JJC300" s="63" t="s">
        <v>6030</v>
      </c>
      <c r="JJD300" s="63" t="s">
        <v>6030</v>
      </c>
      <c r="JJE300" s="63" t="s">
        <v>6030</v>
      </c>
      <c r="JJF300" s="63" t="s">
        <v>6030</v>
      </c>
      <c r="JJG300" s="63" t="s">
        <v>6030</v>
      </c>
      <c r="JJH300" s="63" t="s">
        <v>6030</v>
      </c>
      <c r="JJI300" s="63" t="s">
        <v>6030</v>
      </c>
      <c r="JJJ300" s="63" t="s">
        <v>6030</v>
      </c>
      <c r="JJK300" s="63" t="s">
        <v>6030</v>
      </c>
      <c r="JJL300" s="63" t="s">
        <v>6030</v>
      </c>
      <c r="JJM300" s="63" t="s">
        <v>6030</v>
      </c>
      <c r="JJN300" s="63" t="s">
        <v>6030</v>
      </c>
      <c r="JJO300" s="63" t="s">
        <v>6030</v>
      </c>
      <c r="JJP300" s="63" t="s">
        <v>6030</v>
      </c>
      <c r="JJQ300" s="63" t="s">
        <v>6030</v>
      </c>
      <c r="JJR300" s="63" t="s">
        <v>6030</v>
      </c>
      <c r="JJS300" s="63" t="s">
        <v>6030</v>
      </c>
      <c r="JJT300" s="63" t="s">
        <v>6030</v>
      </c>
      <c r="JJU300" s="63" t="s">
        <v>6030</v>
      </c>
      <c r="JJV300" s="63" t="s">
        <v>6030</v>
      </c>
      <c r="JJW300" s="63" t="s">
        <v>6030</v>
      </c>
      <c r="JJX300" s="63" t="s">
        <v>6030</v>
      </c>
      <c r="JJY300" s="63" t="s">
        <v>6030</v>
      </c>
      <c r="JJZ300" s="63" t="s">
        <v>6030</v>
      </c>
      <c r="JKA300" s="63" t="s">
        <v>6030</v>
      </c>
      <c r="JKB300" s="63" t="s">
        <v>6030</v>
      </c>
      <c r="JKC300" s="63" t="s">
        <v>6030</v>
      </c>
      <c r="JKD300" s="63" t="s">
        <v>6030</v>
      </c>
      <c r="JKE300" s="63" t="s">
        <v>6030</v>
      </c>
      <c r="JKF300" s="63" t="s">
        <v>6030</v>
      </c>
      <c r="JKG300" s="63" t="s">
        <v>6030</v>
      </c>
      <c r="JKH300" s="63" t="s">
        <v>6030</v>
      </c>
      <c r="JKI300" s="63" t="s">
        <v>6030</v>
      </c>
      <c r="JKJ300" s="63" t="s">
        <v>6030</v>
      </c>
      <c r="JKK300" s="63" t="s">
        <v>6030</v>
      </c>
      <c r="JKL300" s="63" t="s">
        <v>6030</v>
      </c>
      <c r="JKM300" s="63" t="s">
        <v>6030</v>
      </c>
      <c r="JKN300" s="63" t="s">
        <v>6030</v>
      </c>
      <c r="JKO300" s="63" t="s">
        <v>6030</v>
      </c>
      <c r="JKP300" s="63" t="s">
        <v>6030</v>
      </c>
      <c r="JKQ300" s="63" t="s">
        <v>6030</v>
      </c>
      <c r="JKR300" s="63" t="s">
        <v>6030</v>
      </c>
      <c r="JKS300" s="63" t="s">
        <v>6030</v>
      </c>
      <c r="JKT300" s="63" t="s">
        <v>6030</v>
      </c>
      <c r="JKU300" s="63" t="s">
        <v>6030</v>
      </c>
      <c r="JKV300" s="63" t="s">
        <v>6030</v>
      </c>
      <c r="JKW300" s="63" t="s">
        <v>6030</v>
      </c>
      <c r="JKX300" s="63" t="s">
        <v>6030</v>
      </c>
      <c r="JKY300" s="63" t="s">
        <v>6030</v>
      </c>
      <c r="JKZ300" s="63" t="s">
        <v>6030</v>
      </c>
      <c r="JLA300" s="63" t="s">
        <v>6030</v>
      </c>
      <c r="JLB300" s="63" t="s">
        <v>6030</v>
      </c>
      <c r="JLC300" s="63" t="s">
        <v>6030</v>
      </c>
      <c r="JLD300" s="63" t="s">
        <v>6030</v>
      </c>
      <c r="JLE300" s="63" t="s">
        <v>6030</v>
      </c>
      <c r="JLF300" s="63" t="s">
        <v>6030</v>
      </c>
      <c r="JLG300" s="63" t="s">
        <v>6030</v>
      </c>
      <c r="JLH300" s="63" t="s">
        <v>6030</v>
      </c>
      <c r="JLI300" s="63" t="s">
        <v>6030</v>
      </c>
      <c r="JLJ300" s="63" t="s">
        <v>6030</v>
      </c>
      <c r="JLK300" s="63" t="s">
        <v>6030</v>
      </c>
      <c r="JLL300" s="63" t="s">
        <v>6030</v>
      </c>
      <c r="JLM300" s="63" t="s">
        <v>6030</v>
      </c>
      <c r="JLN300" s="63" t="s">
        <v>6030</v>
      </c>
      <c r="JLO300" s="63" t="s">
        <v>6030</v>
      </c>
      <c r="JLP300" s="63" t="s">
        <v>6030</v>
      </c>
      <c r="JLQ300" s="63" t="s">
        <v>6030</v>
      </c>
      <c r="JLR300" s="63" t="s">
        <v>6030</v>
      </c>
      <c r="JLS300" s="63" t="s">
        <v>6030</v>
      </c>
      <c r="JLT300" s="63" t="s">
        <v>6030</v>
      </c>
      <c r="JLU300" s="63" t="s">
        <v>6030</v>
      </c>
      <c r="JLV300" s="63" t="s">
        <v>6030</v>
      </c>
      <c r="JLW300" s="63" t="s">
        <v>6030</v>
      </c>
      <c r="JLX300" s="63" t="s">
        <v>6030</v>
      </c>
      <c r="JLY300" s="63" t="s">
        <v>6030</v>
      </c>
      <c r="JLZ300" s="63" t="s">
        <v>6030</v>
      </c>
      <c r="JMA300" s="63" t="s">
        <v>6030</v>
      </c>
      <c r="JMB300" s="63" t="s">
        <v>6030</v>
      </c>
      <c r="JMC300" s="63" t="s">
        <v>6030</v>
      </c>
      <c r="JMD300" s="63" t="s">
        <v>6030</v>
      </c>
      <c r="JME300" s="63" t="s">
        <v>6030</v>
      </c>
      <c r="JMF300" s="63" t="s">
        <v>6030</v>
      </c>
      <c r="JMG300" s="63" t="s">
        <v>6030</v>
      </c>
      <c r="JMH300" s="63" t="s">
        <v>6030</v>
      </c>
      <c r="JMI300" s="63" t="s">
        <v>6030</v>
      </c>
      <c r="JMJ300" s="63" t="s">
        <v>6030</v>
      </c>
      <c r="JMK300" s="63" t="s">
        <v>6030</v>
      </c>
      <c r="JML300" s="63" t="s">
        <v>6030</v>
      </c>
      <c r="JMM300" s="63" t="s">
        <v>6030</v>
      </c>
      <c r="JMN300" s="63" t="s">
        <v>6030</v>
      </c>
      <c r="JMO300" s="63" t="s">
        <v>6030</v>
      </c>
      <c r="JMP300" s="63" t="s">
        <v>6030</v>
      </c>
      <c r="JMQ300" s="63" t="s">
        <v>6030</v>
      </c>
      <c r="JMR300" s="63" t="s">
        <v>6030</v>
      </c>
      <c r="JMS300" s="63" t="s">
        <v>6030</v>
      </c>
      <c r="JMT300" s="63" t="s">
        <v>6030</v>
      </c>
      <c r="JMU300" s="63" t="s">
        <v>6030</v>
      </c>
      <c r="JMV300" s="63" t="s">
        <v>6030</v>
      </c>
      <c r="JMW300" s="63" t="s">
        <v>6030</v>
      </c>
      <c r="JMX300" s="63" t="s">
        <v>6030</v>
      </c>
      <c r="JMY300" s="63" t="s">
        <v>6030</v>
      </c>
      <c r="JMZ300" s="63" t="s">
        <v>6030</v>
      </c>
      <c r="JNA300" s="63" t="s">
        <v>6030</v>
      </c>
      <c r="JNB300" s="63" t="s">
        <v>6030</v>
      </c>
      <c r="JNC300" s="63" t="s">
        <v>6030</v>
      </c>
      <c r="JND300" s="63" t="s">
        <v>6030</v>
      </c>
      <c r="JNE300" s="63" t="s">
        <v>6030</v>
      </c>
      <c r="JNF300" s="63" t="s">
        <v>6030</v>
      </c>
      <c r="JNG300" s="63" t="s">
        <v>6030</v>
      </c>
      <c r="JNH300" s="63" t="s">
        <v>6030</v>
      </c>
      <c r="JNI300" s="63" t="s">
        <v>6030</v>
      </c>
      <c r="JNJ300" s="63" t="s">
        <v>6030</v>
      </c>
      <c r="JNK300" s="63" t="s">
        <v>6030</v>
      </c>
      <c r="JNL300" s="63" t="s">
        <v>6030</v>
      </c>
      <c r="JNM300" s="63" t="s">
        <v>6030</v>
      </c>
      <c r="JNN300" s="63" t="s">
        <v>6030</v>
      </c>
      <c r="JNO300" s="63" t="s">
        <v>6030</v>
      </c>
      <c r="JNP300" s="63" t="s">
        <v>6030</v>
      </c>
      <c r="JNQ300" s="63" t="s">
        <v>6030</v>
      </c>
      <c r="JNR300" s="63" t="s">
        <v>6030</v>
      </c>
      <c r="JNS300" s="63" t="s">
        <v>6030</v>
      </c>
      <c r="JNT300" s="63" t="s">
        <v>6030</v>
      </c>
      <c r="JNU300" s="63" t="s">
        <v>6030</v>
      </c>
      <c r="JNV300" s="63" t="s">
        <v>6030</v>
      </c>
      <c r="JNW300" s="63" t="s">
        <v>6030</v>
      </c>
      <c r="JNX300" s="63" t="s">
        <v>6030</v>
      </c>
      <c r="JNY300" s="63" t="s">
        <v>6030</v>
      </c>
      <c r="JNZ300" s="63" t="s">
        <v>6030</v>
      </c>
      <c r="JOA300" s="63" t="s">
        <v>6030</v>
      </c>
      <c r="JOB300" s="63" t="s">
        <v>6030</v>
      </c>
      <c r="JOC300" s="63" t="s">
        <v>6030</v>
      </c>
      <c r="JOD300" s="63" t="s">
        <v>6030</v>
      </c>
      <c r="JOE300" s="63" t="s">
        <v>6030</v>
      </c>
      <c r="JOF300" s="63" t="s">
        <v>6030</v>
      </c>
      <c r="JOG300" s="63" t="s">
        <v>6030</v>
      </c>
      <c r="JOH300" s="63" t="s">
        <v>6030</v>
      </c>
      <c r="JOI300" s="63" t="s">
        <v>6030</v>
      </c>
      <c r="JOJ300" s="63" t="s">
        <v>6030</v>
      </c>
      <c r="JOK300" s="63" t="s">
        <v>6030</v>
      </c>
      <c r="JOL300" s="63" t="s">
        <v>6030</v>
      </c>
      <c r="JOM300" s="63" t="s">
        <v>6030</v>
      </c>
      <c r="JON300" s="63" t="s">
        <v>6030</v>
      </c>
      <c r="JOO300" s="63" t="s">
        <v>6030</v>
      </c>
      <c r="JOP300" s="63" t="s">
        <v>6030</v>
      </c>
      <c r="JOQ300" s="63" t="s">
        <v>6030</v>
      </c>
      <c r="JOR300" s="63" t="s">
        <v>6030</v>
      </c>
      <c r="JOS300" s="63" t="s">
        <v>6030</v>
      </c>
      <c r="JOT300" s="63" t="s">
        <v>6030</v>
      </c>
      <c r="JOU300" s="63" t="s">
        <v>6030</v>
      </c>
      <c r="JOV300" s="63" t="s">
        <v>6030</v>
      </c>
      <c r="JOW300" s="63" t="s">
        <v>6030</v>
      </c>
      <c r="JOX300" s="63" t="s">
        <v>6030</v>
      </c>
      <c r="JOY300" s="63" t="s">
        <v>6030</v>
      </c>
      <c r="JOZ300" s="63" t="s">
        <v>6030</v>
      </c>
      <c r="JPA300" s="63" t="s">
        <v>6030</v>
      </c>
      <c r="JPB300" s="63" t="s">
        <v>6030</v>
      </c>
      <c r="JPC300" s="63" t="s">
        <v>6030</v>
      </c>
      <c r="JPD300" s="63" t="s">
        <v>6030</v>
      </c>
      <c r="JPE300" s="63" t="s">
        <v>6030</v>
      </c>
      <c r="JPF300" s="63" t="s">
        <v>6030</v>
      </c>
      <c r="JPG300" s="63" t="s">
        <v>6030</v>
      </c>
      <c r="JPH300" s="63" t="s">
        <v>6030</v>
      </c>
      <c r="JPI300" s="63" t="s">
        <v>6030</v>
      </c>
      <c r="JPJ300" s="63" t="s">
        <v>6030</v>
      </c>
      <c r="JPK300" s="63" t="s">
        <v>6030</v>
      </c>
      <c r="JPL300" s="63" t="s">
        <v>6030</v>
      </c>
      <c r="JPM300" s="63" t="s">
        <v>6030</v>
      </c>
      <c r="JPN300" s="63" t="s">
        <v>6030</v>
      </c>
      <c r="JPO300" s="63" t="s">
        <v>6030</v>
      </c>
      <c r="JPP300" s="63" t="s">
        <v>6030</v>
      </c>
      <c r="JPQ300" s="63" t="s">
        <v>6030</v>
      </c>
      <c r="JPR300" s="63" t="s">
        <v>6030</v>
      </c>
      <c r="JPS300" s="63" t="s">
        <v>6030</v>
      </c>
      <c r="JPT300" s="63" t="s">
        <v>6030</v>
      </c>
      <c r="JPU300" s="63" t="s">
        <v>6030</v>
      </c>
      <c r="JPV300" s="63" t="s">
        <v>6030</v>
      </c>
      <c r="JPW300" s="63" t="s">
        <v>6030</v>
      </c>
      <c r="JPX300" s="63" t="s">
        <v>6030</v>
      </c>
      <c r="JPY300" s="63" t="s">
        <v>6030</v>
      </c>
      <c r="JPZ300" s="63" t="s">
        <v>6030</v>
      </c>
      <c r="JQA300" s="63" t="s">
        <v>6030</v>
      </c>
      <c r="JQB300" s="63" t="s">
        <v>6030</v>
      </c>
      <c r="JQC300" s="63" t="s">
        <v>6030</v>
      </c>
      <c r="JQD300" s="63" t="s">
        <v>6030</v>
      </c>
      <c r="JQE300" s="63" t="s">
        <v>6030</v>
      </c>
      <c r="JQF300" s="63" t="s">
        <v>6030</v>
      </c>
      <c r="JQG300" s="63" t="s">
        <v>6030</v>
      </c>
      <c r="JQH300" s="63" t="s">
        <v>6030</v>
      </c>
      <c r="JQI300" s="63" t="s">
        <v>6030</v>
      </c>
      <c r="JQJ300" s="63" t="s">
        <v>6030</v>
      </c>
      <c r="JQK300" s="63" t="s">
        <v>6030</v>
      </c>
      <c r="JQL300" s="63" t="s">
        <v>6030</v>
      </c>
      <c r="JQM300" s="63" t="s">
        <v>6030</v>
      </c>
      <c r="JQN300" s="63" t="s">
        <v>6030</v>
      </c>
      <c r="JQO300" s="63" t="s">
        <v>6030</v>
      </c>
      <c r="JQP300" s="63" t="s">
        <v>6030</v>
      </c>
      <c r="JQQ300" s="63" t="s">
        <v>6030</v>
      </c>
      <c r="JQR300" s="63" t="s">
        <v>6030</v>
      </c>
      <c r="JQS300" s="63" t="s">
        <v>6030</v>
      </c>
      <c r="JQT300" s="63" t="s">
        <v>6030</v>
      </c>
      <c r="JQU300" s="63" t="s">
        <v>6030</v>
      </c>
      <c r="JQV300" s="63" t="s">
        <v>6030</v>
      </c>
      <c r="JQW300" s="63" t="s">
        <v>6030</v>
      </c>
      <c r="JQX300" s="63" t="s">
        <v>6030</v>
      </c>
      <c r="JQY300" s="63" t="s">
        <v>6030</v>
      </c>
      <c r="JQZ300" s="63" t="s">
        <v>6030</v>
      </c>
      <c r="JRA300" s="63" t="s">
        <v>6030</v>
      </c>
      <c r="JRB300" s="63" t="s">
        <v>6030</v>
      </c>
      <c r="JRC300" s="63" t="s">
        <v>6030</v>
      </c>
      <c r="JRD300" s="63" t="s">
        <v>6030</v>
      </c>
      <c r="JRE300" s="63" t="s">
        <v>6030</v>
      </c>
      <c r="JRF300" s="63" t="s">
        <v>6030</v>
      </c>
      <c r="JRG300" s="63" t="s">
        <v>6030</v>
      </c>
      <c r="JRH300" s="63" t="s">
        <v>6030</v>
      </c>
      <c r="JRI300" s="63" t="s">
        <v>6030</v>
      </c>
      <c r="JRJ300" s="63" t="s">
        <v>6030</v>
      </c>
      <c r="JRK300" s="63" t="s">
        <v>6030</v>
      </c>
      <c r="JRL300" s="63" t="s">
        <v>6030</v>
      </c>
      <c r="JRM300" s="63" t="s">
        <v>6030</v>
      </c>
      <c r="JRN300" s="63" t="s">
        <v>6030</v>
      </c>
      <c r="JRO300" s="63" t="s">
        <v>6030</v>
      </c>
      <c r="JRP300" s="63" t="s">
        <v>6030</v>
      </c>
      <c r="JRQ300" s="63" t="s">
        <v>6030</v>
      </c>
      <c r="JRR300" s="63" t="s">
        <v>6030</v>
      </c>
      <c r="JRS300" s="63" t="s">
        <v>6030</v>
      </c>
      <c r="JRT300" s="63" t="s">
        <v>6030</v>
      </c>
      <c r="JRU300" s="63" t="s">
        <v>6030</v>
      </c>
      <c r="JRV300" s="63" t="s">
        <v>6030</v>
      </c>
      <c r="JRW300" s="63" t="s">
        <v>6030</v>
      </c>
      <c r="JRX300" s="63" t="s">
        <v>6030</v>
      </c>
      <c r="JRY300" s="63" t="s">
        <v>6030</v>
      </c>
      <c r="JRZ300" s="63" t="s">
        <v>6030</v>
      </c>
      <c r="JSA300" s="63" t="s">
        <v>6030</v>
      </c>
      <c r="JSB300" s="63" t="s">
        <v>6030</v>
      </c>
      <c r="JSC300" s="63" t="s">
        <v>6030</v>
      </c>
      <c r="JSD300" s="63" t="s">
        <v>6030</v>
      </c>
      <c r="JSE300" s="63" t="s">
        <v>6030</v>
      </c>
      <c r="JSF300" s="63" t="s">
        <v>6030</v>
      </c>
      <c r="JSG300" s="63" t="s">
        <v>6030</v>
      </c>
      <c r="JSH300" s="63" t="s">
        <v>6030</v>
      </c>
      <c r="JSI300" s="63" t="s">
        <v>6030</v>
      </c>
      <c r="JSJ300" s="63" t="s">
        <v>6030</v>
      </c>
      <c r="JSK300" s="63" t="s">
        <v>6030</v>
      </c>
      <c r="JSL300" s="63" t="s">
        <v>6030</v>
      </c>
      <c r="JSM300" s="63" t="s">
        <v>6030</v>
      </c>
      <c r="JSN300" s="63" t="s">
        <v>6030</v>
      </c>
      <c r="JSO300" s="63" t="s">
        <v>6030</v>
      </c>
      <c r="JSP300" s="63" t="s">
        <v>6030</v>
      </c>
      <c r="JSQ300" s="63" t="s">
        <v>6030</v>
      </c>
      <c r="JSR300" s="63" t="s">
        <v>6030</v>
      </c>
      <c r="JSS300" s="63" t="s">
        <v>6030</v>
      </c>
      <c r="JST300" s="63" t="s">
        <v>6030</v>
      </c>
      <c r="JSU300" s="63" t="s">
        <v>6030</v>
      </c>
      <c r="JSV300" s="63" t="s">
        <v>6030</v>
      </c>
      <c r="JSW300" s="63" t="s">
        <v>6030</v>
      </c>
      <c r="JSX300" s="63" t="s">
        <v>6030</v>
      </c>
      <c r="JSY300" s="63" t="s">
        <v>6030</v>
      </c>
      <c r="JSZ300" s="63" t="s">
        <v>6030</v>
      </c>
      <c r="JTA300" s="63" t="s">
        <v>6030</v>
      </c>
      <c r="JTB300" s="63" t="s">
        <v>6030</v>
      </c>
      <c r="JTC300" s="63" t="s">
        <v>6030</v>
      </c>
      <c r="JTD300" s="63" t="s">
        <v>6030</v>
      </c>
      <c r="JTE300" s="63" t="s">
        <v>6030</v>
      </c>
      <c r="JTF300" s="63" t="s">
        <v>6030</v>
      </c>
      <c r="JTG300" s="63" t="s">
        <v>6030</v>
      </c>
      <c r="JTH300" s="63" t="s">
        <v>6030</v>
      </c>
      <c r="JTI300" s="63" t="s">
        <v>6030</v>
      </c>
      <c r="JTJ300" s="63" t="s">
        <v>6030</v>
      </c>
      <c r="JTK300" s="63" t="s">
        <v>6030</v>
      </c>
      <c r="JTL300" s="63" t="s">
        <v>6030</v>
      </c>
      <c r="JTM300" s="63" t="s">
        <v>6030</v>
      </c>
      <c r="JTN300" s="63" t="s">
        <v>6030</v>
      </c>
      <c r="JTO300" s="63" t="s">
        <v>6030</v>
      </c>
      <c r="JTP300" s="63" t="s">
        <v>6030</v>
      </c>
      <c r="JTQ300" s="63" t="s">
        <v>6030</v>
      </c>
      <c r="JTR300" s="63" t="s">
        <v>6030</v>
      </c>
      <c r="JTS300" s="63" t="s">
        <v>6030</v>
      </c>
      <c r="JTT300" s="63" t="s">
        <v>6030</v>
      </c>
      <c r="JTU300" s="63" t="s">
        <v>6030</v>
      </c>
      <c r="JTV300" s="63" t="s">
        <v>6030</v>
      </c>
      <c r="JTW300" s="63" t="s">
        <v>6030</v>
      </c>
      <c r="JTX300" s="63" t="s">
        <v>6030</v>
      </c>
      <c r="JTY300" s="63" t="s">
        <v>6030</v>
      </c>
      <c r="JTZ300" s="63" t="s">
        <v>6030</v>
      </c>
      <c r="JUA300" s="63" t="s">
        <v>6030</v>
      </c>
      <c r="JUB300" s="63" t="s">
        <v>6030</v>
      </c>
      <c r="JUC300" s="63" t="s">
        <v>6030</v>
      </c>
      <c r="JUD300" s="63" t="s">
        <v>6030</v>
      </c>
      <c r="JUE300" s="63" t="s">
        <v>6030</v>
      </c>
      <c r="JUF300" s="63" t="s">
        <v>6030</v>
      </c>
      <c r="JUG300" s="63" t="s">
        <v>6030</v>
      </c>
      <c r="JUH300" s="63" t="s">
        <v>6030</v>
      </c>
      <c r="JUI300" s="63" t="s">
        <v>6030</v>
      </c>
      <c r="JUJ300" s="63" t="s">
        <v>6030</v>
      </c>
      <c r="JUK300" s="63" t="s">
        <v>6030</v>
      </c>
      <c r="JUL300" s="63" t="s">
        <v>6030</v>
      </c>
      <c r="JUM300" s="63" t="s">
        <v>6030</v>
      </c>
      <c r="JUN300" s="63" t="s">
        <v>6030</v>
      </c>
      <c r="JUO300" s="63" t="s">
        <v>6030</v>
      </c>
      <c r="JUP300" s="63" t="s">
        <v>6030</v>
      </c>
      <c r="JUQ300" s="63" t="s">
        <v>6030</v>
      </c>
      <c r="JUR300" s="63" t="s">
        <v>6030</v>
      </c>
      <c r="JUS300" s="63" t="s">
        <v>6030</v>
      </c>
      <c r="JUT300" s="63" t="s">
        <v>6030</v>
      </c>
      <c r="JUU300" s="63" t="s">
        <v>6030</v>
      </c>
      <c r="JUV300" s="63" t="s">
        <v>6030</v>
      </c>
      <c r="JUW300" s="63" t="s">
        <v>6030</v>
      </c>
      <c r="JUX300" s="63" t="s">
        <v>6030</v>
      </c>
      <c r="JUY300" s="63" t="s">
        <v>6030</v>
      </c>
      <c r="JUZ300" s="63" t="s">
        <v>6030</v>
      </c>
      <c r="JVA300" s="63" t="s">
        <v>6030</v>
      </c>
      <c r="JVB300" s="63" t="s">
        <v>6030</v>
      </c>
      <c r="JVC300" s="63" t="s">
        <v>6030</v>
      </c>
      <c r="JVD300" s="63" t="s">
        <v>6030</v>
      </c>
      <c r="JVE300" s="63" t="s">
        <v>6030</v>
      </c>
      <c r="JVF300" s="63" t="s">
        <v>6030</v>
      </c>
      <c r="JVG300" s="63" t="s">
        <v>6030</v>
      </c>
      <c r="JVH300" s="63" t="s">
        <v>6030</v>
      </c>
      <c r="JVI300" s="63" t="s">
        <v>6030</v>
      </c>
      <c r="JVJ300" s="63" t="s">
        <v>6030</v>
      </c>
      <c r="JVK300" s="63" t="s">
        <v>6030</v>
      </c>
      <c r="JVL300" s="63" t="s">
        <v>6030</v>
      </c>
      <c r="JVM300" s="63" t="s">
        <v>6030</v>
      </c>
      <c r="JVN300" s="63" t="s">
        <v>6030</v>
      </c>
      <c r="JVO300" s="63" t="s">
        <v>6030</v>
      </c>
      <c r="JVP300" s="63" t="s">
        <v>6030</v>
      </c>
      <c r="JVQ300" s="63" t="s">
        <v>6030</v>
      </c>
      <c r="JVR300" s="63" t="s">
        <v>6030</v>
      </c>
      <c r="JVS300" s="63" t="s">
        <v>6030</v>
      </c>
      <c r="JVT300" s="63" t="s">
        <v>6030</v>
      </c>
      <c r="JVU300" s="63" t="s">
        <v>6030</v>
      </c>
      <c r="JVV300" s="63" t="s">
        <v>6030</v>
      </c>
      <c r="JVW300" s="63" t="s">
        <v>6030</v>
      </c>
      <c r="JVX300" s="63" t="s">
        <v>6030</v>
      </c>
      <c r="JVY300" s="63" t="s">
        <v>6030</v>
      </c>
      <c r="JVZ300" s="63" t="s">
        <v>6030</v>
      </c>
      <c r="JWA300" s="63" t="s">
        <v>6030</v>
      </c>
      <c r="JWB300" s="63" t="s">
        <v>6030</v>
      </c>
      <c r="JWC300" s="63" t="s">
        <v>6030</v>
      </c>
      <c r="JWD300" s="63" t="s">
        <v>6030</v>
      </c>
      <c r="JWE300" s="63" t="s">
        <v>6030</v>
      </c>
      <c r="JWF300" s="63" t="s">
        <v>6030</v>
      </c>
      <c r="JWG300" s="63" t="s">
        <v>6030</v>
      </c>
      <c r="JWH300" s="63" t="s">
        <v>6030</v>
      </c>
      <c r="JWI300" s="63" t="s">
        <v>6030</v>
      </c>
      <c r="JWJ300" s="63" t="s">
        <v>6030</v>
      </c>
      <c r="JWK300" s="63" t="s">
        <v>6030</v>
      </c>
      <c r="JWL300" s="63" t="s">
        <v>6030</v>
      </c>
      <c r="JWM300" s="63" t="s">
        <v>6030</v>
      </c>
      <c r="JWN300" s="63" t="s">
        <v>6030</v>
      </c>
      <c r="JWO300" s="63" t="s">
        <v>6030</v>
      </c>
      <c r="JWP300" s="63" t="s">
        <v>6030</v>
      </c>
      <c r="JWQ300" s="63" t="s">
        <v>6030</v>
      </c>
      <c r="JWR300" s="63" t="s">
        <v>6030</v>
      </c>
      <c r="JWS300" s="63" t="s">
        <v>6030</v>
      </c>
      <c r="JWT300" s="63" t="s">
        <v>6030</v>
      </c>
      <c r="JWU300" s="63" t="s">
        <v>6030</v>
      </c>
      <c r="JWV300" s="63" t="s">
        <v>6030</v>
      </c>
      <c r="JWW300" s="63" t="s">
        <v>6030</v>
      </c>
      <c r="JWX300" s="63" t="s">
        <v>6030</v>
      </c>
      <c r="JWY300" s="63" t="s">
        <v>6030</v>
      </c>
      <c r="JWZ300" s="63" t="s">
        <v>6030</v>
      </c>
      <c r="JXA300" s="63" t="s">
        <v>6030</v>
      </c>
      <c r="JXB300" s="63" t="s">
        <v>6030</v>
      </c>
      <c r="JXC300" s="63" t="s">
        <v>6030</v>
      </c>
      <c r="JXD300" s="63" t="s">
        <v>6030</v>
      </c>
      <c r="JXE300" s="63" t="s">
        <v>6030</v>
      </c>
      <c r="JXF300" s="63" t="s">
        <v>6030</v>
      </c>
      <c r="JXG300" s="63" t="s">
        <v>6030</v>
      </c>
      <c r="JXH300" s="63" t="s">
        <v>6030</v>
      </c>
      <c r="JXI300" s="63" t="s">
        <v>6030</v>
      </c>
      <c r="JXJ300" s="63" t="s">
        <v>6030</v>
      </c>
      <c r="JXK300" s="63" t="s">
        <v>6030</v>
      </c>
      <c r="JXL300" s="63" t="s">
        <v>6030</v>
      </c>
      <c r="JXM300" s="63" t="s">
        <v>6030</v>
      </c>
      <c r="JXN300" s="63" t="s">
        <v>6030</v>
      </c>
      <c r="JXO300" s="63" t="s">
        <v>6030</v>
      </c>
      <c r="JXP300" s="63" t="s">
        <v>6030</v>
      </c>
      <c r="JXQ300" s="63" t="s">
        <v>6030</v>
      </c>
      <c r="JXR300" s="63" t="s">
        <v>6030</v>
      </c>
      <c r="JXS300" s="63" t="s">
        <v>6030</v>
      </c>
      <c r="JXT300" s="63" t="s">
        <v>6030</v>
      </c>
      <c r="JXU300" s="63" t="s">
        <v>6030</v>
      </c>
      <c r="JXV300" s="63" t="s">
        <v>6030</v>
      </c>
      <c r="JXW300" s="63" t="s">
        <v>6030</v>
      </c>
      <c r="JXX300" s="63" t="s">
        <v>6030</v>
      </c>
      <c r="JXY300" s="63" t="s">
        <v>6030</v>
      </c>
      <c r="JXZ300" s="63" t="s">
        <v>6030</v>
      </c>
      <c r="JYA300" s="63" t="s">
        <v>6030</v>
      </c>
      <c r="JYB300" s="63" t="s">
        <v>6030</v>
      </c>
      <c r="JYC300" s="63" t="s">
        <v>6030</v>
      </c>
      <c r="JYD300" s="63" t="s">
        <v>6030</v>
      </c>
      <c r="JYE300" s="63" t="s">
        <v>6030</v>
      </c>
      <c r="JYF300" s="63" t="s">
        <v>6030</v>
      </c>
      <c r="JYG300" s="63" t="s">
        <v>6030</v>
      </c>
      <c r="JYH300" s="63" t="s">
        <v>6030</v>
      </c>
      <c r="JYI300" s="63" t="s">
        <v>6030</v>
      </c>
      <c r="JYJ300" s="63" t="s">
        <v>6030</v>
      </c>
      <c r="JYK300" s="63" t="s">
        <v>6030</v>
      </c>
      <c r="JYL300" s="63" t="s">
        <v>6030</v>
      </c>
      <c r="JYM300" s="63" t="s">
        <v>6030</v>
      </c>
      <c r="JYN300" s="63" t="s">
        <v>6030</v>
      </c>
      <c r="JYO300" s="63" t="s">
        <v>6030</v>
      </c>
      <c r="JYP300" s="63" t="s">
        <v>6030</v>
      </c>
      <c r="JYQ300" s="63" t="s">
        <v>6030</v>
      </c>
      <c r="JYR300" s="63" t="s">
        <v>6030</v>
      </c>
      <c r="JYS300" s="63" t="s">
        <v>6030</v>
      </c>
      <c r="JYT300" s="63" t="s">
        <v>6030</v>
      </c>
      <c r="JYU300" s="63" t="s">
        <v>6030</v>
      </c>
      <c r="JYV300" s="63" t="s">
        <v>6030</v>
      </c>
      <c r="JYW300" s="63" t="s">
        <v>6030</v>
      </c>
      <c r="JYX300" s="63" t="s">
        <v>6030</v>
      </c>
      <c r="JYY300" s="63" t="s">
        <v>6030</v>
      </c>
      <c r="JYZ300" s="63" t="s">
        <v>6030</v>
      </c>
      <c r="JZA300" s="63" t="s">
        <v>6030</v>
      </c>
      <c r="JZB300" s="63" t="s">
        <v>6030</v>
      </c>
      <c r="JZC300" s="63" t="s">
        <v>6030</v>
      </c>
      <c r="JZD300" s="63" t="s">
        <v>6030</v>
      </c>
      <c r="JZE300" s="63" t="s">
        <v>6030</v>
      </c>
      <c r="JZF300" s="63" t="s">
        <v>6030</v>
      </c>
      <c r="JZG300" s="63" t="s">
        <v>6030</v>
      </c>
      <c r="JZH300" s="63" t="s">
        <v>6030</v>
      </c>
      <c r="JZI300" s="63" t="s">
        <v>6030</v>
      </c>
      <c r="JZJ300" s="63" t="s">
        <v>6030</v>
      </c>
      <c r="JZK300" s="63" t="s">
        <v>6030</v>
      </c>
      <c r="JZL300" s="63" t="s">
        <v>6030</v>
      </c>
      <c r="JZM300" s="63" t="s">
        <v>6030</v>
      </c>
      <c r="JZN300" s="63" t="s">
        <v>6030</v>
      </c>
      <c r="JZO300" s="63" t="s">
        <v>6030</v>
      </c>
      <c r="JZP300" s="63" t="s">
        <v>6030</v>
      </c>
      <c r="JZQ300" s="63" t="s">
        <v>6030</v>
      </c>
      <c r="JZR300" s="63" t="s">
        <v>6030</v>
      </c>
      <c r="JZS300" s="63" t="s">
        <v>6030</v>
      </c>
      <c r="JZT300" s="63" t="s">
        <v>6030</v>
      </c>
      <c r="JZU300" s="63" t="s">
        <v>6030</v>
      </c>
      <c r="JZV300" s="63" t="s">
        <v>6030</v>
      </c>
      <c r="JZW300" s="63" t="s">
        <v>6030</v>
      </c>
      <c r="JZX300" s="63" t="s">
        <v>6030</v>
      </c>
      <c r="JZY300" s="63" t="s">
        <v>6030</v>
      </c>
      <c r="JZZ300" s="63" t="s">
        <v>6030</v>
      </c>
      <c r="KAA300" s="63" t="s">
        <v>6030</v>
      </c>
      <c r="KAB300" s="63" t="s">
        <v>6030</v>
      </c>
      <c r="KAC300" s="63" t="s">
        <v>6030</v>
      </c>
      <c r="KAD300" s="63" t="s">
        <v>6030</v>
      </c>
      <c r="KAE300" s="63" t="s">
        <v>6030</v>
      </c>
      <c r="KAF300" s="63" t="s">
        <v>6030</v>
      </c>
      <c r="KAG300" s="63" t="s">
        <v>6030</v>
      </c>
      <c r="KAH300" s="63" t="s">
        <v>6030</v>
      </c>
      <c r="KAI300" s="63" t="s">
        <v>6030</v>
      </c>
      <c r="KAJ300" s="63" t="s">
        <v>6030</v>
      </c>
      <c r="KAK300" s="63" t="s">
        <v>6030</v>
      </c>
      <c r="KAL300" s="63" t="s">
        <v>6030</v>
      </c>
      <c r="KAM300" s="63" t="s">
        <v>6030</v>
      </c>
      <c r="KAN300" s="63" t="s">
        <v>6030</v>
      </c>
      <c r="KAO300" s="63" t="s">
        <v>6030</v>
      </c>
      <c r="KAP300" s="63" t="s">
        <v>6030</v>
      </c>
      <c r="KAQ300" s="63" t="s">
        <v>6030</v>
      </c>
      <c r="KAR300" s="63" t="s">
        <v>6030</v>
      </c>
      <c r="KAS300" s="63" t="s">
        <v>6030</v>
      </c>
      <c r="KAT300" s="63" t="s">
        <v>6030</v>
      </c>
      <c r="KAU300" s="63" t="s">
        <v>6030</v>
      </c>
      <c r="KAV300" s="63" t="s">
        <v>6030</v>
      </c>
      <c r="KAW300" s="63" t="s">
        <v>6030</v>
      </c>
      <c r="KAX300" s="63" t="s">
        <v>6030</v>
      </c>
      <c r="KAY300" s="63" t="s">
        <v>6030</v>
      </c>
      <c r="KAZ300" s="63" t="s">
        <v>6030</v>
      </c>
      <c r="KBA300" s="63" t="s">
        <v>6030</v>
      </c>
      <c r="KBB300" s="63" t="s">
        <v>6030</v>
      </c>
      <c r="KBC300" s="63" t="s">
        <v>6030</v>
      </c>
      <c r="KBD300" s="63" t="s">
        <v>6030</v>
      </c>
      <c r="KBE300" s="63" t="s">
        <v>6030</v>
      </c>
      <c r="KBF300" s="63" t="s">
        <v>6030</v>
      </c>
      <c r="KBG300" s="63" t="s">
        <v>6030</v>
      </c>
      <c r="KBH300" s="63" t="s">
        <v>6030</v>
      </c>
      <c r="KBI300" s="63" t="s">
        <v>6030</v>
      </c>
      <c r="KBJ300" s="63" t="s">
        <v>6030</v>
      </c>
      <c r="KBK300" s="63" t="s">
        <v>6030</v>
      </c>
      <c r="KBL300" s="63" t="s">
        <v>6030</v>
      </c>
      <c r="KBM300" s="63" t="s">
        <v>6030</v>
      </c>
      <c r="KBN300" s="63" t="s">
        <v>6030</v>
      </c>
      <c r="KBO300" s="63" t="s">
        <v>6030</v>
      </c>
      <c r="KBP300" s="63" t="s">
        <v>6030</v>
      </c>
      <c r="KBQ300" s="63" t="s">
        <v>6030</v>
      </c>
      <c r="KBR300" s="63" t="s">
        <v>6030</v>
      </c>
      <c r="KBS300" s="63" t="s">
        <v>6030</v>
      </c>
      <c r="KBT300" s="63" t="s">
        <v>6030</v>
      </c>
      <c r="KBU300" s="63" t="s">
        <v>6030</v>
      </c>
      <c r="KBV300" s="63" t="s">
        <v>6030</v>
      </c>
      <c r="KBW300" s="63" t="s">
        <v>6030</v>
      </c>
      <c r="KBX300" s="63" t="s">
        <v>6030</v>
      </c>
      <c r="KBY300" s="63" t="s">
        <v>6030</v>
      </c>
      <c r="KBZ300" s="63" t="s">
        <v>6030</v>
      </c>
      <c r="KCA300" s="63" t="s">
        <v>6030</v>
      </c>
      <c r="KCB300" s="63" t="s">
        <v>6030</v>
      </c>
      <c r="KCC300" s="63" t="s">
        <v>6030</v>
      </c>
      <c r="KCD300" s="63" t="s">
        <v>6030</v>
      </c>
      <c r="KCE300" s="63" t="s">
        <v>6030</v>
      </c>
      <c r="KCF300" s="63" t="s">
        <v>6030</v>
      </c>
      <c r="KCG300" s="63" t="s">
        <v>6030</v>
      </c>
      <c r="KCH300" s="63" t="s">
        <v>6030</v>
      </c>
      <c r="KCI300" s="63" t="s">
        <v>6030</v>
      </c>
      <c r="KCJ300" s="63" t="s">
        <v>6030</v>
      </c>
      <c r="KCK300" s="63" t="s">
        <v>6030</v>
      </c>
      <c r="KCL300" s="63" t="s">
        <v>6030</v>
      </c>
      <c r="KCM300" s="63" t="s">
        <v>6030</v>
      </c>
      <c r="KCN300" s="63" t="s">
        <v>6030</v>
      </c>
      <c r="KCO300" s="63" t="s">
        <v>6030</v>
      </c>
      <c r="KCP300" s="63" t="s">
        <v>6030</v>
      </c>
      <c r="KCQ300" s="63" t="s">
        <v>6030</v>
      </c>
      <c r="KCR300" s="63" t="s">
        <v>6030</v>
      </c>
      <c r="KCS300" s="63" t="s">
        <v>6030</v>
      </c>
      <c r="KCT300" s="63" t="s">
        <v>6030</v>
      </c>
      <c r="KCU300" s="63" t="s">
        <v>6030</v>
      </c>
      <c r="KCV300" s="63" t="s">
        <v>6030</v>
      </c>
      <c r="KCW300" s="63" t="s">
        <v>6030</v>
      </c>
      <c r="KCX300" s="63" t="s">
        <v>6030</v>
      </c>
      <c r="KCY300" s="63" t="s">
        <v>6030</v>
      </c>
      <c r="KCZ300" s="63" t="s">
        <v>6030</v>
      </c>
      <c r="KDA300" s="63" t="s">
        <v>6030</v>
      </c>
      <c r="KDB300" s="63" t="s">
        <v>6030</v>
      </c>
      <c r="KDC300" s="63" t="s">
        <v>6030</v>
      </c>
      <c r="KDD300" s="63" t="s">
        <v>6030</v>
      </c>
      <c r="KDE300" s="63" t="s">
        <v>6030</v>
      </c>
      <c r="KDF300" s="63" t="s">
        <v>6030</v>
      </c>
      <c r="KDG300" s="63" t="s">
        <v>6030</v>
      </c>
      <c r="KDH300" s="63" t="s">
        <v>6030</v>
      </c>
      <c r="KDI300" s="63" t="s">
        <v>6030</v>
      </c>
      <c r="KDJ300" s="63" t="s">
        <v>6030</v>
      </c>
      <c r="KDK300" s="63" t="s">
        <v>6030</v>
      </c>
      <c r="KDL300" s="63" t="s">
        <v>6030</v>
      </c>
      <c r="KDM300" s="63" t="s">
        <v>6030</v>
      </c>
      <c r="KDN300" s="63" t="s">
        <v>6030</v>
      </c>
      <c r="KDO300" s="63" t="s">
        <v>6030</v>
      </c>
      <c r="KDP300" s="63" t="s">
        <v>6030</v>
      </c>
      <c r="KDQ300" s="63" t="s">
        <v>6030</v>
      </c>
      <c r="KDR300" s="63" t="s">
        <v>6030</v>
      </c>
      <c r="KDS300" s="63" t="s">
        <v>6030</v>
      </c>
      <c r="KDT300" s="63" t="s">
        <v>6030</v>
      </c>
      <c r="KDU300" s="63" t="s">
        <v>6030</v>
      </c>
      <c r="KDV300" s="63" t="s">
        <v>6030</v>
      </c>
      <c r="KDW300" s="63" t="s">
        <v>6030</v>
      </c>
      <c r="KDX300" s="63" t="s">
        <v>6030</v>
      </c>
      <c r="KDY300" s="63" t="s">
        <v>6030</v>
      </c>
      <c r="KDZ300" s="63" t="s">
        <v>6030</v>
      </c>
      <c r="KEA300" s="63" t="s">
        <v>6030</v>
      </c>
      <c r="KEB300" s="63" t="s">
        <v>6030</v>
      </c>
      <c r="KEC300" s="63" t="s">
        <v>6030</v>
      </c>
      <c r="KED300" s="63" t="s">
        <v>6030</v>
      </c>
      <c r="KEE300" s="63" t="s">
        <v>6030</v>
      </c>
      <c r="KEF300" s="63" t="s">
        <v>6030</v>
      </c>
      <c r="KEG300" s="63" t="s">
        <v>6030</v>
      </c>
      <c r="KEH300" s="63" t="s">
        <v>6030</v>
      </c>
      <c r="KEI300" s="63" t="s">
        <v>6030</v>
      </c>
      <c r="KEJ300" s="63" t="s">
        <v>6030</v>
      </c>
      <c r="KEK300" s="63" t="s">
        <v>6030</v>
      </c>
      <c r="KEL300" s="63" t="s">
        <v>6030</v>
      </c>
      <c r="KEM300" s="63" t="s">
        <v>6030</v>
      </c>
      <c r="KEN300" s="63" t="s">
        <v>6030</v>
      </c>
      <c r="KEO300" s="63" t="s">
        <v>6030</v>
      </c>
      <c r="KEP300" s="63" t="s">
        <v>6030</v>
      </c>
      <c r="KEQ300" s="63" t="s">
        <v>6030</v>
      </c>
      <c r="KER300" s="63" t="s">
        <v>6030</v>
      </c>
      <c r="KES300" s="63" t="s">
        <v>6030</v>
      </c>
      <c r="KET300" s="63" t="s">
        <v>6030</v>
      </c>
      <c r="KEU300" s="63" t="s">
        <v>6030</v>
      </c>
      <c r="KEV300" s="63" t="s">
        <v>6030</v>
      </c>
      <c r="KEW300" s="63" t="s">
        <v>6030</v>
      </c>
      <c r="KEX300" s="63" t="s">
        <v>6030</v>
      </c>
      <c r="KEY300" s="63" t="s">
        <v>6030</v>
      </c>
      <c r="KEZ300" s="63" t="s">
        <v>6030</v>
      </c>
      <c r="KFA300" s="63" t="s">
        <v>6030</v>
      </c>
      <c r="KFB300" s="63" t="s">
        <v>6030</v>
      </c>
      <c r="KFC300" s="63" t="s">
        <v>6030</v>
      </c>
      <c r="KFD300" s="63" t="s">
        <v>6030</v>
      </c>
      <c r="KFE300" s="63" t="s">
        <v>6030</v>
      </c>
      <c r="KFF300" s="63" t="s">
        <v>6030</v>
      </c>
      <c r="KFG300" s="63" t="s">
        <v>6030</v>
      </c>
      <c r="KFH300" s="63" t="s">
        <v>6030</v>
      </c>
      <c r="KFI300" s="63" t="s">
        <v>6030</v>
      </c>
      <c r="KFJ300" s="63" t="s">
        <v>6030</v>
      </c>
      <c r="KFK300" s="63" t="s">
        <v>6030</v>
      </c>
      <c r="KFL300" s="63" t="s">
        <v>6030</v>
      </c>
      <c r="KFM300" s="63" t="s">
        <v>6030</v>
      </c>
      <c r="KFN300" s="63" t="s">
        <v>6030</v>
      </c>
      <c r="KFO300" s="63" t="s">
        <v>6030</v>
      </c>
      <c r="KFP300" s="63" t="s">
        <v>6030</v>
      </c>
      <c r="KFQ300" s="63" t="s">
        <v>6030</v>
      </c>
      <c r="KFR300" s="63" t="s">
        <v>6030</v>
      </c>
      <c r="KFS300" s="63" t="s">
        <v>6030</v>
      </c>
      <c r="KFT300" s="63" t="s">
        <v>6030</v>
      </c>
      <c r="KFU300" s="63" t="s">
        <v>6030</v>
      </c>
      <c r="KFV300" s="63" t="s">
        <v>6030</v>
      </c>
      <c r="KFW300" s="63" t="s">
        <v>6030</v>
      </c>
      <c r="KFX300" s="63" t="s">
        <v>6030</v>
      </c>
      <c r="KFY300" s="63" t="s">
        <v>6030</v>
      </c>
      <c r="KFZ300" s="63" t="s">
        <v>6030</v>
      </c>
      <c r="KGA300" s="63" t="s">
        <v>6030</v>
      </c>
      <c r="KGB300" s="63" t="s">
        <v>6030</v>
      </c>
      <c r="KGC300" s="63" t="s">
        <v>6030</v>
      </c>
      <c r="KGD300" s="63" t="s">
        <v>6030</v>
      </c>
      <c r="KGE300" s="63" t="s">
        <v>6030</v>
      </c>
      <c r="KGF300" s="63" t="s">
        <v>6030</v>
      </c>
      <c r="KGG300" s="63" t="s">
        <v>6030</v>
      </c>
      <c r="KGH300" s="63" t="s">
        <v>6030</v>
      </c>
      <c r="KGI300" s="63" t="s">
        <v>6030</v>
      </c>
      <c r="KGJ300" s="63" t="s">
        <v>6030</v>
      </c>
      <c r="KGK300" s="63" t="s">
        <v>6030</v>
      </c>
      <c r="KGL300" s="63" t="s">
        <v>6030</v>
      </c>
      <c r="KGM300" s="63" t="s">
        <v>6030</v>
      </c>
      <c r="KGN300" s="63" t="s">
        <v>6030</v>
      </c>
      <c r="KGO300" s="63" t="s">
        <v>6030</v>
      </c>
      <c r="KGP300" s="63" t="s">
        <v>6030</v>
      </c>
      <c r="KGQ300" s="63" t="s">
        <v>6030</v>
      </c>
      <c r="KGR300" s="63" t="s">
        <v>6030</v>
      </c>
      <c r="KGS300" s="63" t="s">
        <v>6030</v>
      </c>
      <c r="KGT300" s="63" t="s">
        <v>6030</v>
      </c>
      <c r="KGU300" s="63" t="s">
        <v>6030</v>
      </c>
      <c r="KGV300" s="63" t="s">
        <v>6030</v>
      </c>
      <c r="KGW300" s="63" t="s">
        <v>6030</v>
      </c>
      <c r="KGX300" s="63" t="s">
        <v>6030</v>
      </c>
      <c r="KGY300" s="63" t="s">
        <v>6030</v>
      </c>
      <c r="KGZ300" s="63" t="s">
        <v>6030</v>
      </c>
      <c r="KHA300" s="63" t="s">
        <v>6030</v>
      </c>
      <c r="KHB300" s="63" t="s">
        <v>6030</v>
      </c>
      <c r="KHC300" s="63" t="s">
        <v>6030</v>
      </c>
      <c r="KHD300" s="63" t="s">
        <v>6030</v>
      </c>
      <c r="KHE300" s="63" t="s">
        <v>6030</v>
      </c>
      <c r="KHF300" s="63" t="s">
        <v>6030</v>
      </c>
      <c r="KHG300" s="63" t="s">
        <v>6030</v>
      </c>
      <c r="KHH300" s="63" t="s">
        <v>6030</v>
      </c>
      <c r="KHI300" s="63" t="s">
        <v>6030</v>
      </c>
      <c r="KHJ300" s="63" t="s">
        <v>6030</v>
      </c>
      <c r="KHK300" s="63" t="s">
        <v>6030</v>
      </c>
      <c r="KHL300" s="63" t="s">
        <v>6030</v>
      </c>
      <c r="KHM300" s="63" t="s">
        <v>6030</v>
      </c>
      <c r="KHN300" s="63" t="s">
        <v>6030</v>
      </c>
      <c r="KHO300" s="63" t="s">
        <v>6030</v>
      </c>
      <c r="KHP300" s="63" t="s">
        <v>6030</v>
      </c>
      <c r="KHQ300" s="63" t="s">
        <v>6030</v>
      </c>
      <c r="KHR300" s="63" t="s">
        <v>6030</v>
      </c>
      <c r="KHS300" s="63" t="s">
        <v>6030</v>
      </c>
      <c r="KHT300" s="63" t="s">
        <v>6030</v>
      </c>
      <c r="KHU300" s="63" t="s">
        <v>6030</v>
      </c>
      <c r="KHV300" s="63" t="s">
        <v>6030</v>
      </c>
      <c r="KHW300" s="63" t="s">
        <v>6030</v>
      </c>
      <c r="KHX300" s="63" t="s">
        <v>6030</v>
      </c>
      <c r="KHY300" s="63" t="s">
        <v>6030</v>
      </c>
      <c r="KHZ300" s="63" t="s">
        <v>6030</v>
      </c>
      <c r="KIA300" s="63" t="s">
        <v>6030</v>
      </c>
      <c r="KIB300" s="63" t="s">
        <v>6030</v>
      </c>
      <c r="KIC300" s="63" t="s">
        <v>6030</v>
      </c>
      <c r="KID300" s="63" t="s">
        <v>6030</v>
      </c>
      <c r="KIE300" s="63" t="s">
        <v>6030</v>
      </c>
      <c r="KIF300" s="63" t="s">
        <v>6030</v>
      </c>
      <c r="KIG300" s="63" t="s">
        <v>6030</v>
      </c>
      <c r="KIH300" s="63" t="s">
        <v>6030</v>
      </c>
      <c r="KII300" s="63" t="s">
        <v>6030</v>
      </c>
      <c r="KIJ300" s="63" t="s">
        <v>6030</v>
      </c>
      <c r="KIK300" s="63" t="s">
        <v>6030</v>
      </c>
      <c r="KIL300" s="63" t="s">
        <v>6030</v>
      </c>
      <c r="KIM300" s="63" t="s">
        <v>6030</v>
      </c>
      <c r="KIN300" s="63" t="s">
        <v>6030</v>
      </c>
      <c r="KIO300" s="63" t="s">
        <v>6030</v>
      </c>
      <c r="KIP300" s="63" t="s">
        <v>6030</v>
      </c>
      <c r="KIQ300" s="63" t="s">
        <v>6030</v>
      </c>
      <c r="KIR300" s="63" t="s">
        <v>6030</v>
      </c>
      <c r="KIS300" s="63" t="s">
        <v>6030</v>
      </c>
      <c r="KIT300" s="63" t="s">
        <v>6030</v>
      </c>
      <c r="KIU300" s="63" t="s">
        <v>6030</v>
      </c>
      <c r="KIV300" s="63" t="s">
        <v>6030</v>
      </c>
      <c r="KIW300" s="63" t="s">
        <v>6030</v>
      </c>
      <c r="KIX300" s="63" t="s">
        <v>6030</v>
      </c>
      <c r="KIY300" s="63" t="s">
        <v>6030</v>
      </c>
      <c r="KIZ300" s="63" t="s">
        <v>6030</v>
      </c>
      <c r="KJA300" s="63" t="s">
        <v>6030</v>
      </c>
      <c r="KJB300" s="63" t="s">
        <v>6030</v>
      </c>
      <c r="KJC300" s="63" t="s">
        <v>6030</v>
      </c>
      <c r="KJD300" s="63" t="s">
        <v>6030</v>
      </c>
      <c r="KJE300" s="63" t="s">
        <v>6030</v>
      </c>
      <c r="KJF300" s="63" t="s">
        <v>6030</v>
      </c>
      <c r="KJG300" s="63" t="s">
        <v>6030</v>
      </c>
      <c r="KJH300" s="63" t="s">
        <v>6030</v>
      </c>
      <c r="KJI300" s="63" t="s">
        <v>6030</v>
      </c>
      <c r="KJJ300" s="63" t="s">
        <v>6030</v>
      </c>
      <c r="KJK300" s="63" t="s">
        <v>6030</v>
      </c>
      <c r="KJL300" s="63" t="s">
        <v>6030</v>
      </c>
      <c r="KJM300" s="63" t="s">
        <v>6030</v>
      </c>
      <c r="KJN300" s="63" t="s">
        <v>6030</v>
      </c>
      <c r="KJO300" s="63" t="s">
        <v>6030</v>
      </c>
      <c r="KJP300" s="63" t="s">
        <v>6030</v>
      </c>
      <c r="KJQ300" s="63" t="s">
        <v>6030</v>
      </c>
      <c r="KJR300" s="63" t="s">
        <v>6030</v>
      </c>
      <c r="KJS300" s="63" t="s">
        <v>6030</v>
      </c>
      <c r="KJT300" s="63" t="s">
        <v>6030</v>
      </c>
      <c r="KJU300" s="63" t="s">
        <v>6030</v>
      </c>
      <c r="KJV300" s="63" t="s">
        <v>6030</v>
      </c>
      <c r="KJW300" s="63" t="s">
        <v>6030</v>
      </c>
      <c r="KJX300" s="63" t="s">
        <v>6030</v>
      </c>
      <c r="KJY300" s="63" t="s">
        <v>6030</v>
      </c>
      <c r="KJZ300" s="63" t="s">
        <v>6030</v>
      </c>
      <c r="KKA300" s="63" t="s">
        <v>6030</v>
      </c>
      <c r="KKB300" s="63" t="s">
        <v>6030</v>
      </c>
      <c r="KKC300" s="63" t="s">
        <v>6030</v>
      </c>
      <c r="KKD300" s="63" t="s">
        <v>6030</v>
      </c>
      <c r="KKE300" s="63" t="s">
        <v>6030</v>
      </c>
      <c r="KKF300" s="63" t="s">
        <v>6030</v>
      </c>
      <c r="KKG300" s="63" t="s">
        <v>6030</v>
      </c>
      <c r="KKH300" s="63" t="s">
        <v>6030</v>
      </c>
      <c r="KKI300" s="63" t="s">
        <v>6030</v>
      </c>
      <c r="KKJ300" s="63" t="s">
        <v>6030</v>
      </c>
      <c r="KKK300" s="63" t="s">
        <v>6030</v>
      </c>
      <c r="KKL300" s="63" t="s">
        <v>6030</v>
      </c>
      <c r="KKM300" s="63" t="s">
        <v>6030</v>
      </c>
      <c r="KKN300" s="63" t="s">
        <v>6030</v>
      </c>
      <c r="KKO300" s="63" t="s">
        <v>6030</v>
      </c>
      <c r="KKP300" s="63" t="s">
        <v>6030</v>
      </c>
      <c r="KKQ300" s="63" t="s">
        <v>6030</v>
      </c>
      <c r="KKR300" s="63" t="s">
        <v>6030</v>
      </c>
      <c r="KKS300" s="63" t="s">
        <v>6030</v>
      </c>
      <c r="KKT300" s="63" t="s">
        <v>6030</v>
      </c>
      <c r="KKU300" s="63" t="s">
        <v>6030</v>
      </c>
      <c r="KKV300" s="63" t="s">
        <v>6030</v>
      </c>
      <c r="KKW300" s="63" t="s">
        <v>6030</v>
      </c>
      <c r="KKX300" s="63" t="s">
        <v>6030</v>
      </c>
      <c r="KKY300" s="63" t="s">
        <v>6030</v>
      </c>
      <c r="KKZ300" s="63" t="s">
        <v>6030</v>
      </c>
      <c r="KLA300" s="63" t="s">
        <v>6030</v>
      </c>
      <c r="KLB300" s="63" t="s">
        <v>6030</v>
      </c>
      <c r="KLC300" s="63" t="s">
        <v>6030</v>
      </c>
      <c r="KLD300" s="63" t="s">
        <v>6030</v>
      </c>
      <c r="KLE300" s="63" t="s">
        <v>6030</v>
      </c>
      <c r="KLF300" s="63" t="s">
        <v>6030</v>
      </c>
      <c r="KLG300" s="63" t="s">
        <v>6030</v>
      </c>
      <c r="KLH300" s="63" t="s">
        <v>6030</v>
      </c>
      <c r="KLI300" s="63" t="s">
        <v>6030</v>
      </c>
      <c r="KLJ300" s="63" t="s">
        <v>6030</v>
      </c>
      <c r="KLK300" s="63" t="s">
        <v>6030</v>
      </c>
      <c r="KLL300" s="63" t="s">
        <v>6030</v>
      </c>
      <c r="KLM300" s="63" t="s">
        <v>6030</v>
      </c>
      <c r="KLN300" s="63" t="s">
        <v>6030</v>
      </c>
      <c r="KLO300" s="63" t="s">
        <v>6030</v>
      </c>
      <c r="KLP300" s="63" t="s">
        <v>6030</v>
      </c>
      <c r="KLQ300" s="63" t="s">
        <v>6030</v>
      </c>
      <c r="KLR300" s="63" t="s">
        <v>6030</v>
      </c>
      <c r="KLS300" s="63" t="s">
        <v>6030</v>
      </c>
      <c r="KLT300" s="63" t="s">
        <v>6030</v>
      </c>
      <c r="KLU300" s="63" t="s">
        <v>6030</v>
      </c>
      <c r="KLV300" s="63" t="s">
        <v>6030</v>
      </c>
      <c r="KLW300" s="63" t="s">
        <v>6030</v>
      </c>
      <c r="KLX300" s="63" t="s">
        <v>6030</v>
      </c>
      <c r="KLY300" s="63" t="s">
        <v>6030</v>
      </c>
      <c r="KLZ300" s="63" t="s">
        <v>6030</v>
      </c>
      <c r="KMA300" s="63" t="s">
        <v>6030</v>
      </c>
      <c r="KMB300" s="63" t="s">
        <v>6030</v>
      </c>
      <c r="KMC300" s="63" t="s">
        <v>6030</v>
      </c>
      <c r="KMD300" s="63" t="s">
        <v>6030</v>
      </c>
      <c r="KME300" s="63" t="s">
        <v>6030</v>
      </c>
      <c r="KMF300" s="63" t="s">
        <v>6030</v>
      </c>
      <c r="KMG300" s="63" t="s">
        <v>6030</v>
      </c>
      <c r="KMH300" s="63" t="s">
        <v>6030</v>
      </c>
      <c r="KMI300" s="63" t="s">
        <v>6030</v>
      </c>
      <c r="KMJ300" s="63" t="s">
        <v>6030</v>
      </c>
      <c r="KMK300" s="63" t="s">
        <v>6030</v>
      </c>
      <c r="KML300" s="63" t="s">
        <v>6030</v>
      </c>
      <c r="KMM300" s="63" t="s">
        <v>6030</v>
      </c>
      <c r="KMN300" s="63" t="s">
        <v>6030</v>
      </c>
      <c r="KMO300" s="63" t="s">
        <v>6030</v>
      </c>
      <c r="KMP300" s="63" t="s">
        <v>6030</v>
      </c>
      <c r="KMQ300" s="63" t="s">
        <v>6030</v>
      </c>
      <c r="KMR300" s="63" t="s">
        <v>6030</v>
      </c>
      <c r="KMS300" s="63" t="s">
        <v>6030</v>
      </c>
      <c r="KMT300" s="63" t="s">
        <v>6030</v>
      </c>
      <c r="KMU300" s="63" t="s">
        <v>6030</v>
      </c>
      <c r="KMV300" s="63" t="s">
        <v>6030</v>
      </c>
      <c r="KMW300" s="63" t="s">
        <v>6030</v>
      </c>
      <c r="KMX300" s="63" t="s">
        <v>6030</v>
      </c>
      <c r="KMY300" s="63" t="s">
        <v>6030</v>
      </c>
      <c r="KMZ300" s="63" t="s">
        <v>6030</v>
      </c>
      <c r="KNA300" s="63" t="s">
        <v>6030</v>
      </c>
      <c r="KNB300" s="63" t="s">
        <v>6030</v>
      </c>
      <c r="KNC300" s="63" t="s">
        <v>6030</v>
      </c>
      <c r="KND300" s="63" t="s">
        <v>6030</v>
      </c>
      <c r="KNE300" s="63" t="s">
        <v>6030</v>
      </c>
      <c r="KNF300" s="63" t="s">
        <v>6030</v>
      </c>
      <c r="KNG300" s="63" t="s">
        <v>6030</v>
      </c>
      <c r="KNH300" s="63" t="s">
        <v>6030</v>
      </c>
      <c r="KNI300" s="63" t="s">
        <v>6030</v>
      </c>
      <c r="KNJ300" s="63" t="s">
        <v>6030</v>
      </c>
      <c r="KNK300" s="63" t="s">
        <v>6030</v>
      </c>
      <c r="KNL300" s="63" t="s">
        <v>6030</v>
      </c>
      <c r="KNM300" s="63" t="s">
        <v>6030</v>
      </c>
      <c r="KNN300" s="63" t="s">
        <v>6030</v>
      </c>
      <c r="KNO300" s="63" t="s">
        <v>6030</v>
      </c>
      <c r="KNP300" s="63" t="s">
        <v>6030</v>
      </c>
      <c r="KNQ300" s="63" t="s">
        <v>6030</v>
      </c>
      <c r="KNR300" s="63" t="s">
        <v>6030</v>
      </c>
      <c r="KNS300" s="63" t="s">
        <v>6030</v>
      </c>
      <c r="KNT300" s="63" t="s">
        <v>6030</v>
      </c>
      <c r="KNU300" s="63" t="s">
        <v>6030</v>
      </c>
      <c r="KNV300" s="63" t="s">
        <v>6030</v>
      </c>
      <c r="KNW300" s="63" t="s">
        <v>6030</v>
      </c>
      <c r="KNX300" s="63" t="s">
        <v>6030</v>
      </c>
      <c r="KNY300" s="63" t="s">
        <v>6030</v>
      </c>
      <c r="KNZ300" s="63" t="s">
        <v>6030</v>
      </c>
      <c r="KOA300" s="63" t="s">
        <v>6030</v>
      </c>
      <c r="KOB300" s="63" t="s">
        <v>6030</v>
      </c>
      <c r="KOC300" s="63" t="s">
        <v>6030</v>
      </c>
      <c r="KOD300" s="63" t="s">
        <v>6030</v>
      </c>
      <c r="KOE300" s="63" t="s">
        <v>6030</v>
      </c>
      <c r="KOF300" s="63" t="s">
        <v>6030</v>
      </c>
      <c r="KOG300" s="63" t="s">
        <v>6030</v>
      </c>
      <c r="KOH300" s="63" t="s">
        <v>6030</v>
      </c>
      <c r="KOI300" s="63" t="s">
        <v>6030</v>
      </c>
      <c r="KOJ300" s="63" t="s">
        <v>6030</v>
      </c>
      <c r="KOK300" s="63" t="s">
        <v>6030</v>
      </c>
      <c r="KOL300" s="63" t="s">
        <v>6030</v>
      </c>
      <c r="KOM300" s="63" t="s">
        <v>6030</v>
      </c>
      <c r="KON300" s="63" t="s">
        <v>6030</v>
      </c>
      <c r="KOO300" s="63" t="s">
        <v>6030</v>
      </c>
      <c r="KOP300" s="63" t="s">
        <v>6030</v>
      </c>
      <c r="KOQ300" s="63" t="s">
        <v>6030</v>
      </c>
      <c r="KOR300" s="63" t="s">
        <v>6030</v>
      </c>
      <c r="KOS300" s="63" t="s">
        <v>6030</v>
      </c>
      <c r="KOT300" s="63" t="s">
        <v>6030</v>
      </c>
      <c r="KOU300" s="63" t="s">
        <v>6030</v>
      </c>
      <c r="KOV300" s="63" t="s">
        <v>6030</v>
      </c>
      <c r="KOW300" s="63" t="s">
        <v>6030</v>
      </c>
      <c r="KOX300" s="63" t="s">
        <v>6030</v>
      </c>
      <c r="KOY300" s="63" t="s">
        <v>6030</v>
      </c>
      <c r="KOZ300" s="63" t="s">
        <v>6030</v>
      </c>
      <c r="KPA300" s="63" t="s">
        <v>6030</v>
      </c>
      <c r="KPB300" s="63" t="s">
        <v>6030</v>
      </c>
      <c r="KPC300" s="63" t="s">
        <v>6030</v>
      </c>
      <c r="KPD300" s="63" t="s">
        <v>6030</v>
      </c>
      <c r="KPE300" s="63" t="s">
        <v>6030</v>
      </c>
      <c r="KPF300" s="63" t="s">
        <v>6030</v>
      </c>
      <c r="KPG300" s="63" t="s">
        <v>6030</v>
      </c>
      <c r="KPH300" s="63" t="s">
        <v>6030</v>
      </c>
      <c r="KPI300" s="63" t="s">
        <v>6030</v>
      </c>
      <c r="KPJ300" s="63" t="s">
        <v>6030</v>
      </c>
      <c r="KPK300" s="63" t="s">
        <v>6030</v>
      </c>
      <c r="KPL300" s="63" t="s">
        <v>6030</v>
      </c>
      <c r="KPM300" s="63" t="s">
        <v>6030</v>
      </c>
      <c r="KPN300" s="63" t="s">
        <v>6030</v>
      </c>
      <c r="KPO300" s="63" t="s">
        <v>6030</v>
      </c>
      <c r="KPP300" s="63" t="s">
        <v>6030</v>
      </c>
      <c r="KPQ300" s="63" t="s">
        <v>6030</v>
      </c>
      <c r="KPR300" s="63" t="s">
        <v>6030</v>
      </c>
      <c r="KPS300" s="63" t="s">
        <v>6030</v>
      </c>
      <c r="KPT300" s="63" t="s">
        <v>6030</v>
      </c>
      <c r="KPU300" s="63" t="s">
        <v>6030</v>
      </c>
      <c r="KPV300" s="63" t="s">
        <v>6030</v>
      </c>
      <c r="KPW300" s="63" t="s">
        <v>6030</v>
      </c>
      <c r="KPX300" s="63" t="s">
        <v>6030</v>
      </c>
      <c r="KPY300" s="63" t="s">
        <v>6030</v>
      </c>
      <c r="KPZ300" s="63" t="s">
        <v>6030</v>
      </c>
      <c r="KQA300" s="63" t="s">
        <v>6030</v>
      </c>
      <c r="KQB300" s="63" t="s">
        <v>6030</v>
      </c>
      <c r="KQC300" s="63" t="s">
        <v>6030</v>
      </c>
      <c r="KQD300" s="63" t="s">
        <v>6030</v>
      </c>
      <c r="KQE300" s="63" t="s">
        <v>6030</v>
      </c>
      <c r="KQF300" s="63" t="s">
        <v>6030</v>
      </c>
      <c r="KQG300" s="63" t="s">
        <v>6030</v>
      </c>
      <c r="KQH300" s="63" t="s">
        <v>6030</v>
      </c>
      <c r="KQI300" s="63" t="s">
        <v>6030</v>
      </c>
      <c r="KQJ300" s="63" t="s">
        <v>6030</v>
      </c>
      <c r="KQK300" s="63" t="s">
        <v>6030</v>
      </c>
      <c r="KQL300" s="63" t="s">
        <v>6030</v>
      </c>
      <c r="KQM300" s="63" t="s">
        <v>6030</v>
      </c>
      <c r="KQN300" s="63" t="s">
        <v>6030</v>
      </c>
      <c r="KQO300" s="63" t="s">
        <v>6030</v>
      </c>
      <c r="KQP300" s="63" t="s">
        <v>6030</v>
      </c>
      <c r="KQQ300" s="63" t="s">
        <v>6030</v>
      </c>
      <c r="KQR300" s="63" t="s">
        <v>6030</v>
      </c>
      <c r="KQS300" s="63" t="s">
        <v>6030</v>
      </c>
      <c r="KQT300" s="63" t="s">
        <v>6030</v>
      </c>
      <c r="KQU300" s="63" t="s">
        <v>6030</v>
      </c>
      <c r="KQV300" s="63" t="s">
        <v>6030</v>
      </c>
      <c r="KQW300" s="63" t="s">
        <v>6030</v>
      </c>
      <c r="KQX300" s="63" t="s">
        <v>6030</v>
      </c>
      <c r="KQY300" s="63" t="s">
        <v>6030</v>
      </c>
      <c r="KQZ300" s="63" t="s">
        <v>6030</v>
      </c>
      <c r="KRA300" s="63" t="s">
        <v>6030</v>
      </c>
      <c r="KRB300" s="63" t="s">
        <v>6030</v>
      </c>
      <c r="KRC300" s="63" t="s">
        <v>6030</v>
      </c>
      <c r="KRD300" s="63" t="s">
        <v>6030</v>
      </c>
      <c r="KRE300" s="63" t="s">
        <v>6030</v>
      </c>
      <c r="KRF300" s="63" t="s">
        <v>6030</v>
      </c>
      <c r="KRG300" s="63" t="s">
        <v>6030</v>
      </c>
      <c r="KRH300" s="63" t="s">
        <v>6030</v>
      </c>
      <c r="KRI300" s="63" t="s">
        <v>6030</v>
      </c>
      <c r="KRJ300" s="63" t="s">
        <v>6030</v>
      </c>
      <c r="KRK300" s="63" t="s">
        <v>6030</v>
      </c>
      <c r="KRL300" s="63" t="s">
        <v>6030</v>
      </c>
      <c r="KRM300" s="63" t="s">
        <v>6030</v>
      </c>
      <c r="KRN300" s="63" t="s">
        <v>6030</v>
      </c>
      <c r="KRO300" s="63" t="s">
        <v>6030</v>
      </c>
      <c r="KRP300" s="63" t="s">
        <v>6030</v>
      </c>
      <c r="KRQ300" s="63" t="s">
        <v>6030</v>
      </c>
      <c r="KRR300" s="63" t="s">
        <v>6030</v>
      </c>
      <c r="KRS300" s="63" t="s">
        <v>6030</v>
      </c>
      <c r="KRT300" s="63" t="s">
        <v>6030</v>
      </c>
      <c r="KRU300" s="63" t="s">
        <v>6030</v>
      </c>
      <c r="KRV300" s="63" t="s">
        <v>6030</v>
      </c>
      <c r="KRW300" s="63" t="s">
        <v>6030</v>
      </c>
      <c r="KRX300" s="63" t="s">
        <v>6030</v>
      </c>
      <c r="KRY300" s="63" t="s">
        <v>6030</v>
      </c>
      <c r="KRZ300" s="63" t="s">
        <v>6030</v>
      </c>
      <c r="KSA300" s="63" t="s">
        <v>6030</v>
      </c>
      <c r="KSB300" s="63" t="s">
        <v>6030</v>
      </c>
      <c r="KSC300" s="63" t="s">
        <v>6030</v>
      </c>
      <c r="KSD300" s="63" t="s">
        <v>6030</v>
      </c>
      <c r="KSE300" s="63" t="s">
        <v>6030</v>
      </c>
      <c r="KSF300" s="63" t="s">
        <v>6030</v>
      </c>
      <c r="KSG300" s="63" t="s">
        <v>6030</v>
      </c>
      <c r="KSH300" s="63" t="s">
        <v>6030</v>
      </c>
      <c r="KSI300" s="63" t="s">
        <v>6030</v>
      </c>
      <c r="KSJ300" s="63" t="s">
        <v>6030</v>
      </c>
      <c r="KSK300" s="63" t="s">
        <v>6030</v>
      </c>
      <c r="KSL300" s="63" t="s">
        <v>6030</v>
      </c>
      <c r="KSM300" s="63" t="s">
        <v>6030</v>
      </c>
      <c r="KSN300" s="63" t="s">
        <v>6030</v>
      </c>
      <c r="KSO300" s="63" t="s">
        <v>6030</v>
      </c>
      <c r="KSP300" s="63" t="s">
        <v>6030</v>
      </c>
      <c r="KSQ300" s="63" t="s">
        <v>6030</v>
      </c>
      <c r="KSR300" s="63" t="s">
        <v>6030</v>
      </c>
      <c r="KSS300" s="63" t="s">
        <v>6030</v>
      </c>
      <c r="KST300" s="63" t="s">
        <v>6030</v>
      </c>
      <c r="KSU300" s="63" t="s">
        <v>6030</v>
      </c>
      <c r="KSV300" s="63" t="s">
        <v>6030</v>
      </c>
      <c r="KSW300" s="63" t="s">
        <v>6030</v>
      </c>
      <c r="KSX300" s="63" t="s">
        <v>6030</v>
      </c>
      <c r="KSY300" s="63" t="s">
        <v>6030</v>
      </c>
      <c r="KSZ300" s="63" t="s">
        <v>6030</v>
      </c>
      <c r="KTA300" s="63" t="s">
        <v>6030</v>
      </c>
      <c r="KTB300" s="63" t="s">
        <v>6030</v>
      </c>
      <c r="KTC300" s="63" t="s">
        <v>6030</v>
      </c>
      <c r="KTD300" s="63" t="s">
        <v>6030</v>
      </c>
      <c r="KTE300" s="63" t="s">
        <v>6030</v>
      </c>
      <c r="KTF300" s="63" t="s">
        <v>6030</v>
      </c>
      <c r="KTG300" s="63" t="s">
        <v>6030</v>
      </c>
      <c r="KTH300" s="63" t="s">
        <v>6030</v>
      </c>
      <c r="KTI300" s="63" t="s">
        <v>6030</v>
      </c>
      <c r="KTJ300" s="63" t="s">
        <v>6030</v>
      </c>
      <c r="KTK300" s="63" t="s">
        <v>6030</v>
      </c>
      <c r="KTL300" s="63" t="s">
        <v>6030</v>
      </c>
      <c r="KTM300" s="63" t="s">
        <v>6030</v>
      </c>
      <c r="KTN300" s="63" t="s">
        <v>6030</v>
      </c>
      <c r="KTO300" s="63" t="s">
        <v>6030</v>
      </c>
      <c r="KTP300" s="63" t="s">
        <v>6030</v>
      </c>
      <c r="KTQ300" s="63" t="s">
        <v>6030</v>
      </c>
      <c r="KTR300" s="63" t="s">
        <v>6030</v>
      </c>
      <c r="KTS300" s="63" t="s">
        <v>6030</v>
      </c>
      <c r="KTT300" s="63" t="s">
        <v>6030</v>
      </c>
      <c r="KTU300" s="63" t="s">
        <v>6030</v>
      </c>
      <c r="KTV300" s="63" t="s">
        <v>6030</v>
      </c>
      <c r="KTW300" s="63" t="s">
        <v>6030</v>
      </c>
      <c r="KTX300" s="63" t="s">
        <v>6030</v>
      </c>
      <c r="KTY300" s="63" t="s">
        <v>6030</v>
      </c>
      <c r="KTZ300" s="63" t="s">
        <v>6030</v>
      </c>
      <c r="KUA300" s="63" t="s">
        <v>6030</v>
      </c>
      <c r="KUB300" s="63" t="s">
        <v>6030</v>
      </c>
      <c r="KUC300" s="63" t="s">
        <v>6030</v>
      </c>
      <c r="KUD300" s="63" t="s">
        <v>6030</v>
      </c>
      <c r="KUE300" s="63" t="s">
        <v>6030</v>
      </c>
      <c r="KUF300" s="63" t="s">
        <v>6030</v>
      </c>
      <c r="KUG300" s="63" t="s">
        <v>6030</v>
      </c>
      <c r="KUH300" s="63" t="s">
        <v>6030</v>
      </c>
      <c r="KUI300" s="63" t="s">
        <v>6030</v>
      </c>
      <c r="KUJ300" s="63" t="s">
        <v>6030</v>
      </c>
      <c r="KUK300" s="63" t="s">
        <v>6030</v>
      </c>
      <c r="KUL300" s="63" t="s">
        <v>6030</v>
      </c>
      <c r="KUM300" s="63" t="s">
        <v>6030</v>
      </c>
      <c r="KUN300" s="63" t="s">
        <v>6030</v>
      </c>
      <c r="KUO300" s="63" t="s">
        <v>6030</v>
      </c>
      <c r="KUP300" s="63" t="s">
        <v>6030</v>
      </c>
      <c r="KUQ300" s="63" t="s">
        <v>6030</v>
      </c>
      <c r="KUR300" s="63" t="s">
        <v>6030</v>
      </c>
      <c r="KUS300" s="63" t="s">
        <v>6030</v>
      </c>
      <c r="KUT300" s="63" t="s">
        <v>6030</v>
      </c>
      <c r="KUU300" s="63" t="s">
        <v>6030</v>
      </c>
      <c r="KUV300" s="63" t="s">
        <v>6030</v>
      </c>
      <c r="KUW300" s="63" t="s">
        <v>6030</v>
      </c>
      <c r="KUX300" s="63" t="s">
        <v>6030</v>
      </c>
      <c r="KUY300" s="63" t="s">
        <v>6030</v>
      </c>
      <c r="KUZ300" s="63" t="s">
        <v>6030</v>
      </c>
      <c r="KVA300" s="63" t="s">
        <v>6030</v>
      </c>
      <c r="KVB300" s="63" t="s">
        <v>6030</v>
      </c>
      <c r="KVC300" s="63" t="s">
        <v>6030</v>
      </c>
      <c r="KVD300" s="63" t="s">
        <v>6030</v>
      </c>
      <c r="KVE300" s="63" t="s">
        <v>6030</v>
      </c>
      <c r="KVF300" s="63" t="s">
        <v>6030</v>
      </c>
      <c r="KVG300" s="63" t="s">
        <v>6030</v>
      </c>
      <c r="KVH300" s="63" t="s">
        <v>6030</v>
      </c>
      <c r="KVI300" s="63" t="s">
        <v>6030</v>
      </c>
      <c r="KVJ300" s="63" t="s">
        <v>6030</v>
      </c>
      <c r="KVK300" s="63" t="s">
        <v>6030</v>
      </c>
      <c r="KVL300" s="63" t="s">
        <v>6030</v>
      </c>
      <c r="KVM300" s="63" t="s">
        <v>6030</v>
      </c>
      <c r="KVN300" s="63" t="s">
        <v>6030</v>
      </c>
      <c r="KVO300" s="63" t="s">
        <v>6030</v>
      </c>
      <c r="KVP300" s="63" t="s">
        <v>6030</v>
      </c>
      <c r="KVQ300" s="63" t="s">
        <v>6030</v>
      </c>
      <c r="KVR300" s="63" t="s">
        <v>6030</v>
      </c>
      <c r="KVS300" s="63" t="s">
        <v>6030</v>
      </c>
      <c r="KVT300" s="63" t="s">
        <v>6030</v>
      </c>
      <c r="KVU300" s="63" t="s">
        <v>6030</v>
      </c>
      <c r="KVV300" s="63" t="s">
        <v>6030</v>
      </c>
      <c r="KVW300" s="63" t="s">
        <v>6030</v>
      </c>
      <c r="KVX300" s="63" t="s">
        <v>6030</v>
      </c>
      <c r="KVY300" s="63" t="s">
        <v>6030</v>
      </c>
      <c r="KVZ300" s="63" t="s">
        <v>6030</v>
      </c>
      <c r="KWA300" s="63" t="s">
        <v>6030</v>
      </c>
      <c r="KWB300" s="63" t="s">
        <v>6030</v>
      </c>
      <c r="KWC300" s="63" t="s">
        <v>6030</v>
      </c>
      <c r="KWD300" s="63" t="s">
        <v>6030</v>
      </c>
      <c r="KWE300" s="63" t="s">
        <v>6030</v>
      </c>
      <c r="KWF300" s="63" t="s">
        <v>6030</v>
      </c>
      <c r="KWG300" s="63" t="s">
        <v>6030</v>
      </c>
      <c r="KWH300" s="63" t="s">
        <v>6030</v>
      </c>
      <c r="KWI300" s="63" t="s">
        <v>6030</v>
      </c>
      <c r="KWJ300" s="63" t="s">
        <v>6030</v>
      </c>
      <c r="KWK300" s="63" t="s">
        <v>6030</v>
      </c>
      <c r="KWL300" s="63" t="s">
        <v>6030</v>
      </c>
      <c r="KWM300" s="63" t="s">
        <v>6030</v>
      </c>
      <c r="KWN300" s="63" t="s">
        <v>6030</v>
      </c>
      <c r="KWO300" s="63" t="s">
        <v>6030</v>
      </c>
      <c r="KWP300" s="63" t="s">
        <v>6030</v>
      </c>
      <c r="KWQ300" s="63" t="s">
        <v>6030</v>
      </c>
      <c r="KWR300" s="63" t="s">
        <v>6030</v>
      </c>
      <c r="KWS300" s="63" t="s">
        <v>6030</v>
      </c>
      <c r="KWT300" s="63" t="s">
        <v>6030</v>
      </c>
      <c r="KWU300" s="63" t="s">
        <v>6030</v>
      </c>
      <c r="KWV300" s="63" t="s">
        <v>6030</v>
      </c>
      <c r="KWW300" s="63" t="s">
        <v>6030</v>
      </c>
      <c r="KWX300" s="63" t="s">
        <v>6030</v>
      </c>
      <c r="KWY300" s="63" t="s">
        <v>6030</v>
      </c>
      <c r="KWZ300" s="63" t="s">
        <v>6030</v>
      </c>
      <c r="KXA300" s="63" t="s">
        <v>6030</v>
      </c>
      <c r="KXB300" s="63" t="s">
        <v>6030</v>
      </c>
      <c r="KXC300" s="63" t="s">
        <v>6030</v>
      </c>
      <c r="KXD300" s="63" t="s">
        <v>6030</v>
      </c>
      <c r="KXE300" s="63" t="s">
        <v>6030</v>
      </c>
      <c r="KXF300" s="63" t="s">
        <v>6030</v>
      </c>
      <c r="KXG300" s="63" t="s">
        <v>6030</v>
      </c>
      <c r="KXH300" s="63" t="s">
        <v>6030</v>
      </c>
      <c r="KXI300" s="63" t="s">
        <v>6030</v>
      </c>
      <c r="KXJ300" s="63" t="s">
        <v>6030</v>
      </c>
      <c r="KXK300" s="63" t="s">
        <v>6030</v>
      </c>
      <c r="KXL300" s="63" t="s">
        <v>6030</v>
      </c>
      <c r="KXM300" s="63" t="s">
        <v>6030</v>
      </c>
      <c r="KXN300" s="63" t="s">
        <v>6030</v>
      </c>
      <c r="KXO300" s="63" t="s">
        <v>6030</v>
      </c>
      <c r="KXP300" s="63" t="s">
        <v>6030</v>
      </c>
      <c r="KXQ300" s="63" t="s">
        <v>6030</v>
      </c>
      <c r="KXR300" s="63" t="s">
        <v>6030</v>
      </c>
      <c r="KXS300" s="63" t="s">
        <v>6030</v>
      </c>
      <c r="KXT300" s="63" t="s">
        <v>6030</v>
      </c>
      <c r="KXU300" s="63" t="s">
        <v>6030</v>
      </c>
      <c r="KXV300" s="63" t="s">
        <v>6030</v>
      </c>
      <c r="KXW300" s="63" t="s">
        <v>6030</v>
      </c>
      <c r="KXX300" s="63" t="s">
        <v>6030</v>
      </c>
      <c r="KXY300" s="63" t="s">
        <v>6030</v>
      </c>
      <c r="KXZ300" s="63" t="s">
        <v>6030</v>
      </c>
      <c r="KYA300" s="63" t="s">
        <v>6030</v>
      </c>
      <c r="KYB300" s="63" t="s">
        <v>6030</v>
      </c>
      <c r="KYC300" s="63" t="s">
        <v>6030</v>
      </c>
      <c r="KYD300" s="63" t="s">
        <v>6030</v>
      </c>
      <c r="KYE300" s="63" t="s">
        <v>6030</v>
      </c>
      <c r="KYF300" s="63" t="s">
        <v>6030</v>
      </c>
      <c r="KYG300" s="63" t="s">
        <v>6030</v>
      </c>
      <c r="KYH300" s="63" t="s">
        <v>6030</v>
      </c>
      <c r="KYI300" s="63" t="s">
        <v>6030</v>
      </c>
      <c r="KYJ300" s="63" t="s">
        <v>6030</v>
      </c>
      <c r="KYK300" s="63" t="s">
        <v>6030</v>
      </c>
      <c r="KYL300" s="63" t="s">
        <v>6030</v>
      </c>
      <c r="KYM300" s="63" t="s">
        <v>6030</v>
      </c>
      <c r="KYN300" s="63" t="s">
        <v>6030</v>
      </c>
      <c r="KYO300" s="63" t="s">
        <v>6030</v>
      </c>
      <c r="KYP300" s="63" t="s">
        <v>6030</v>
      </c>
      <c r="KYQ300" s="63" t="s">
        <v>6030</v>
      </c>
      <c r="KYR300" s="63" t="s">
        <v>6030</v>
      </c>
      <c r="KYS300" s="63" t="s">
        <v>6030</v>
      </c>
      <c r="KYT300" s="63" t="s">
        <v>6030</v>
      </c>
      <c r="KYU300" s="63" t="s">
        <v>6030</v>
      </c>
      <c r="KYV300" s="63" t="s">
        <v>6030</v>
      </c>
      <c r="KYW300" s="63" t="s">
        <v>6030</v>
      </c>
      <c r="KYX300" s="63" t="s">
        <v>6030</v>
      </c>
      <c r="KYY300" s="63" t="s">
        <v>6030</v>
      </c>
      <c r="KYZ300" s="63" t="s">
        <v>6030</v>
      </c>
      <c r="KZA300" s="63" t="s">
        <v>6030</v>
      </c>
      <c r="KZB300" s="63" t="s">
        <v>6030</v>
      </c>
      <c r="KZC300" s="63" t="s">
        <v>6030</v>
      </c>
      <c r="KZD300" s="63" t="s">
        <v>6030</v>
      </c>
      <c r="KZE300" s="63" t="s">
        <v>6030</v>
      </c>
      <c r="KZF300" s="63" t="s">
        <v>6030</v>
      </c>
      <c r="KZG300" s="63" t="s">
        <v>6030</v>
      </c>
      <c r="KZH300" s="63" t="s">
        <v>6030</v>
      </c>
      <c r="KZI300" s="63" t="s">
        <v>6030</v>
      </c>
      <c r="KZJ300" s="63" t="s">
        <v>6030</v>
      </c>
      <c r="KZK300" s="63" t="s">
        <v>6030</v>
      </c>
      <c r="KZL300" s="63" t="s">
        <v>6030</v>
      </c>
      <c r="KZM300" s="63" t="s">
        <v>6030</v>
      </c>
      <c r="KZN300" s="63" t="s">
        <v>6030</v>
      </c>
      <c r="KZO300" s="63" t="s">
        <v>6030</v>
      </c>
      <c r="KZP300" s="63" t="s">
        <v>6030</v>
      </c>
      <c r="KZQ300" s="63" t="s">
        <v>6030</v>
      </c>
      <c r="KZR300" s="63" t="s">
        <v>6030</v>
      </c>
      <c r="KZS300" s="63" t="s">
        <v>6030</v>
      </c>
      <c r="KZT300" s="63" t="s">
        <v>6030</v>
      </c>
      <c r="KZU300" s="63" t="s">
        <v>6030</v>
      </c>
      <c r="KZV300" s="63" t="s">
        <v>6030</v>
      </c>
      <c r="KZW300" s="63" t="s">
        <v>6030</v>
      </c>
      <c r="KZX300" s="63" t="s">
        <v>6030</v>
      </c>
      <c r="KZY300" s="63" t="s">
        <v>6030</v>
      </c>
      <c r="KZZ300" s="63" t="s">
        <v>6030</v>
      </c>
      <c r="LAA300" s="63" t="s">
        <v>6030</v>
      </c>
      <c r="LAB300" s="63" t="s">
        <v>6030</v>
      </c>
      <c r="LAC300" s="63" t="s">
        <v>6030</v>
      </c>
      <c r="LAD300" s="63" t="s">
        <v>6030</v>
      </c>
      <c r="LAE300" s="63" t="s">
        <v>6030</v>
      </c>
      <c r="LAF300" s="63" t="s">
        <v>6030</v>
      </c>
      <c r="LAG300" s="63" t="s">
        <v>6030</v>
      </c>
      <c r="LAH300" s="63" t="s">
        <v>6030</v>
      </c>
      <c r="LAI300" s="63" t="s">
        <v>6030</v>
      </c>
      <c r="LAJ300" s="63" t="s">
        <v>6030</v>
      </c>
      <c r="LAK300" s="63" t="s">
        <v>6030</v>
      </c>
      <c r="LAL300" s="63" t="s">
        <v>6030</v>
      </c>
      <c r="LAM300" s="63" t="s">
        <v>6030</v>
      </c>
      <c r="LAN300" s="63" t="s">
        <v>6030</v>
      </c>
      <c r="LAO300" s="63" t="s">
        <v>6030</v>
      </c>
      <c r="LAP300" s="63" t="s">
        <v>6030</v>
      </c>
      <c r="LAQ300" s="63" t="s">
        <v>6030</v>
      </c>
      <c r="LAR300" s="63" t="s">
        <v>6030</v>
      </c>
      <c r="LAS300" s="63" t="s">
        <v>6030</v>
      </c>
      <c r="LAT300" s="63" t="s">
        <v>6030</v>
      </c>
      <c r="LAU300" s="63" t="s">
        <v>6030</v>
      </c>
      <c r="LAV300" s="63" t="s">
        <v>6030</v>
      </c>
      <c r="LAW300" s="63" t="s">
        <v>6030</v>
      </c>
      <c r="LAX300" s="63" t="s">
        <v>6030</v>
      </c>
      <c r="LAY300" s="63" t="s">
        <v>6030</v>
      </c>
      <c r="LAZ300" s="63" t="s">
        <v>6030</v>
      </c>
      <c r="LBA300" s="63" t="s">
        <v>6030</v>
      </c>
      <c r="LBB300" s="63" t="s">
        <v>6030</v>
      </c>
      <c r="LBC300" s="63" t="s">
        <v>6030</v>
      </c>
      <c r="LBD300" s="63" t="s">
        <v>6030</v>
      </c>
      <c r="LBE300" s="63" t="s">
        <v>6030</v>
      </c>
      <c r="LBF300" s="63" t="s">
        <v>6030</v>
      </c>
      <c r="LBG300" s="63" t="s">
        <v>6030</v>
      </c>
      <c r="LBH300" s="63" t="s">
        <v>6030</v>
      </c>
      <c r="LBI300" s="63" t="s">
        <v>6030</v>
      </c>
      <c r="LBJ300" s="63" t="s">
        <v>6030</v>
      </c>
      <c r="LBK300" s="63" t="s">
        <v>6030</v>
      </c>
      <c r="LBL300" s="63" t="s">
        <v>6030</v>
      </c>
      <c r="LBM300" s="63" t="s">
        <v>6030</v>
      </c>
      <c r="LBN300" s="63" t="s">
        <v>6030</v>
      </c>
      <c r="LBO300" s="63" t="s">
        <v>6030</v>
      </c>
      <c r="LBP300" s="63" t="s">
        <v>6030</v>
      </c>
      <c r="LBQ300" s="63" t="s">
        <v>6030</v>
      </c>
      <c r="LBR300" s="63" t="s">
        <v>6030</v>
      </c>
      <c r="LBS300" s="63" t="s">
        <v>6030</v>
      </c>
      <c r="LBT300" s="63" t="s">
        <v>6030</v>
      </c>
      <c r="LBU300" s="63" t="s">
        <v>6030</v>
      </c>
      <c r="LBV300" s="63" t="s">
        <v>6030</v>
      </c>
      <c r="LBW300" s="63" t="s">
        <v>6030</v>
      </c>
      <c r="LBX300" s="63" t="s">
        <v>6030</v>
      </c>
      <c r="LBY300" s="63" t="s">
        <v>6030</v>
      </c>
      <c r="LBZ300" s="63" t="s">
        <v>6030</v>
      </c>
      <c r="LCA300" s="63" t="s">
        <v>6030</v>
      </c>
      <c r="LCB300" s="63" t="s">
        <v>6030</v>
      </c>
      <c r="LCC300" s="63" t="s">
        <v>6030</v>
      </c>
      <c r="LCD300" s="63" t="s">
        <v>6030</v>
      </c>
      <c r="LCE300" s="63" t="s">
        <v>6030</v>
      </c>
      <c r="LCF300" s="63" t="s">
        <v>6030</v>
      </c>
      <c r="LCG300" s="63" t="s">
        <v>6030</v>
      </c>
      <c r="LCH300" s="63" t="s">
        <v>6030</v>
      </c>
      <c r="LCI300" s="63" t="s">
        <v>6030</v>
      </c>
      <c r="LCJ300" s="63" t="s">
        <v>6030</v>
      </c>
      <c r="LCK300" s="63" t="s">
        <v>6030</v>
      </c>
      <c r="LCL300" s="63" t="s">
        <v>6030</v>
      </c>
      <c r="LCM300" s="63" t="s">
        <v>6030</v>
      </c>
      <c r="LCN300" s="63" t="s">
        <v>6030</v>
      </c>
      <c r="LCO300" s="63" t="s">
        <v>6030</v>
      </c>
      <c r="LCP300" s="63" t="s">
        <v>6030</v>
      </c>
      <c r="LCQ300" s="63" t="s">
        <v>6030</v>
      </c>
      <c r="LCR300" s="63" t="s">
        <v>6030</v>
      </c>
      <c r="LCS300" s="63" t="s">
        <v>6030</v>
      </c>
      <c r="LCT300" s="63" t="s">
        <v>6030</v>
      </c>
      <c r="LCU300" s="63" t="s">
        <v>6030</v>
      </c>
      <c r="LCV300" s="63" t="s">
        <v>6030</v>
      </c>
      <c r="LCW300" s="63" t="s">
        <v>6030</v>
      </c>
      <c r="LCX300" s="63" t="s">
        <v>6030</v>
      </c>
      <c r="LCY300" s="63" t="s">
        <v>6030</v>
      </c>
      <c r="LCZ300" s="63" t="s">
        <v>6030</v>
      </c>
      <c r="LDA300" s="63" t="s">
        <v>6030</v>
      </c>
      <c r="LDB300" s="63" t="s">
        <v>6030</v>
      </c>
      <c r="LDC300" s="63" t="s">
        <v>6030</v>
      </c>
      <c r="LDD300" s="63" t="s">
        <v>6030</v>
      </c>
      <c r="LDE300" s="63" t="s">
        <v>6030</v>
      </c>
      <c r="LDF300" s="63" t="s">
        <v>6030</v>
      </c>
      <c r="LDG300" s="63" t="s">
        <v>6030</v>
      </c>
      <c r="LDH300" s="63" t="s">
        <v>6030</v>
      </c>
      <c r="LDI300" s="63" t="s">
        <v>6030</v>
      </c>
      <c r="LDJ300" s="63" t="s">
        <v>6030</v>
      </c>
      <c r="LDK300" s="63" t="s">
        <v>6030</v>
      </c>
      <c r="LDL300" s="63" t="s">
        <v>6030</v>
      </c>
      <c r="LDM300" s="63" t="s">
        <v>6030</v>
      </c>
      <c r="LDN300" s="63" t="s">
        <v>6030</v>
      </c>
      <c r="LDO300" s="63" t="s">
        <v>6030</v>
      </c>
      <c r="LDP300" s="63" t="s">
        <v>6030</v>
      </c>
      <c r="LDQ300" s="63" t="s">
        <v>6030</v>
      </c>
      <c r="LDR300" s="63" t="s">
        <v>6030</v>
      </c>
      <c r="LDS300" s="63" t="s">
        <v>6030</v>
      </c>
      <c r="LDT300" s="63" t="s">
        <v>6030</v>
      </c>
      <c r="LDU300" s="63" t="s">
        <v>6030</v>
      </c>
      <c r="LDV300" s="63" t="s">
        <v>6030</v>
      </c>
      <c r="LDW300" s="63" t="s">
        <v>6030</v>
      </c>
      <c r="LDX300" s="63" t="s">
        <v>6030</v>
      </c>
      <c r="LDY300" s="63" t="s">
        <v>6030</v>
      </c>
      <c r="LDZ300" s="63" t="s">
        <v>6030</v>
      </c>
      <c r="LEA300" s="63" t="s">
        <v>6030</v>
      </c>
      <c r="LEB300" s="63" t="s">
        <v>6030</v>
      </c>
      <c r="LEC300" s="63" t="s">
        <v>6030</v>
      </c>
      <c r="LED300" s="63" t="s">
        <v>6030</v>
      </c>
      <c r="LEE300" s="63" t="s">
        <v>6030</v>
      </c>
      <c r="LEF300" s="63" t="s">
        <v>6030</v>
      </c>
      <c r="LEG300" s="63" t="s">
        <v>6030</v>
      </c>
      <c r="LEH300" s="63" t="s">
        <v>6030</v>
      </c>
      <c r="LEI300" s="63" t="s">
        <v>6030</v>
      </c>
      <c r="LEJ300" s="63" t="s">
        <v>6030</v>
      </c>
      <c r="LEK300" s="63" t="s">
        <v>6030</v>
      </c>
      <c r="LEL300" s="63" t="s">
        <v>6030</v>
      </c>
      <c r="LEM300" s="63" t="s">
        <v>6030</v>
      </c>
      <c r="LEN300" s="63" t="s">
        <v>6030</v>
      </c>
      <c r="LEO300" s="63" t="s">
        <v>6030</v>
      </c>
      <c r="LEP300" s="63" t="s">
        <v>6030</v>
      </c>
      <c r="LEQ300" s="63" t="s">
        <v>6030</v>
      </c>
      <c r="LER300" s="63" t="s">
        <v>6030</v>
      </c>
      <c r="LES300" s="63" t="s">
        <v>6030</v>
      </c>
      <c r="LET300" s="63" t="s">
        <v>6030</v>
      </c>
      <c r="LEU300" s="63" t="s">
        <v>6030</v>
      </c>
      <c r="LEV300" s="63" t="s">
        <v>6030</v>
      </c>
      <c r="LEW300" s="63" t="s">
        <v>6030</v>
      </c>
      <c r="LEX300" s="63" t="s">
        <v>6030</v>
      </c>
      <c r="LEY300" s="63" t="s">
        <v>6030</v>
      </c>
      <c r="LEZ300" s="63" t="s">
        <v>6030</v>
      </c>
      <c r="LFA300" s="63" t="s">
        <v>6030</v>
      </c>
      <c r="LFB300" s="63" t="s">
        <v>6030</v>
      </c>
      <c r="LFC300" s="63" t="s">
        <v>6030</v>
      </c>
      <c r="LFD300" s="63" t="s">
        <v>6030</v>
      </c>
      <c r="LFE300" s="63" t="s">
        <v>6030</v>
      </c>
      <c r="LFF300" s="63" t="s">
        <v>6030</v>
      </c>
      <c r="LFG300" s="63" t="s">
        <v>6030</v>
      </c>
      <c r="LFH300" s="63" t="s">
        <v>6030</v>
      </c>
      <c r="LFI300" s="63" t="s">
        <v>6030</v>
      </c>
      <c r="LFJ300" s="63" t="s">
        <v>6030</v>
      </c>
      <c r="LFK300" s="63" t="s">
        <v>6030</v>
      </c>
      <c r="LFL300" s="63" t="s">
        <v>6030</v>
      </c>
      <c r="LFM300" s="63" t="s">
        <v>6030</v>
      </c>
      <c r="LFN300" s="63" t="s">
        <v>6030</v>
      </c>
      <c r="LFO300" s="63" t="s">
        <v>6030</v>
      </c>
      <c r="LFP300" s="63" t="s">
        <v>6030</v>
      </c>
      <c r="LFQ300" s="63" t="s">
        <v>6030</v>
      </c>
      <c r="LFR300" s="63" t="s">
        <v>6030</v>
      </c>
      <c r="LFS300" s="63" t="s">
        <v>6030</v>
      </c>
      <c r="LFT300" s="63" t="s">
        <v>6030</v>
      </c>
      <c r="LFU300" s="63" t="s">
        <v>6030</v>
      </c>
      <c r="LFV300" s="63" t="s">
        <v>6030</v>
      </c>
      <c r="LFW300" s="63" t="s">
        <v>6030</v>
      </c>
      <c r="LFX300" s="63" t="s">
        <v>6030</v>
      </c>
      <c r="LFY300" s="63" t="s">
        <v>6030</v>
      </c>
      <c r="LFZ300" s="63" t="s">
        <v>6030</v>
      </c>
      <c r="LGA300" s="63" t="s">
        <v>6030</v>
      </c>
      <c r="LGB300" s="63" t="s">
        <v>6030</v>
      </c>
      <c r="LGC300" s="63" t="s">
        <v>6030</v>
      </c>
      <c r="LGD300" s="63" t="s">
        <v>6030</v>
      </c>
      <c r="LGE300" s="63" t="s">
        <v>6030</v>
      </c>
      <c r="LGF300" s="63" t="s">
        <v>6030</v>
      </c>
      <c r="LGG300" s="63" t="s">
        <v>6030</v>
      </c>
      <c r="LGH300" s="63" t="s">
        <v>6030</v>
      </c>
      <c r="LGI300" s="63" t="s">
        <v>6030</v>
      </c>
      <c r="LGJ300" s="63" t="s">
        <v>6030</v>
      </c>
      <c r="LGK300" s="63" t="s">
        <v>6030</v>
      </c>
      <c r="LGL300" s="63" t="s">
        <v>6030</v>
      </c>
      <c r="LGM300" s="63" t="s">
        <v>6030</v>
      </c>
      <c r="LGN300" s="63" t="s">
        <v>6030</v>
      </c>
      <c r="LGO300" s="63" t="s">
        <v>6030</v>
      </c>
      <c r="LGP300" s="63" t="s">
        <v>6030</v>
      </c>
      <c r="LGQ300" s="63" t="s">
        <v>6030</v>
      </c>
      <c r="LGR300" s="63" t="s">
        <v>6030</v>
      </c>
      <c r="LGS300" s="63" t="s">
        <v>6030</v>
      </c>
      <c r="LGT300" s="63" t="s">
        <v>6030</v>
      </c>
      <c r="LGU300" s="63" t="s">
        <v>6030</v>
      </c>
      <c r="LGV300" s="63" t="s">
        <v>6030</v>
      </c>
      <c r="LGW300" s="63" t="s">
        <v>6030</v>
      </c>
      <c r="LGX300" s="63" t="s">
        <v>6030</v>
      </c>
      <c r="LGY300" s="63" t="s">
        <v>6030</v>
      </c>
      <c r="LGZ300" s="63" t="s">
        <v>6030</v>
      </c>
      <c r="LHA300" s="63" t="s">
        <v>6030</v>
      </c>
      <c r="LHB300" s="63" t="s">
        <v>6030</v>
      </c>
      <c r="LHC300" s="63" t="s">
        <v>6030</v>
      </c>
      <c r="LHD300" s="63" t="s">
        <v>6030</v>
      </c>
      <c r="LHE300" s="63" t="s">
        <v>6030</v>
      </c>
      <c r="LHF300" s="63" t="s">
        <v>6030</v>
      </c>
      <c r="LHG300" s="63" t="s">
        <v>6030</v>
      </c>
      <c r="LHH300" s="63" t="s">
        <v>6030</v>
      </c>
      <c r="LHI300" s="63" t="s">
        <v>6030</v>
      </c>
      <c r="LHJ300" s="63" t="s">
        <v>6030</v>
      </c>
      <c r="LHK300" s="63" t="s">
        <v>6030</v>
      </c>
      <c r="LHL300" s="63" t="s">
        <v>6030</v>
      </c>
      <c r="LHM300" s="63" t="s">
        <v>6030</v>
      </c>
      <c r="LHN300" s="63" t="s">
        <v>6030</v>
      </c>
      <c r="LHO300" s="63" t="s">
        <v>6030</v>
      </c>
      <c r="LHP300" s="63" t="s">
        <v>6030</v>
      </c>
      <c r="LHQ300" s="63" t="s">
        <v>6030</v>
      </c>
      <c r="LHR300" s="63" t="s">
        <v>6030</v>
      </c>
      <c r="LHS300" s="63" t="s">
        <v>6030</v>
      </c>
      <c r="LHT300" s="63" t="s">
        <v>6030</v>
      </c>
      <c r="LHU300" s="63" t="s">
        <v>6030</v>
      </c>
      <c r="LHV300" s="63" t="s">
        <v>6030</v>
      </c>
      <c r="LHW300" s="63" t="s">
        <v>6030</v>
      </c>
      <c r="LHX300" s="63" t="s">
        <v>6030</v>
      </c>
      <c r="LHY300" s="63" t="s">
        <v>6030</v>
      </c>
      <c r="LHZ300" s="63" t="s">
        <v>6030</v>
      </c>
      <c r="LIA300" s="63" t="s">
        <v>6030</v>
      </c>
      <c r="LIB300" s="63" t="s">
        <v>6030</v>
      </c>
      <c r="LIC300" s="63" t="s">
        <v>6030</v>
      </c>
      <c r="LID300" s="63" t="s">
        <v>6030</v>
      </c>
      <c r="LIE300" s="63" t="s">
        <v>6030</v>
      </c>
      <c r="LIF300" s="63" t="s">
        <v>6030</v>
      </c>
      <c r="LIG300" s="63" t="s">
        <v>6030</v>
      </c>
      <c r="LIH300" s="63" t="s">
        <v>6030</v>
      </c>
      <c r="LII300" s="63" t="s">
        <v>6030</v>
      </c>
      <c r="LIJ300" s="63" t="s">
        <v>6030</v>
      </c>
      <c r="LIK300" s="63" t="s">
        <v>6030</v>
      </c>
      <c r="LIL300" s="63" t="s">
        <v>6030</v>
      </c>
      <c r="LIM300" s="63" t="s">
        <v>6030</v>
      </c>
      <c r="LIN300" s="63" t="s">
        <v>6030</v>
      </c>
      <c r="LIO300" s="63" t="s">
        <v>6030</v>
      </c>
      <c r="LIP300" s="63" t="s">
        <v>6030</v>
      </c>
      <c r="LIQ300" s="63" t="s">
        <v>6030</v>
      </c>
      <c r="LIR300" s="63" t="s">
        <v>6030</v>
      </c>
      <c r="LIS300" s="63" t="s">
        <v>6030</v>
      </c>
      <c r="LIT300" s="63" t="s">
        <v>6030</v>
      </c>
      <c r="LIU300" s="63" t="s">
        <v>6030</v>
      </c>
      <c r="LIV300" s="63" t="s">
        <v>6030</v>
      </c>
      <c r="LIW300" s="63" t="s">
        <v>6030</v>
      </c>
      <c r="LIX300" s="63" t="s">
        <v>6030</v>
      </c>
      <c r="LIY300" s="63" t="s">
        <v>6030</v>
      </c>
      <c r="LIZ300" s="63" t="s">
        <v>6030</v>
      </c>
      <c r="LJA300" s="63" t="s">
        <v>6030</v>
      </c>
      <c r="LJB300" s="63" t="s">
        <v>6030</v>
      </c>
      <c r="LJC300" s="63" t="s">
        <v>6030</v>
      </c>
      <c r="LJD300" s="63" t="s">
        <v>6030</v>
      </c>
      <c r="LJE300" s="63" t="s">
        <v>6030</v>
      </c>
      <c r="LJF300" s="63" t="s">
        <v>6030</v>
      </c>
      <c r="LJG300" s="63" t="s">
        <v>6030</v>
      </c>
      <c r="LJH300" s="63" t="s">
        <v>6030</v>
      </c>
      <c r="LJI300" s="63" t="s">
        <v>6030</v>
      </c>
      <c r="LJJ300" s="63" t="s">
        <v>6030</v>
      </c>
      <c r="LJK300" s="63" t="s">
        <v>6030</v>
      </c>
      <c r="LJL300" s="63" t="s">
        <v>6030</v>
      </c>
      <c r="LJM300" s="63" t="s">
        <v>6030</v>
      </c>
      <c r="LJN300" s="63" t="s">
        <v>6030</v>
      </c>
      <c r="LJO300" s="63" t="s">
        <v>6030</v>
      </c>
      <c r="LJP300" s="63" t="s">
        <v>6030</v>
      </c>
      <c r="LJQ300" s="63" t="s">
        <v>6030</v>
      </c>
      <c r="LJR300" s="63" t="s">
        <v>6030</v>
      </c>
      <c r="LJS300" s="63" t="s">
        <v>6030</v>
      </c>
      <c r="LJT300" s="63" t="s">
        <v>6030</v>
      </c>
      <c r="LJU300" s="63" t="s">
        <v>6030</v>
      </c>
      <c r="LJV300" s="63" t="s">
        <v>6030</v>
      </c>
      <c r="LJW300" s="63" t="s">
        <v>6030</v>
      </c>
      <c r="LJX300" s="63" t="s">
        <v>6030</v>
      </c>
      <c r="LJY300" s="63" t="s">
        <v>6030</v>
      </c>
      <c r="LJZ300" s="63" t="s">
        <v>6030</v>
      </c>
      <c r="LKA300" s="63" t="s">
        <v>6030</v>
      </c>
      <c r="LKB300" s="63" t="s">
        <v>6030</v>
      </c>
      <c r="LKC300" s="63" t="s">
        <v>6030</v>
      </c>
      <c r="LKD300" s="63" t="s">
        <v>6030</v>
      </c>
      <c r="LKE300" s="63" t="s">
        <v>6030</v>
      </c>
      <c r="LKF300" s="63" t="s">
        <v>6030</v>
      </c>
      <c r="LKG300" s="63" t="s">
        <v>6030</v>
      </c>
      <c r="LKH300" s="63" t="s">
        <v>6030</v>
      </c>
      <c r="LKI300" s="63" t="s">
        <v>6030</v>
      </c>
      <c r="LKJ300" s="63" t="s">
        <v>6030</v>
      </c>
      <c r="LKK300" s="63" t="s">
        <v>6030</v>
      </c>
      <c r="LKL300" s="63" t="s">
        <v>6030</v>
      </c>
      <c r="LKM300" s="63" t="s">
        <v>6030</v>
      </c>
      <c r="LKN300" s="63" t="s">
        <v>6030</v>
      </c>
      <c r="LKO300" s="63" t="s">
        <v>6030</v>
      </c>
      <c r="LKP300" s="63" t="s">
        <v>6030</v>
      </c>
      <c r="LKQ300" s="63" t="s">
        <v>6030</v>
      </c>
      <c r="LKR300" s="63" t="s">
        <v>6030</v>
      </c>
      <c r="LKS300" s="63" t="s">
        <v>6030</v>
      </c>
      <c r="LKT300" s="63" t="s">
        <v>6030</v>
      </c>
      <c r="LKU300" s="63" t="s">
        <v>6030</v>
      </c>
      <c r="LKV300" s="63" t="s">
        <v>6030</v>
      </c>
      <c r="LKW300" s="63" t="s">
        <v>6030</v>
      </c>
      <c r="LKX300" s="63" t="s">
        <v>6030</v>
      </c>
      <c r="LKY300" s="63" t="s">
        <v>6030</v>
      </c>
      <c r="LKZ300" s="63" t="s">
        <v>6030</v>
      </c>
      <c r="LLA300" s="63" t="s">
        <v>6030</v>
      </c>
      <c r="LLB300" s="63" t="s">
        <v>6030</v>
      </c>
      <c r="LLC300" s="63" t="s">
        <v>6030</v>
      </c>
      <c r="LLD300" s="63" t="s">
        <v>6030</v>
      </c>
      <c r="LLE300" s="63" t="s">
        <v>6030</v>
      </c>
      <c r="LLF300" s="63" t="s">
        <v>6030</v>
      </c>
      <c r="LLG300" s="63" t="s">
        <v>6030</v>
      </c>
      <c r="LLH300" s="63" t="s">
        <v>6030</v>
      </c>
      <c r="LLI300" s="63" t="s">
        <v>6030</v>
      </c>
      <c r="LLJ300" s="63" t="s">
        <v>6030</v>
      </c>
      <c r="LLK300" s="63" t="s">
        <v>6030</v>
      </c>
      <c r="LLL300" s="63" t="s">
        <v>6030</v>
      </c>
      <c r="LLM300" s="63" t="s">
        <v>6030</v>
      </c>
      <c r="LLN300" s="63" t="s">
        <v>6030</v>
      </c>
      <c r="LLO300" s="63" t="s">
        <v>6030</v>
      </c>
      <c r="LLP300" s="63" t="s">
        <v>6030</v>
      </c>
      <c r="LLQ300" s="63" t="s">
        <v>6030</v>
      </c>
      <c r="LLR300" s="63" t="s">
        <v>6030</v>
      </c>
      <c r="LLS300" s="63" t="s">
        <v>6030</v>
      </c>
      <c r="LLT300" s="63" t="s">
        <v>6030</v>
      </c>
      <c r="LLU300" s="63" t="s">
        <v>6030</v>
      </c>
      <c r="LLV300" s="63" t="s">
        <v>6030</v>
      </c>
      <c r="LLW300" s="63" t="s">
        <v>6030</v>
      </c>
      <c r="LLX300" s="63" t="s">
        <v>6030</v>
      </c>
      <c r="LLY300" s="63" t="s">
        <v>6030</v>
      </c>
      <c r="LLZ300" s="63" t="s">
        <v>6030</v>
      </c>
      <c r="LMA300" s="63" t="s">
        <v>6030</v>
      </c>
      <c r="LMB300" s="63" t="s">
        <v>6030</v>
      </c>
      <c r="LMC300" s="63" t="s">
        <v>6030</v>
      </c>
      <c r="LMD300" s="63" t="s">
        <v>6030</v>
      </c>
      <c r="LME300" s="63" t="s">
        <v>6030</v>
      </c>
      <c r="LMF300" s="63" t="s">
        <v>6030</v>
      </c>
      <c r="LMG300" s="63" t="s">
        <v>6030</v>
      </c>
      <c r="LMH300" s="63" t="s">
        <v>6030</v>
      </c>
      <c r="LMI300" s="63" t="s">
        <v>6030</v>
      </c>
      <c r="LMJ300" s="63" t="s">
        <v>6030</v>
      </c>
      <c r="LMK300" s="63" t="s">
        <v>6030</v>
      </c>
      <c r="LML300" s="63" t="s">
        <v>6030</v>
      </c>
      <c r="LMM300" s="63" t="s">
        <v>6030</v>
      </c>
      <c r="LMN300" s="63" t="s">
        <v>6030</v>
      </c>
      <c r="LMO300" s="63" t="s">
        <v>6030</v>
      </c>
      <c r="LMP300" s="63" t="s">
        <v>6030</v>
      </c>
      <c r="LMQ300" s="63" t="s">
        <v>6030</v>
      </c>
      <c r="LMR300" s="63" t="s">
        <v>6030</v>
      </c>
      <c r="LMS300" s="63" t="s">
        <v>6030</v>
      </c>
      <c r="LMT300" s="63" t="s">
        <v>6030</v>
      </c>
      <c r="LMU300" s="63" t="s">
        <v>6030</v>
      </c>
      <c r="LMV300" s="63" t="s">
        <v>6030</v>
      </c>
      <c r="LMW300" s="63" t="s">
        <v>6030</v>
      </c>
      <c r="LMX300" s="63" t="s">
        <v>6030</v>
      </c>
      <c r="LMY300" s="63" t="s">
        <v>6030</v>
      </c>
      <c r="LMZ300" s="63" t="s">
        <v>6030</v>
      </c>
      <c r="LNA300" s="63" t="s">
        <v>6030</v>
      </c>
      <c r="LNB300" s="63" t="s">
        <v>6030</v>
      </c>
      <c r="LNC300" s="63" t="s">
        <v>6030</v>
      </c>
      <c r="LND300" s="63" t="s">
        <v>6030</v>
      </c>
      <c r="LNE300" s="63" t="s">
        <v>6030</v>
      </c>
      <c r="LNF300" s="63" t="s">
        <v>6030</v>
      </c>
      <c r="LNG300" s="63" t="s">
        <v>6030</v>
      </c>
      <c r="LNH300" s="63" t="s">
        <v>6030</v>
      </c>
      <c r="LNI300" s="63" t="s">
        <v>6030</v>
      </c>
      <c r="LNJ300" s="63" t="s">
        <v>6030</v>
      </c>
      <c r="LNK300" s="63" t="s">
        <v>6030</v>
      </c>
      <c r="LNL300" s="63" t="s">
        <v>6030</v>
      </c>
      <c r="LNM300" s="63" t="s">
        <v>6030</v>
      </c>
      <c r="LNN300" s="63" t="s">
        <v>6030</v>
      </c>
      <c r="LNO300" s="63" t="s">
        <v>6030</v>
      </c>
      <c r="LNP300" s="63" t="s">
        <v>6030</v>
      </c>
      <c r="LNQ300" s="63" t="s">
        <v>6030</v>
      </c>
      <c r="LNR300" s="63" t="s">
        <v>6030</v>
      </c>
      <c r="LNS300" s="63" t="s">
        <v>6030</v>
      </c>
      <c r="LNT300" s="63" t="s">
        <v>6030</v>
      </c>
      <c r="LNU300" s="63" t="s">
        <v>6030</v>
      </c>
      <c r="LNV300" s="63" t="s">
        <v>6030</v>
      </c>
      <c r="LNW300" s="63" t="s">
        <v>6030</v>
      </c>
      <c r="LNX300" s="63" t="s">
        <v>6030</v>
      </c>
      <c r="LNY300" s="63" t="s">
        <v>6030</v>
      </c>
      <c r="LNZ300" s="63" t="s">
        <v>6030</v>
      </c>
      <c r="LOA300" s="63" t="s">
        <v>6030</v>
      </c>
      <c r="LOB300" s="63" t="s">
        <v>6030</v>
      </c>
      <c r="LOC300" s="63" t="s">
        <v>6030</v>
      </c>
      <c r="LOD300" s="63" t="s">
        <v>6030</v>
      </c>
      <c r="LOE300" s="63" t="s">
        <v>6030</v>
      </c>
      <c r="LOF300" s="63" t="s">
        <v>6030</v>
      </c>
      <c r="LOG300" s="63" t="s">
        <v>6030</v>
      </c>
      <c r="LOH300" s="63" t="s">
        <v>6030</v>
      </c>
      <c r="LOI300" s="63" t="s">
        <v>6030</v>
      </c>
      <c r="LOJ300" s="63" t="s">
        <v>6030</v>
      </c>
      <c r="LOK300" s="63" t="s">
        <v>6030</v>
      </c>
      <c r="LOL300" s="63" t="s">
        <v>6030</v>
      </c>
      <c r="LOM300" s="63" t="s">
        <v>6030</v>
      </c>
      <c r="LON300" s="63" t="s">
        <v>6030</v>
      </c>
      <c r="LOO300" s="63" t="s">
        <v>6030</v>
      </c>
      <c r="LOP300" s="63" t="s">
        <v>6030</v>
      </c>
      <c r="LOQ300" s="63" t="s">
        <v>6030</v>
      </c>
      <c r="LOR300" s="63" t="s">
        <v>6030</v>
      </c>
      <c r="LOS300" s="63" t="s">
        <v>6030</v>
      </c>
      <c r="LOT300" s="63" t="s">
        <v>6030</v>
      </c>
      <c r="LOU300" s="63" t="s">
        <v>6030</v>
      </c>
      <c r="LOV300" s="63" t="s">
        <v>6030</v>
      </c>
      <c r="LOW300" s="63" t="s">
        <v>6030</v>
      </c>
      <c r="LOX300" s="63" t="s">
        <v>6030</v>
      </c>
      <c r="LOY300" s="63" t="s">
        <v>6030</v>
      </c>
      <c r="LOZ300" s="63" t="s">
        <v>6030</v>
      </c>
      <c r="LPA300" s="63" t="s">
        <v>6030</v>
      </c>
      <c r="LPB300" s="63" t="s">
        <v>6030</v>
      </c>
      <c r="LPC300" s="63" t="s">
        <v>6030</v>
      </c>
      <c r="LPD300" s="63" t="s">
        <v>6030</v>
      </c>
      <c r="LPE300" s="63" t="s">
        <v>6030</v>
      </c>
      <c r="LPF300" s="63" t="s">
        <v>6030</v>
      </c>
      <c r="LPG300" s="63" t="s">
        <v>6030</v>
      </c>
      <c r="LPH300" s="63" t="s">
        <v>6030</v>
      </c>
      <c r="LPI300" s="63" t="s">
        <v>6030</v>
      </c>
      <c r="LPJ300" s="63" t="s">
        <v>6030</v>
      </c>
      <c r="LPK300" s="63" t="s">
        <v>6030</v>
      </c>
      <c r="LPL300" s="63" t="s">
        <v>6030</v>
      </c>
      <c r="LPM300" s="63" t="s">
        <v>6030</v>
      </c>
      <c r="LPN300" s="63" t="s">
        <v>6030</v>
      </c>
      <c r="LPO300" s="63" t="s">
        <v>6030</v>
      </c>
      <c r="LPP300" s="63" t="s">
        <v>6030</v>
      </c>
      <c r="LPQ300" s="63" t="s">
        <v>6030</v>
      </c>
      <c r="LPR300" s="63" t="s">
        <v>6030</v>
      </c>
      <c r="LPS300" s="63" t="s">
        <v>6030</v>
      </c>
      <c r="LPT300" s="63" t="s">
        <v>6030</v>
      </c>
      <c r="LPU300" s="63" t="s">
        <v>6030</v>
      </c>
      <c r="LPV300" s="63" t="s">
        <v>6030</v>
      </c>
      <c r="LPW300" s="63" t="s">
        <v>6030</v>
      </c>
      <c r="LPX300" s="63" t="s">
        <v>6030</v>
      </c>
      <c r="LPY300" s="63" t="s">
        <v>6030</v>
      </c>
      <c r="LPZ300" s="63" t="s">
        <v>6030</v>
      </c>
      <c r="LQA300" s="63" t="s">
        <v>6030</v>
      </c>
      <c r="LQB300" s="63" t="s">
        <v>6030</v>
      </c>
      <c r="LQC300" s="63" t="s">
        <v>6030</v>
      </c>
      <c r="LQD300" s="63" t="s">
        <v>6030</v>
      </c>
      <c r="LQE300" s="63" t="s">
        <v>6030</v>
      </c>
      <c r="LQF300" s="63" t="s">
        <v>6030</v>
      </c>
      <c r="LQG300" s="63" t="s">
        <v>6030</v>
      </c>
      <c r="LQH300" s="63" t="s">
        <v>6030</v>
      </c>
      <c r="LQI300" s="63" t="s">
        <v>6030</v>
      </c>
      <c r="LQJ300" s="63" t="s">
        <v>6030</v>
      </c>
      <c r="LQK300" s="63" t="s">
        <v>6030</v>
      </c>
      <c r="LQL300" s="63" t="s">
        <v>6030</v>
      </c>
      <c r="LQM300" s="63" t="s">
        <v>6030</v>
      </c>
      <c r="LQN300" s="63" t="s">
        <v>6030</v>
      </c>
      <c r="LQO300" s="63" t="s">
        <v>6030</v>
      </c>
      <c r="LQP300" s="63" t="s">
        <v>6030</v>
      </c>
      <c r="LQQ300" s="63" t="s">
        <v>6030</v>
      </c>
      <c r="LQR300" s="63" t="s">
        <v>6030</v>
      </c>
      <c r="LQS300" s="63" t="s">
        <v>6030</v>
      </c>
      <c r="LQT300" s="63" t="s">
        <v>6030</v>
      </c>
      <c r="LQU300" s="63" t="s">
        <v>6030</v>
      </c>
      <c r="LQV300" s="63" t="s">
        <v>6030</v>
      </c>
      <c r="LQW300" s="63" t="s">
        <v>6030</v>
      </c>
      <c r="LQX300" s="63" t="s">
        <v>6030</v>
      </c>
      <c r="LQY300" s="63" t="s">
        <v>6030</v>
      </c>
      <c r="LQZ300" s="63" t="s">
        <v>6030</v>
      </c>
      <c r="LRA300" s="63" t="s">
        <v>6030</v>
      </c>
      <c r="LRB300" s="63" t="s">
        <v>6030</v>
      </c>
      <c r="LRC300" s="63" t="s">
        <v>6030</v>
      </c>
      <c r="LRD300" s="63" t="s">
        <v>6030</v>
      </c>
      <c r="LRE300" s="63" t="s">
        <v>6030</v>
      </c>
      <c r="LRF300" s="63" t="s">
        <v>6030</v>
      </c>
      <c r="LRG300" s="63" t="s">
        <v>6030</v>
      </c>
      <c r="LRH300" s="63" t="s">
        <v>6030</v>
      </c>
      <c r="LRI300" s="63" t="s">
        <v>6030</v>
      </c>
      <c r="LRJ300" s="63" t="s">
        <v>6030</v>
      </c>
      <c r="LRK300" s="63" t="s">
        <v>6030</v>
      </c>
      <c r="LRL300" s="63" t="s">
        <v>6030</v>
      </c>
      <c r="LRM300" s="63" t="s">
        <v>6030</v>
      </c>
      <c r="LRN300" s="63" t="s">
        <v>6030</v>
      </c>
      <c r="LRO300" s="63" t="s">
        <v>6030</v>
      </c>
      <c r="LRP300" s="63" t="s">
        <v>6030</v>
      </c>
      <c r="LRQ300" s="63" t="s">
        <v>6030</v>
      </c>
      <c r="LRR300" s="63" t="s">
        <v>6030</v>
      </c>
      <c r="LRS300" s="63" t="s">
        <v>6030</v>
      </c>
      <c r="LRT300" s="63" t="s">
        <v>6030</v>
      </c>
      <c r="LRU300" s="63" t="s">
        <v>6030</v>
      </c>
      <c r="LRV300" s="63" t="s">
        <v>6030</v>
      </c>
      <c r="LRW300" s="63" t="s">
        <v>6030</v>
      </c>
      <c r="LRX300" s="63" t="s">
        <v>6030</v>
      </c>
      <c r="LRY300" s="63" t="s">
        <v>6030</v>
      </c>
      <c r="LRZ300" s="63" t="s">
        <v>6030</v>
      </c>
      <c r="LSA300" s="63" t="s">
        <v>6030</v>
      </c>
      <c r="LSB300" s="63" t="s">
        <v>6030</v>
      </c>
      <c r="LSC300" s="63" t="s">
        <v>6030</v>
      </c>
      <c r="LSD300" s="63" t="s">
        <v>6030</v>
      </c>
      <c r="LSE300" s="63" t="s">
        <v>6030</v>
      </c>
      <c r="LSF300" s="63" t="s">
        <v>6030</v>
      </c>
      <c r="LSG300" s="63" t="s">
        <v>6030</v>
      </c>
      <c r="LSH300" s="63" t="s">
        <v>6030</v>
      </c>
      <c r="LSI300" s="63" t="s">
        <v>6030</v>
      </c>
      <c r="LSJ300" s="63" t="s">
        <v>6030</v>
      </c>
      <c r="LSK300" s="63" t="s">
        <v>6030</v>
      </c>
      <c r="LSL300" s="63" t="s">
        <v>6030</v>
      </c>
      <c r="LSM300" s="63" t="s">
        <v>6030</v>
      </c>
      <c r="LSN300" s="63" t="s">
        <v>6030</v>
      </c>
      <c r="LSO300" s="63" t="s">
        <v>6030</v>
      </c>
      <c r="LSP300" s="63" t="s">
        <v>6030</v>
      </c>
      <c r="LSQ300" s="63" t="s">
        <v>6030</v>
      </c>
      <c r="LSR300" s="63" t="s">
        <v>6030</v>
      </c>
      <c r="LSS300" s="63" t="s">
        <v>6030</v>
      </c>
      <c r="LST300" s="63" t="s">
        <v>6030</v>
      </c>
      <c r="LSU300" s="63" t="s">
        <v>6030</v>
      </c>
      <c r="LSV300" s="63" t="s">
        <v>6030</v>
      </c>
      <c r="LSW300" s="63" t="s">
        <v>6030</v>
      </c>
      <c r="LSX300" s="63" t="s">
        <v>6030</v>
      </c>
      <c r="LSY300" s="63" t="s">
        <v>6030</v>
      </c>
      <c r="LSZ300" s="63" t="s">
        <v>6030</v>
      </c>
      <c r="LTA300" s="63" t="s">
        <v>6030</v>
      </c>
      <c r="LTB300" s="63" t="s">
        <v>6030</v>
      </c>
      <c r="LTC300" s="63" t="s">
        <v>6030</v>
      </c>
      <c r="LTD300" s="63" t="s">
        <v>6030</v>
      </c>
      <c r="LTE300" s="63" t="s">
        <v>6030</v>
      </c>
      <c r="LTF300" s="63" t="s">
        <v>6030</v>
      </c>
      <c r="LTG300" s="63" t="s">
        <v>6030</v>
      </c>
      <c r="LTH300" s="63" t="s">
        <v>6030</v>
      </c>
      <c r="LTI300" s="63" t="s">
        <v>6030</v>
      </c>
      <c r="LTJ300" s="63" t="s">
        <v>6030</v>
      </c>
      <c r="LTK300" s="63" t="s">
        <v>6030</v>
      </c>
      <c r="LTL300" s="63" t="s">
        <v>6030</v>
      </c>
      <c r="LTM300" s="63" t="s">
        <v>6030</v>
      </c>
      <c r="LTN300" s="63" t="s">
        <v>6030</v>
      </c>
      <c r="LTO300" s="63" t="s">
        <v>6030</v>
      </c>
      <c r="LTP300" s="63" t="s">
        <v>6030</v>
      </c>
      <c r="LTQ300" s="63" t="s">
        <v>6030</v>
      </c>
      <c r="LTR300" s="63" t="s">
        <v>6030</v>
      </c>
      <c r="LTS300" s="63" t="s">
        <v>6030</v>
      </c>
      <c r="LTT300" s="63" t="s">
        <v>6030</v>
      </c>
      <c r="LTU300" s="63" t="s">
        <v>6030</v>
      </c>
      <c r="LTV300" s="63" t="s">
        <v>6030</v>
      </c>
      <c r="LTW300" s="63" t="s">
        <v>6030</v>
      </c>
      <c r="LTX300" s="63" t="s">
        <v>6030</v>
      </c>
      <c r="LTY300" s="63" t="s">
        <v>6030</v>
      </c>
      <c r="LTZ300" s="63" t="s">
        <v>6030</v>
      </c>
      <c r="LUA300" s="63" t="s">
        <v>6030</v>
      </c>
      <c r="LUB300" s="63" t="s">
        <v>6030</v>
      </c>
      <c r="LUC300" s="63" t="s">
        <v>6030</v>
      </c>
      <c r="LUD300" s="63" t="s">
        <v>6030</v>
      </c>
      <c r="LUE300" s="63" t="s">
        <v>6030</v>
      </c>
      <c r="LUF300" s="63" t="s">
        <v>6030</v>
      </c>
      <c r="LUG300" s="63" t="s">
        <v>6030</v>
      </c>
      <c r="LUH300" s="63" t="s">
        <v>6030</v>
      </c>
      <c r="LUI300" s="63" t="s">
        <v>6030</v>
      </c>
      <c r="LUJ300" s="63" t="s">
        <v>6030</v>
      </c>
      <c r="LUK300" s="63" t="s">
        <v>6030</v>
      </c>
      <c r="LUL300" s="63" t="s">
        <v>6030</v>
      </c>
      <c r="LUM300" s="63" t="s">
        <v>6030</v>
      </c>
      <c r="LUN300" s="63" t="s">
        <v>6030</v>
      </c>
      <c r="LUO300" s="63" t="s">
        <v>6030</v>
      </c>
      <c r="LUP300" s="63" t="s">
        <v>6030</v>
      </c>
      <c r="LUQ300" s="63" t="s">
        <v>6030</v>
      </c>
      <c r="LUR300" s="63" t="s">
        <v>6030</v>
      </c>
      <c r="LUS300" s="63" t="s">
        <v>6030</v>
      </c>
      <c r="LUT300" s="63" t="s">
        <v>6030</v>
      </c>
      <c r="LUU300" s="63" t="s">
        <v>6030</v>
      </c>
      <c r="LUV300" s="63" t="s">
        <v>6030</v>
      </c>
      <c r="LUW300" s="63" t="s">
        <v>6030</v>
      </c>
      <c r="LUX300" s="63" t="s">
        <v>6030</v>
      </c>
      <c r="LUY300" s="63" t="s">
        <v>6030</v>
      </c>
      <c r="LUZ300" s="63" t="s">
        <v>6030</v>
      </c>
      <c r="LVA300" s="63" t="s">
        <v>6030</v>
      </c>
      <c r="LVB300" s="63" t="s">
        <v>6030</v>
      </c>
      <c r="LVC300" s="63" t="s">
        <v>6030</v>
      </c>
      <c r="LVD300" s="63" t="s">
        <v>6030</v>
      </c>
      <c r="LVE300" s="63" t="s">
        <v>6030</v>
      </c>
      <c r="LVF300" s="63" t="s">
        <v>6030</v>
      </c>
      <c r="LVG300" s="63" t="s">
        <v>6030</v>
      </c>
      <c r="LVH300" s="63" t="s">
        <v>6030</v>
      </c>
      <c r="LVI300" s="63" t="s">
        <v>6030</v>
      </c>
      <c r="LVJ300" s="63" t="s">
        <v>6030</v>
      </c>
      <c r="LVK300" s="63" t="s">
        <v>6030</v>
      </c>
      <c r="LVL300" s="63" t="s">
        <v>6030</v>
      </c>
      <c r="LVM300" s="63" t="s">
        <v>6030</v>
      </c>
      <c r="LVN300" s="63" t="s">
        <v>6030</v>
      </c>
      <c r="LVO300" s="63" t="s">
        <v>6030</v>
      </c>
      <c r="LVP300" s="63" t="s">
        <v>6030</v>
      </c>
      <c r="LVQ300" s="63" t="s">
        <v>6030</v>
      </c>
      <c r="LVR300" s="63" t="s">
        <v>6030</v>
      </c>
      <c r="LVS300" s="63" t="s">
        <v>6030</v>
      </c>
      <c r="LVT300" s="63" t="s">
        <v>6030</v>
      </c>
      <c r="LVU300" s="63" t="s">
        <v>6030</v>
      </c>
      <c r="LVV300" s="63" t="s">
        <v>6030</v>
      </c>
      <c r="LVW300" s="63" t="s">
        <v>6030</v>
      </c>
      <c r="LVX300" s="63" t="s">
        <v>6030</v>
      </c>
      <c r="LVY300" s="63" t="s">
        <v>6030</v>
      </c>
      <c r="LVZ300" s="63" t="s">
        <v>6030</v>
      </c>
      <c r="LWA300" s="63" t="s">
        <v>6030</v>
      </c>
      <c r="LWB300" s="63" t="s">
        <v>6030</v>
      </c>
      <c r="LWC300" s="63" t="s">
        <v>6030</v>
      </c>
      <c r="LWD300" s="63" t="s">
        <v>6030</v>
      </c>
      <c r="LWE300" s="63" t="s">
        <v>6030</v>
      </c>
      <c r="LWF300" s="63" t="s">
        <v>6030</v>
      </c>
      <c r="LWG300" s="63" t="s">
        <v>6030</v>
      </c>
      <c r="LWH300" s="63" t="s">
        <v>6030</v>
      </c>
      <c r="LWI300" s="63" t="s">
        <v>6030</v>
      </c>
      <c r="LWJ300" s="63" t="s">
        <v>6030</v>
      </c>
      <c r="LWK300" s="63" t="s">
        <v>6030</v>
      </c>
      <c r="LWL300" s="63" t="s">
        <v>6030</v>
      </c>
      <c r="LWM300" s="63" t="s">
        <v>6030</v>
      </c>
      <c r="LWN300" s="63" t="s">
        <v>6030</v>
      </c>
      <c r="LWO300" s="63" t="s">
        <v>6030</v>
      </c>
      <c r="LWP300" s="63" t="s">
        <v>6030</v>
      </c>
      <c r="LWQ300" s="63" t="s">
        <v>6030</v>
      </c>
      <c r="LWR300" s="63" t="s">
        <v>6030</v>
      </c>
      <c r="LWS300" s="63" t="s">
        <v>6030</v>
      </c>
      <c r="LWT300" s="63" t="s">
        <v>6030</v>
      </c>
      <c r="LWU300" s="63" t="s">
        <v>6030</v>
      </c>
      <c r="LWV300" s="63" t="s">
        <v>6030</v>
      </c>
      <c r="LWW300" s="63" t="s">
        <v>6030</v>
      </c>
      <c r="LWX300" s="63" t="s">
        <v>6030</v>
      </c>
      <c r="LWY300" s="63" t="s">
        <v>6030</v>
      </c>
      <c r="LWZ300" s="63" t="s">
        <v>6030</v>
      </c>
      <c r="LXA300" s="63" t="s">
        <v>6030</v>
      </c>
      <c r="LXB300" s="63" t="s">
        <v>6030</v>
      </c>
      <c r="LXC300" s="63" t="s">
        <v>6030</v>
      </c>
      <c r="LXD300" s="63" t="s">
        <v>6030</v>
      </c>
      <c r="LXE300" s="63" t="s">
        <v>6030</v>
      </c>
      <c r="LXF300" s="63" t="s">
        <v>6030</v>
      </c>
      <c r="LXG300" s="63" t="s">
        <v>6030</v>
      </c>
      <c r="LXH300" s="63" t="s">
        <v>6030</v>
      </c>
      <c r="LXI300" s="63" t="s">
        <v>6030</v>
      </c>
      <c r="LXJ300" s="63" t="s">
        <v>6030</v>
      </c>
      <c r="LXK300" s="63" t="s">
        <v>6030</v>
      </c>
      <c r="LXL300" s="63" t="s">
        <v>6030</v>
      </c>
      <c r="LXM300" s="63" t="s">
        <v>6030</v>
      </c>
      <c r="LXN300" s="63" t="s">
        <v>6030</v>
      </c>
      <c r="LXO300" s="63" t="s">
        <v>6030</v>
      </c>
      <c r="LXP300" s="63" t="s">
        <v>6030</v>
      </c>
      <c r="LXQ300" s="63" t="s">
        <v>6030</v>
      </c>
      <c r="LXR300" s="63" t="s">
        <v>6030</v>
      </c>
      <c r="LXS300" s="63" t="s">
        <v>6030</v>
      </c>
      <c r="LXT300" s="63" t="s">
        <v>6030</v>
      </c>
      <c r="LXU300" s="63" t="s">
        <v>6030</v>
      </c>
      <c r="LXV300" s="63" t="s">
        <v>6030</v>
      </c>
      <c r="LXW300" s="63" t="s">
        <v>6030</v>
      </c>
      <c r="LXX300" s="63" t="s">
        <v>6030</v>
      </c>
      <c r="LXY300" s="63" t="s">
        <v>6030</v>
      </c>
      <c r="LXZ300" s="63" t="s">
        <v>6030</v>
      </c>
      <c r="LYA300" s="63" t="s">
        <v>6030</v>
      </c>
      <c r="LYB300" s="63" t="s">
        <v>6030</v>
      </c>
      <c r="LYC300" s="63" t="s">
        <v>6030</v>
      </c>
      <c r="LYD300" s="63" t="s">
        <v>6030</v>
      </c>
      <c r="LYE300" s="63" t="s">
        <v>6030</v>
      </c>
      <c r="LYF300" s="63" t="s">
        <v>6030</v>
      </c>
      <c r="LYG300" s="63" t="s">
        <v>6030</v>
      </c>
      <c r="LYH300" s="63" t="s">
        <v>6030</v>
      </c>
      <c r="LYI300" s="63" t="s">
        <v>6030</v>
      </c>
      <c r="LYJ300" s="63" t="s">
        <v>6030</v>
      </c>
      <c r="LYK300" s="63" t="s">
        <v>6030</v>
      </c>
      <c r="LYL300" s="63" t="s">
        <v>6030</v>
      </c>
      <c r="LYM300" s="63" t="s">
        <v>6030</v>
      </c>
      <c r="LYN300" s="63" t="s">
        <v>6030</v>
      </c>
      <c r="LYO300" s="63" t="s">
        <v>6030</v>
      </c>
      <c r="LYP300" s="63" t="s">
        <v>6030</v>
      </c>
      <c r="LYQ300" s="63" t="s">
        <v>6030</v>
      </c>
      <c r="LYR300" s="63" t="s">
        <v>6030</v>
      </c>
      <c r="LYS300" s="63" t="s">
        <v>6030</v>
      </c>
      <c r="LYT300" s="63" t="s">
        <v>6030</v>
      </c>
      <c r="LYU300" s="63" t="s">
        <v>6030</v>
      </c>
      <c r="LYV300" s="63" t="s">
        <v>6030</v>
      </c>
      <c r="LYW300" s="63" t="s">
        <v>6030</v>
      </c>
      <c r="LYX300" s="63" t="s">
        <v>6030</v>
      </c>
      <c r="LYY300" s="63" t="s">
        <v>6030</v>
      </c>
      <c r="LYZ300" s="63" t="s">
        <v>6030</v>
      </c>
      <c r="LZA300" s="63" t="s">
        <v>6030</v>
      </c>
      <c r="LZB300" s="63" t="s">
        <v>6030</v>
      </c>
      <c r="LZC300" s="63" t="s">
        <v>6030</v>
      </c>
      <c r="LZD300" s="63" t="s">
        <v>6030</v>
      </c>
      <c r="LZE300" s="63" t="s">
        <v>6030</v>
      </c>
      <c r="LZF300" s="63" t="s">
        <v>6030</v>
      </c>
      <c r="LZG300" s="63" t="s">
        <v>6030</v>
      </c>
      <c r="LZH300" s="63" t="s">
        <v>6030</v>
      </c>
      <c r="LZI300" s="63" t="s">
        <v>6030</v>
      </c>
      <c r="LZJ300" s="63" t="s">
        <v>6030</v>
      </c>
      <c r="LZK300" s="63" t="s">
        <v>6030</v>
      </c>
      <c r="LZL300" s="63" t="s">
        <v>6030</v>
      </c>
      <c r="LZM300" s="63" t="s">
        <v>6030</v>
      </c>
      <c r="LZN300" s="63" t="s">
        <v>6030</v>
      </c>
      <c r="LZO300" s="63" t="s">
        <v>6030</v>
      </c>
      <c r="LZP300" s="63" t="s">
        <v>6030</v>
      </c>
      <c r="LZQ300" s="63" t="s">
        <v>6030</v>
      </c>
      <c r="LZR300" s="63" t="s">
        <v>6030</v>
      </c>
      <c r="LZS300" s="63" t="s">
        <v>6030</v>
      </c>
      <c r="LZT300" s="63" t="s">
        <v>6030</v>
      </c>
      <c r="LZU300" s="63" t="s">
        <v>6030</v>
      </c>
      <c r="LZV300" s="63" t="s">
        <v>6030</v>
      </c>
      <c r="LZW300" s="63" t="s">
        <v>6030</v>
      </c>
      <c r="LZX300" s="63" t="s">
        <v>6030</v>
      </c>
      <c r="LZY300" s="63" t="s">
        <v>6030</v>
      </c>
      <c r="LZZ300" s="63" t="s">
        <v>6030</v>
      </c>
      <c r="MAA300" s="63" t="s">
        <v>6030</v>
      </c>
      <c r="MAB300" s="63" t="s">
        <v>6030</v>
      </c>
      <c r="MAC300" s="63" t="s">
        <v>6030</v>
      </c>
      <c r="MAD300" s="63" t="s">
        <v>6030</v>
      </c>
      <c r="MAE300" s="63" t="s">
        <v>6030</v>
      </c>
      <c r="MAF300" s="63" t="s">
        <v>6030</v>
      </c>
      <c r="MAG300" s="63" t="s">
        <v>6030</v>
      </c>
      <c r="MAH300" s="63" t="s">
        <v>6030</v>
      </c>
      <c r="MAI300" s="63" t="s">
        <v>6030</v>
      </c>
      <c r="MAJ300" s="63" t="s">
        <v>6030</v>
      </c>
      <c r="MAK300" s="63" t="s">
        <v>6030</v>
      </c>
      <c r="MAL300" s="63" t="s">
        <v>6030</v>
      </c>
      <c r="MAM300" s="63" t="s">
        <v>6030</v>
      </c>
      <c r="MAN300" s="63" t="s">
        <v>6030</v>
      </c>
      <c r="MAO300" s="63" t="s">
        <v>6030</v>
      </c>
      <c r="MAP300" s="63" t="s">
        <v>6030</v>
      </c>
      <c r="MAQ300" s="63" t="s">
        <v>6030</v>
      </c>
      <c r="MAR300" s="63" t="s">
        <v>6030</v>
      </c>
      <c r="MAS300" s="63" t="s">
        <v>6030</v>
      </c>
      <c r="MAT300" s="63" t="s">
        <v>6030</v>
      </c>
      <c r="MAU300" s="63" t="s">
        <v>6030</v>
      </c>
      <c r="MAV300" s="63" t="s">
        <v>6030</v>
      </c>
      <c r="MAW300" s="63" t="s">
        <v>6030</v>
      </c>
      <c r="MAX300" s="63" t="s">
        <v>6030</v>
      </c>
      <c r="MAY300" s="63" t="s">
        <v>6030</v>
      </c>
      <c r="MAZ300" s="63" t="s">
        <v>6030</v>
      </c>
      <c r="MBA300" s="63" t="s">
        <v>6030</v>
      </c>
      <c r="MBB300" s="63" t="s">
        <v>6030</v>
      </c>
      <c r="MBC300" s="63" t="s">
        <v>6030</v>
      </c>
      <c r="MBD300" s="63" t="s">
        <v>6030</v>
      </c>
      <c r="MBE300" s="63" t="s">
        <v>6030</v>
      </c>
      <c r="MBF300" s="63" t="s">
        <v>6030</v>
      </c>
      <c r="MBG300" s="63" t="s">
        <v>6030</v>
      </c>
      <c r="MBH300" s="63" t="s">
        <v>6030</v>
      </c>
      <c r="MBI300" s="63" t="s">
        <v>6030</v>
      </c>
      <c r="MBJ300" s="63" t="s">
        <v>6030</v>
      </c>
      <c r="MBK300" s="63" t="s">
        <v>6030</v>
      </c>
      <c r="MBL300" s="63" t="s">
        <v>6030</v>
      </c>
      <c r="MBM300" s="63" t="s">
        <v>6030</v>
      </c>
      <c r="MBN300" s="63" t="s">
        <v>6030</v>
      </c>
      <c r="MBO300" s="63" t="s">
        <v>6030</v>
      </c>
      <c r="MBP300" s="63" t="s">
        <v>6030</v>
      </c>
      <c r="MBQ300" s="63" t="s">
        <v>6030</v>
      </c>
      <c r="MBR300" s="63" t="s">
        <v>6030</v>
      </c>
      <c r="MBS300" s="63" t="s">
        <v>6030</v>
      </c>
      <c r="MBT300" s="63" t="s">
        <v>6030</v>
      </c>
      <c r="MBU300" s="63" t="s">
        <v>6030</v>
      </c>
      <c r="MBV300" s="63" t="s">
        <v>6030</v>
      </c>
      <c r="MBW300" s="63" t="s">
        <v>6030</v>
      </c>
      <c r="MBX300" s="63" t="s">
        <v>6030</v>
      </c>
      <c r="MBY300" s="63" t="s">
        <v>6030</v>
      </c>
      <c r="MBZ300" s="63" t="s">
        <v>6030</v>
      </c>
      <c r="MCA300" s="63" t="s">
        <v>6030</v>
      </c>
      <c r="MCB300" s="63" t="s">
        <v>6030</v>
      </c>
      <c r="MCC300" s="63" t="s">
        <v>6030</v>
      </c>
      <c r="MCD300" s="63" t="s">
        <v>6030</v>
      </c>
      <c r="MCE300" s="63" t="s">
        <v>6030</v>
      </c>
      <c r="MCF300" s="63" t="s">
        <v>6030</v>
      </c>
      <c r="MCG300" s="63" t="s">
        <v>6030</v>
      </c>
      <c r="MCH300" s="63" t="s">
        <v>6030</v>
      </c>
      <c r="MCI300" s="63" t="s">
        <v>6030</v>
      </c>
      <c r="MCJ300" s="63" t="s">
        <v>6030</v>
      </c>
      <c r="MCK300" s="63" t="s">
        <v>6030</v>
      </c>
      <c r="MCL300" s="63" t="s">
        <v>6030</v>
      </c>
      <c r="MCM300" s="63" t="s">
        <v>6030</v>
      </c>
      <c r="MCN300" s="63" t="s">
        <v>6030</v>
      </c>
      <c r="MCO300" s="63" t="s">
        <v>6030</v>
      </c>
      <c r="MCP300" s="63" t="s">
        <v>6030</v>
      </c>
      <c r="MCQ300" s="63" t="s">
        <v>6030</v>
      </c>
      <c r="MCR300" s="63" t="s">
        <v>6030</v>
      </c>
      <c r="MCS300" s="63" t="s">
        <v>6030</v>
      </c>
      <c r="MCT300" s="63" t="s">
        <v>6030</v>
      </c>
      <c r="MCU300" s="63" t="s">
        <v>6030</v>
      </c>
      <c r="MCV300" s="63" t="s">
        <v>6030</v>
      </c>
      <c r="MCW300" s="63" t="s">
        <v>6030</v>
      </c>
      <c r="MCX300" s="63" t="s">
        <v>6030</v>
      </c>
      <c r="MCY300" s="63" t="s">
        <v>6030</v>
      </c>
      <c r="MCZ300" s="63" t="s">
        <v>6030</v>
      </c>
      <c r="MDA300" s="63" t="s">
        <v>6030</v>
      </c>
      <c r="MDB300" s="63" t="s">
        <v>6030</v>
      </c>
      <c r="MDC300" s="63" t="s">
        <v>6030</v>
      </c>
      <c r="MDD300" s="63" t="s">
        <v>6030</v>
      </c>
      <c r="MDE300" s="63" t="s">
        <v>6030</v>
      </c>
      <c r="MDF300" s="63" t="s">
        <v>6030</v>
      </c>
      <c r="MDG300" s="63" t="s">
        <v>6030</v>
      </c>
      <c r="MDH300" s="63" t="s">
        <v>6030</v>
      </c>
      <c r="MDI300" s="63" t="s">
        <v>6030</v>
      </c>
      <c r="MDJ300" s="63" t="s">
        <v>6030</v>
      </c>
      <c r="MDK300" s="63" t="s">
        <v>6030</v>
      </c>
      <c r="MDL300" s="63" t="s">
        <v>6030</v>
      </c>
      <c r="MDM300" s="63" t="s">
        <v>6030</v>
      </c>
      <c r="MDN300" s="63" t="s">
        <v>6030</v>
      </c>
      <c r="MDO300" s="63" t="s">
        <v>6030</v>
      </c>
      <c r="MDP300" s="63" t="s">
        <v>6030</v>
      </c>
      <c r="MDQ300" s="63" t="s">
        <v>6030</v>
      </c>
      <c r="MDR300" s="63" t="s">
        <v>6030</v>
      </c>
      <c r="MDS300" s="63" t="s">
        <v>6030</v>
      </c>
      <c r="MDT300" s="63" t="s">
        <v>6030</v>
      </c>
      <c r="MDU300" s="63" t="s">
        <v>6030</v>
      </c>
      <c r="MDV300" s="63" t="s">
        <v>6030</v>
      </c>
      <c r="MDW300" s="63" t="s">
        <v>6030</v>
      </c>
      <c r="MDX300" s="63" t="s">
        <v>6030</v>
      </c>
      <c r="MDY300" s="63" t="s">
        <v>6030</v>
      </c>
      <c r="MDZ300" s="63" t="s">
        <v>6030</v>
      </c>
      <c r="MEA300" s="63" t="s">
        <v>6030</v>
      </c>
      <c r="MEB300" s="63" t="s">
        <v>6030</v>
      </c>
      <c r="MEC300" s="63" t="s">
        <v>6030</v>
      </c>
      <c r="MED300" s="63" t="s">
        <v>6030</v>
      </c>
      <c r="MEE300" s="63" t="s">
        <v>6030</v>
      </c>
      <c r="MEF300" s="63" t="s">
        <v>6030</v>
      </c>
      <c r="MEG300" s="63" t="s">
        <v>6030</v>
      </c>
      <c r="MEH300" s="63" t="s">
        <v>6030</v>
      </c>
      <c r="MEI300" s="63" t="s">
        <v>6030</v>
      </c>
      <c r="MEJ300" s="63" t="s">
        <v>6030</v>
      </c>
      <c r="MEK300" s="63" t="s">
        <v>6030</v>
      </c>
      <c r="MEL300" s="63" t="s">
        <v>6030</v>
      </c>
      <c r="MEM300" s="63" t="s">
        <v>6030</v>
      </c>
      <c r="MEN300" s="63" t="s">
        <v>6030</v>
      </c>
      <c r="MEO300" s="63" t="s">
        <v>6030</v>
      </c>
      <c r="MEP300" s="63" t="s">
        <v>6030</v>
      </c>
      <c r="MEQ300" s="63" t="s">
        <v>6030</v>
      </c>
      <c r="MER300" s="63" t="s">
        <v>6030</v>
      </c>
      <c r="MES300" s="63" t="s">
        <v>6030</v>
      </c>
      <c r="MET300" s="63" t="s">
        <v>6030</v>
      </c>
      <c r="MEU300" s="63" t="s">
        <v>6030</v>
      </c>
      <c r="MEV300" s="63" t="s">
        <v>6030</v>
      </c>
      <c r="MEW300" s="63" t="s">
        <v>6030</v>
      </c>
      <c r="MEX300" s="63" t="s">
        <v>6030</v>
      </c>
      <c r="MEY300" s="63" t="s">
        <v>6030</v>
      </c>
      <c r="MEZ300" s="63" t="s">
        <v>6030</v>
      </c>
      <c r="MFA300" s="63" t="s">
        <v>6030</v>
      </c>
      <c r="MFB300" s="63" t="s">
        <v>6030</v>
      </c>
      <c r="MFC300" s="63" t="s">
        <v>6030</v>
      </c>
      <c r="MFD300" s="63" t="s">
        <v>6030</v>
      </c>
      <c r="MFE300" s="63" t="s">
        <v>6030</v>
      </c>
      <c r="MFF300" s="63" t="s">
        <v>6030</v>
      </c>
      <c r="MFG300" s="63" t="s">
        <v>6030</v>
      </c>
      <c r="MFH300" s="63" t="s">
        <v>6030</v>
      </c>
      <c r="MFI300" s="63" t="s">
        <v>6030</v>
      </c>
      <c r="MFJ300" s="63" t="s">
        <v>6030</v>
      </c>
      <c r="MFK300" s="63" t="s">
        <v>6030</v>
      </c>
      <c r="MFL300" s="63" t="s">
        <v>6030</v>
      </c>
      <c r="MFM300" s="63" t="s">
        <v>6030</v>
      </c>
      <c r="MFN300" s="63" t="s">
        <v>6030</v>
      </c>
      <c r="MFO300" s="63" t="s">
        <v>6030</v>
      </c>
      <c r="MFP300" s="63" t="s">
        <v>6030</v>
      </c>
      <c r="MFQ300" s="63" t="s">
        <v>6030</v>
      </c>
      <c r="MFR300" s="63" t="s">
        <v>6030</v>
      </c>
      <c r="MFS300" s="63" t="s">
        <v>6030</v>
      </c>
      <c r="MFT300" s="63" t="s">
        <v>6030</v>
      </c>
      <c r="MFU300" s="63" t="s">
        <v>6030</v>
      </c>
      <c r="MFV300" s="63" t="s">
        <v>6030</v>
      </c>
      <c r="MFW300" s="63" t="s">
        <v>6030</v>
      </c>
      <c r="MFX300" s="63" t="s">
        <v>6030</v>
      </c>
      <c r="MFY300" s="63" t="s">
        <v>6030</v>
      </c>
      <c r="MFZ300" s="63" t="s">
        <v>6030</v>
      </c>
      <c r="MGA300" s="63" t="s">
        <v>6030</v>
      </c>
      <c r="MGB300" s="63" t="s">
        <v>6030</v>
      </c>
      <c r="MGC300" s="63" t="s">
        <v>6030</v>
      </c>
      <c r="MGD300" s="63" t="s">
        <v>6030</v>
      </c>
      <c r="MGE300" s="63" t="s">
        <v>6030</v>
      </c>
      <c r="MGF300" s="63" t="s">
        <v>6030</v>
      </c>
      <c r="MGG300" s="63" t="s">
        <v>6030</v>
      </c>
      <c r="MGH300" s="63" t="s">
        <v>6030</v>
      </c>
      <c r="MGI300" s="63" t="s">
        <v>6030</v>
      </c>
      <c r="MGJ300" s="63" t="s">
        <v>6030</v>
      </c>
      <c r="MGK300" s="63" t="s">
        <v>6030</v>
      </c>
      <c r="MGL300" s="63" t="s">
        <v>6030</v>
      </c>
      <c r="MGM300" s="63" t="s">
        <v>6030</v>
      </c>
      <c r="MGN300" s="63" t="s">
        <v>6030</v>
      </c>
      <c r="MGO300" s="63" t="s">
        <v>6030</v>
      </c>
      <c r="MGP300" s="63" t="s">
        <v>6030</v>
      </c>
      <c r="MGQ300" s="63" t="s">
        <v>6030</v>
      </c>
      <c r="MGR300" s="63" t="s">
        <v>6030</v>
      </c>
      <c r="MGS300" s="63" t="s">
        <v>6030</v>
      </c>
      <c r="MGT300" s="63" t="s">
        <v>6030</v>
      </c>
      <c r="MGU300" s="63" t="s">
        <v>6030</v>
      </c>
      <c r="MGV300" s="63" t="s">
        <v>6030</v>
      </c>
      <c r="MGW300" s="63" t="s">
        <v>6030</v>
      </c>
      <c r="MGX300" s="63" t="s">
        <v>6030</v>
      </c>
      <c r="MGY300" s="63" t="s">
        <v>6030</v>
      </c>
      <c r="MGZ300" s="63" t="s">
        <v>6030</v>
      </c>
      <c r="MHA300" s="63" t="s">
        <v>6030</v>
      </c>
      <c r="MHB300" s="63" t="s">
        <v>6030</v>
      </c>
      <c r="MHC300" s="63" t="s">
        <v>6030</v>
      </c>
      <c r="MHD300" s="63" t="s">
        <v>6030</v>
      </c>
      <c r="MHE300" s="63" t="s">
        <v>6030</v>
      </c>
      <c r="MHF300" s="63" t="s">
        <v>6030</v>
      </c>
      <c r="MHG300" s="63" t="s">
        <v>6030</v>
      </c>
      <c r="MHH300" s="63" t="s">
        <v>6030</v>
      </c>
      <c r="MHI300" s="63" t="s">
        <v>6030</v>
      </c>
      <c r="MHJ300" s="63" t="s">
        <v>6030</v>
      </c>
      <c r="MHK300" s="63" t="s">
        <v>6030</v>
      </c>
      <c r="MHL300" s="63" t="s">
        <v>6030</v>
      </c>
      <c r="MHM300" s="63" t="s">
        <v>6030</v>
      </c>
      <c r="MHN300" s="63" t="s">
        <v>6030</v>
      </c>
      <c r="MHO300" s="63" t="s">
        <v>6030</v>
      </c>
      <c r="MHP300" s="63" t="s">
        <v>6030</v>
      </c>
      <c r="MHQ300" s="63" t="s">
        <v>6030</v>
      </c>
      <c r="MHR300" s="63" t="s">
        <v>6030</v>
      </c>
      <c r="MHS300" s="63" t="s">
        <v>6030</v>
      </c>
      <c r="MHT300" s="63" t="s">
        <v>6030</v>
      </c>
      <c r="MHU300" s="63" t="s">
        <v>6030</v>
      </c>
      <c r="MHV300" s="63" t="s">
        <v>6030</v>
      </c>
      <c r="MHW300" s="63" t="s">
        <v>6030</v>
      </c>
      <c r="MHX300" s="63" t="s">
        <v>6030</v>
      </c>
      <c r="MHY300" s="63" t="s">
        <v>6030</v>
      </c>
      <c r="MHZ300" s="63" t="s">
        <v>6030</v>
      </c>
      <c r="MIA300" s="63" t="s">
        <v>6030</v>
      </c>
      <c r="MIB300" s="63" t="s">
        <v>6030</v>
      </c>
      <c r="MIC300" s="63" t="s">
        <v>6030</v>
      </c>
      <c r="MID300" s="63" t="s">
        <v>6030</v>
      </c>
      <c r="MIE300" s="63" t="s">
        <v>6030</v>
      </c>
      <c r="MIF300" s="63" t="s">
        <v>6030</v>
      </c>
      <c r="MIG300" s="63" t="s">
        <v>6030</v>
      </c>
      <c r="MIH300" s="63" t="s">
        <v>6030</v>
      </c>
      <c r="MII300" s="63" t="s">
        <v>6030</v>
      </c>
      <c r="MIJ300" s="63" t="s">
        <v>6030</v>
      </c>
      <c r="MIK300" s="63" t="s">
        <v>6030</v>
      </c>
      <c r="MIL300" s="63" t="s">
        <v>6030</v>
      </c>
      <c r="MIM300" s="63" t="s">
        <v>6030</v>
      </c>
      <c r="MIN300" s="63" t="s">
        <v>6030</v>
      </c>
      <c r="MIO300" s="63" t="s">
        <v>6030</v>
      </c>
      <c r="MIP300" s="63" t="s">
        <v>6030</v>
      </c>
      <c r="MIQ300" s="63" t="s">
        <v>6030</v>
      </c>
      <c r="MIR300" s="63" t="s">
        <v>6030</v>
      </c>
      <c r="MIS300" s="63" t="s">
        <v>6030</v>
      </c>
      <c r="MIT300" s="63" t="s">
        <v>6030</v>
      </c>
      <c r="MIU300" s="63" t="s">
        <v>6030</v>
      </c>
      <c r="MIV300" s="63" t="s">
        <v>6030</v>
      </c>
      <c r="MIW300" s="63" t="s">
        <v>6030</v>
      </c>
      <c r="MIX300" s="63" t="s">
        <v>6030</v>
      </c>
      <c r="MIY300" s="63" t="s">
        <v>6030</v>
      </c>
      <c r="MIZ300" s="63" t="s">
        <v>6030</v>
      </c>
      <c r="MJA300" s="63" t="s">
        <v>6030</v>
      </c>
      <c r="MJB300" s="63" t="s">
        <v>6030</v>
      </c>
      <c r="MJC300" s="63" t="s">
        <v>6030</v>
      </c>
      <c r="MJD300" s="63" t="s">
        <v>6030</v>
      </c>
      <c r="MJE300" s="63" t="s">
        <v>6030</v>
      </c>
      <c r="MJF300" s="63" t="s">
        <v>6030</v>
      </c>
      <c r="MJG300" s="63" t="s">
        <v>6030</v>
      </c>
      <c r="MJH300" s="63" t="s">
        <v>6030</v>
      </c>
      <c r="MJI300" s="63" t="s">
        <v>6030</v>
      </c>
      <c r="MJJ300" s="63" t="s">
        <v>6030</v>
      </c>
      <c r="MJK300" s="63" t="s">
        <v>6030</v>
      </c>
      <c r="MJL300" s="63" t="s">
        <v>6030</v>
      </c>
      <c r="MJM300" s="63" t="s">
        <v>6030</v>
      </c>
      <c r="MJN300" s="63" t="s">
        <v>6030</v>
      </c>
      <c r="MJO300" s="63" t="s">
        <v>6030</v>
      </c>
      <c r="MJP300" s="63" t="s">
        <v>6030</v>
      </c>
      <c r="MJQ300" s="63" t="s">
        <v>6030</v>
      </c>
      <c r="MJR300" s="63" t="s">
        <v>6030</v>
      </c>
      <c r="MJS300" s="63" t="s">
        <v>6030</v>
      </c>
      <c r="MJT300" s="63" t="s">
        <v>6030</v>
      </c>
      <c r="MJU300" s="63" t="s">
        <v>6030</v>
      </c>
      <c r="MJV300" s="63" t="s">
        <v>6030</v>
      </c>
      <c r="MJW300" s="63" t="s">
        <v>6030</v>
      </c>
      <c r="MJX300" s="63" t="s">
        <v>6030</v>
      </c>
      <c r="MJY300" s="63" t="s">
        <v>6030</v>
      </c>
      <c r="MJZ300" s="63" t="s">
        <v>6030</v>
      </c>
      <c r="MKA300" s="63" t="s">
        <v>6030</v>
      </c>
      <c r="MKB300" s="63" t="s">
        <v>6030</v>
      </c>
      <c r="MKC300" s="63" t="s">
        <v>6030</v>
      </c>
      <c r="MKD300" s="63" t="s">
        <v>6030</v>
      </c>
      <c r="MKE300" s="63" t="s">
        <v>6030</v>
      </c>
      <c r="MKF300" s="63" t="s">
        <v>6030</v>
      </c>
      <c r="MKG300" s="63" t="s">
        <v>6030</v>
      </c>
      <c r="MKH300" s="63" t="s">
        <v>6030</v>
      </c>
      <c r="MKI300" s="63" t="s">
        <v>6030</v>
      </c>
      <c r="MKJ300" s="63" t="s">
        <v>6030</v>
      </c>
      <c r="MKK300" s="63" t="s">
        <v>6030</v>
      </c>
      <c r="MKL300" s="63" t="s">
        <v>6030</v>
      </c>
      <c r="MKM300" s="63" t="s">
        <v>6030</v>
      </c>
      <c r="MKN300" s="63" t="s">
        <v>6030</v>
      </c>
      <c r="MKO300" s="63" t="s">
        <v>6030</v>
      </c>
      <c r="MKP300" s="63" t="s">
        <v>6030</v>
      </c>
      <c r="MKQ300" s="63" t="s">
        <v>6030</v>
      </c>
      <c r="MKR300" s="63" t="s">
        <v>6030</v>
      </c>
      <c r="MKS300" s="63" t="s">
        <v>6030</v>
      </c>
      <c r="MKT300" s="63" t="s">
        <v>6030</v>
      </c>
      <c r="MKU300" s="63" t="s">
        <v>6030</v>
      </c>
      <c r="MKV300" s="63" t="s">
        <v>6030</v>
      </c>
      <c r="MKW300" s="63" t="s">
        <v>6030</v>
      </c>
      <c r="MKX300" s="63" t="s">
        <v>6030</v>
      </c>
      <c r="MKY300" s="63" t="s">
        <v>6030</v>
      </c>
      <c r="MKZ300" s="63" t="s">
        <v>6030</v>
      </c>
      <c r="MLA300" s="63" t="s">
        <v>6030</v>
      </c>
      <c r="MLB300" s="63" t="s">
        <v>6030</v>
      </c>
      <c r="MLC300" s="63" t="s">
        <v>6030</v>
      </c>
      <c r="MLD300" s="63" t="s">
        <v>6030</v>
      </c>
      <c r="MLE300" s="63" t="s">
        <v>6030</v>
      </c>
      <c r="MLF300" s="63" t="s">
        <v>6030</v>
      </c>
      <c r="MLG300" s="63" t="s">
        <v>6030</v>
      </c>
      <c r="MLH300" s="63" t="s">
        <v>6030</v>
      </c>
      <c r="MLI300" s="63" t="s">
        <v>6030</v>
      </c>
      <c r="MLJ300" s="63" t="s">
        <v>6030</v>
      </c>
      <c r="MLK300" s="63" t="s">
        <v>6030</v>
      </c>
      <c r="MLL300" s="63" t="s">
        <v>6030</v>
      </c>
      <c r="MLM300" s="63" t="s">
        <v>6030</v>
      </c>
      <c r="MLN300" s="63" t="s">
        <v>6030</v>
      </c>
      <c r="MLO300" s="63" t="s">
        <v>6030</v>
      </c>
      <c r="MLP300" s="63" t="s">
        <v>6030</v>
      </c>
      <c r="MLQ300" s="63" t="s">
        <v>6030</v>
      </c>
      <c r="MLR300" s="63" t="s">
        <v>6030</v>
      </c>
      <c r="MLS300" s="63" t="s">
        <v>6030</v>
      </c>
      <c r="MLT300" s="63" t="s">
        <v>6030</v>
      </c>
      <c r="MLU300" s="63" t="s">
        <v>6030</v>
      </c>
      <c r="MLV300" s="63" t="s">
        <v>6030</v>
      </c>
      <c r="MLW300" s="63" t="s">
        <v>6030</v>
      </c>
      <c r="MLX300" s="63" t="s">
        <v>6030</v>
      </c>
      <c r="MLY300" s="63" t="s">
        <v>6030</v>
      </c>
      <c r="MLZ300" s="63" t="s">
        <v>6030</v>
      </c>
      <c r="MMA300" s="63" t="s">
        <v>6030</v>
      </c>
      <c r="MMB300" s="63" t="s">
        <v>6030</v>
      </c>
      <c r="MMC300" s="63" t="s">
        <v>6030</v>
      </c>
      <c r="MMD300" s="63" t="s">
        <v>6030</v>
      </c>
      <c r="MME300" s="63" t="s">
        <v>6030</v>
      </c>
      <c r="MMF300" s="63" t="s">
        <v>6030</v>
      </c>
      <c r="MMG300" s="63" t="s">
        <v>6030</v>
      </c>
      <c r="MMH300" s="63" t="s">
        <v>6030</v>
      </c>
      <c r="MMI300" s="63" t="s">
        <v>6030</v>
      </c>
      <c r="MMJ300" s="63" t="s">
        <v>6030</v>
      </c>
      <c r="MMK300" s="63" t="s">
        <v>6030</v>
      </c>
      <c r="MML300" s="63" t="s">
        <v>6030</v>
      </c>
      <c r="MMM300" s="63" t="s">
        <v>6030</v>
      </c>
      <c r="MMN300" s="63" t="s">
        <v>6030</v>
      </c>
      <c r="MMO300" s="63" t="s">
        <v>6030</v>
      </c>
      <c r="MMP300" s="63" t="s">
        <v>6030</v>
      </c>
      <c r="MMQ300" s="63" t="s">
        <v>6030</v>
      </c>
      <c r="MMR300" s="63" t="s">
        <v>6030</v>
      </c>
      <c r="MMS300" s="63" t="s">
        <v>6030</v>
      </c>
      <c r="MMT300" s="63" t="s">
        <v>6030</v>
      </c>
      <c r="MMU300" s="63" t="s">
        <v>6030</v>
      </c>
      <c r="MMV300" s="63" t="s">
        <v>6030</v>
      </c>
      <c r="MMW300" s="63" t="s">
        <v>6030</v>
      </c>
      <c r="MMX300" s="63" t="s">
        <v>6030</v>
      </c>
      <c r="MMY300" s="63" t="s">
        <v>6030</v>
      </c>
      <c r="MMZ300" s="63" t="s">
        <v>6030</v>
      </c>
      <c r="MNA300" s="63" t="s">
        <v>6030</v>
      </c>
      <c r="MNB300" s="63" t="s">
        <v>6030</v>
      </c>
      <c r="MNC300" s="63" t="s">
        <v>6030</v>
      </c>
      <c r="MND300" s="63" t="s">
        <v>6030</v>
      </c>
      <c r="MNE300" s="63" t="s">
        <v>6030</v>
      </c>
      <c r="MNF300" s="63" t="s">
        <v>6030</v>
      </c>
      <c r="MNG300" s="63" t="s">
        <v>6030</v>
      </c>
      <c r="MNH300" s="63" t="s">
        <v>6030</v>
      </c>
      <c r="MNI300" s="63" t="s">
        <v>6030</v>
      </c>
      <c r="MNJ300" s="63" t="s">
        <v>6030</v>
      </c>
      <c r="MNK300" s="63" t="s">
        <v>6030</v>
      </c>
      <c r="MNL300" s="63" t="s">
        <v>6030</v>
      </c>
      <c r="MNM300" s="63" t="s">
        <v>6030</v>
      </c>
      <c r="MNN300" s="63" t="s">
        <v>6030</v>
      </c>
      <c r="MNO300" s="63" t="s">
        <v>6030</v>
      </c>
      <c r="MNP300" s="63" t="s">
        <v>6030</v>
      </c>
      <c r="MNQ300" s="63" t="s">
        <v>6030</v>
      </c>
      <c r="MNR300" s="63" t="s">
        <v>6030</v>
      </c>
      <c r="MNS300" s="63" t="s">
        <v>6030</v>
      </c>
      <c r="MNT300" s="63" t="s">
        <v>6030</v>
      </c>
      <c r="MNU300" s="63" t="s">
        <v>6030</v>
      </c>
      <c r="MNV300" s="63" t="s">
        <v>6030</v>
      </c>
      <c r="MNW300" s="63" t="s">
        <v>6030</v>
      </c>
      <c r="MNX300" s="63" t="s">
        <v>6030</v>
      </c>
      <c r="MNY300" s="63" t="s">
        <v>6030</v>
      </c>
      <c r="MNZ300" s="63" t="s">
        <v>6030</v>
      </c>
      <c r="MOA300" s="63" t="s">
        <v>6030</v>
      </c>
      <c r="MOB300" s="63" t="s">
        <v>6030</v>
      </c>
      <c r="MOC300" s="63" t="s">
        <v>6030</v>
      </c>
      <c r="MOD300" s="63" t="s">
        <v>6030</v>
      </c>
      <c r="MOE300" s="63" t="s">
        <v>6030</v>
      </c>
      <c r="MOF300" s="63" t="s">
        <v>6030</v>
      </c>
      <c r="MOG300" s="63" t="s">
        <v>6030</v>
      </c>
      <c r="MOH300" s="63" t="s">
        <v>6030</v>
      </c>
      <c r="MOI300" s="63" t="s">
        <v>6030</v>
      </c>
      <c r="MOJ300" s="63" t="s">
        <v>6030</v>
      </c>
      <c r="MOK300" s="63" t="s">
        <v>6030</v>
      </c>
      <c r="MOL300" s="63" t="s">
        <v>6030</v>
      </c>
      <c r="MOM300" s="63" t="s">
        <v>6030</v>
      </c>
      <c r="MON300" s="63" t="s">
        <v>6030</v>
      </c>
      <c r="MOO300" s="63" t="s">
        <v>6030</v>
      </c>
      <c r="MOP300" s="63" t="s">
        <v>6030</v>
      </c>
      <c r="MOQ300" s="63" t="s">
        <v>6030</v>
      </c>
      <c r="MOR300" s="63" t="s">
        <v>6030</v>
      </c>
      <c r="MOS300" s="63" t="s">
        <v>6030</v>
      </c>
      <c r="MOT300" s="63" t="s">
        <v>6030</v>
      </c>
      <c r="MOU300" s="63" t="s">
        <v>6030</v>
      </c>
      <c r="MOV300" s="63" t="s">
        <v>6030</v>
      </c>
      <c r="MOW300" s="63" t="s">
        <v>6030</v>
      </c>
      <c r="MOX300" s="63" t="s">
        <v>6030</v>
      </c>
      <c r="MOY300" s="63" t="s">
        <v>6030</v>
      </c>
      <c r="MOZ300" s="63" t="s">
        <v>6030</v>
      </c>
      <c r="MPA300" s="63" t="s">
        <v>6030</v>
      </c>
      <c r="MPB300" s="63" t="s">
        <v>6030</v>
      </c>
      <c r="MPC300" s="63" t="s">
        <v>6030</v>
      </c>
      <c r="MPD300" s="63" t="s">
        <v>6030</v>
      </c>
      <c r="MPE300" s="63" t="s">
        <v>6030</v>
      </c>
      <c r="MPF300" s="63" t="s">
        <v>6030</v>
      </c>
      <c r="MPG300" s="63" t="s">
        <v>6030</v>
      </c>
      <c r="MPH300" s="63" t="s">
        <v>6030</v>
      </c>
      <c r="MPI300" s="63" t="s">
        <v>6030</v>
      </c>
      <c r="MPJ300" s="63" t="s">
        <v>6030</v>
      </c>
      <c r="MPK300" s="63" t="s">
        <v>6030</v>
      </c>
      <c r="MPL300" s="63" t="s">
        <v>6030</v>
      </c>
      <c r="MPM300" s="63" t="s">
        <v>6030</v>
      </c>
      <c r="MPN300" s="63" t="s">
        <v>6030</v>
      </c>
      <c r="MPO300" s="63" t="s">
        <v>6030</v>
      </c>
      <c r="MPP300" s="63" t="s">
        <v>6030</v>
      </c>
      <c r="MPQ300" s="63" t="s">
        <v>6030</v>
      </c>
      <c r="MPR300" s="63" t="s">
        <v>6030</v>
      </c>
      <c r="MPS300" s="63" t="s">
        <v>6030</v>
      </c>
      <c r="MPT300" s="63" t="s">
        <v>6030</v>
      </c>
      <c r="MPU300" s="63" t="s">
        <v>6030</v>
      </c>
      <c r="MPV300" s="63" t="s">
        <v>6030</v>
      </c>
      <c r="MPW300" s="63" t="s">
        <v>6030</v>
      </c>
      <c r="MPX300" s="63" t="s">
        <v>6030</v>
      </c>
      <c r="MPY300" s="63" t="s">
        <v>6030</v>
      </c>
      <c r="MPZ300" s="63" t="s">
        <v>6030</v>
      </c>
      <c r="MQA300" s="63" t="s">
        <v>6030</v>
      </c>
      <c r="MQB300" s="63" t="s">
        <v>6030</v>
      </c>
      <c r="MQC300" s="63" t="s">
        <v>6030</v>
      </c>
      <c r="MQD300" s="63" t="s">
        <v>6030</v>
      </c>
      <c r="MQE300" s="63" t="s">
        <v>6030</v>
      </c>
      <c r="MQF300" s="63" t="s">
        <v>6030</v>
      </c>
      <c r="MQG300" s="63" t="s">
        <v>6030</v>
      </c>
      <c r="MQH300" s="63" t="s">
        <v>6030</v>
      </c>
      <c r="MQI300" s="63" t="s">
        <v>6030</v>
      </c>
      <c r="MQJ300" s="63" t="s">
        <v>6030</v>
      </c>
      <c r="MQK300" s="63" t="s">
        <v>6030</v>
      </c>
      <c r="MQL300" s="63" t="s">
        <v>6030</v>
      </c>
      <c r="MQM300" s="63" t="s">
        <v>6030</v>
      </c>
      <c r="MQN300" s="63" t="s">
        <v>6030</v>
      </c>
      <c r="MQO300" s="63" t="s">
        <v>6030</v>
      </c>
      <c r="MQP300" s="63" t="s">
        <v>6030</v>
      </c>
      <c r="MQQ300" s="63" t="s">
        <v>6030</v>
      </c>
      <c r="MQR300" s="63" t="s">
        <v>6030</v>
      </c>
      <c r="MQS300" s="63" t="s">
        <v>6030</v>
      </c>
      <c r="MQT300" s="63" t="s">
        <v>6030</v>
      </c>
      <c r="MQU300" s="63" t="s">
        <v>6030</v>
      </c>
      <c r="MQV300" s="63" t="s">
        <v>6030</v>
      </c>
      <c r="MQW300" s="63" t="s">
        <v>6030</v>
      </c>
      <c r="MQX300" s="63" t="s">
        <v>6030</v>
      </c>
      <c r="MQY300" s="63" t="s">
        <v>6030</v>
      </c>
      <c r="MQZ300" s="63" t="s">
        <v>6030</v>
      </c>
      <c r="MRA300" s="63" t="s">
        <v>6030</v>
      </c>
      <c r="MRB300" s="63" t="s">
        <v>6030</v>
      </c>
      <c r="MRC300" s="63" t="s">
        <v>6030</v>
      </c>
      <c r="MRD300" s="63" t="s">
        <v>6030</v>
      </c>
      <c r="MRE300" s="63" t="s">
        <v>6030</v>
      </c>
      <c r="MRF300" s="63" t="s">
        <v>6030</v>
      </c>
      <c r="MRG300" s="63" t="s">
        <v>6030</v>
      </c>
      <c r="MRH300" s="63" t="s">
        <v>6030</v>
      </c>
      <c r="MRI300" s="63" t="s">
        <v>6030</v>
      </c>
      <c r="MRJ300" s="63" t="s">
        <v>6030</v>
      </c>
      <c r="MRK300" s="63" t="s">
        <v>6030</v>
      </c>
      <c r="MRL300" s="63" t="s">
        <v>6030</v>
      </c>
      <c r="MRM300" s="63" t="s">
        <v>6030</v>
      </c>
      <c r="MRN300" s="63" t="s">
        <v>6030</v>
      </c>
      <c r="MRO300" s="63" t="s">
        <v>6030</v>
      </c>
      <c r="MRP300" s="63" t="s">
        <v>6030</v>
      </c>
      <c r="MRQ300" s="63" t="s">
        <v>6030</v>
      </c>
      <c r="MRR300" s="63" t="s">
        <v>6030</v>
      </c>
      <c r="MRS300" s="63" t="s">
        <v>6030</v>
      </c>
      <c r="MRT300" s="63" t="s">
        <v>6030</v>
      </c>
      <c r="MRU300" s="63" t="s">
        <v>6030</v>
      </c>
      <c r="MRV300" s="63" t="s">
        <v>6030</v>
      </c>
      <c r="MRW300" s="63" t="s">
        <v>6030</v>
      </c>
      <c r="MRX300" s="63" t="s">
        <v>6030</v>
      </c>
      <c r="MRY300" s="63" t="s">
        <v>6030</v>
      </c>
      <c r="MRZ300" s="63" t="s">
        <v>6030</v>
      </c>
      <c r="MSA300" s="63" t="s">
        <v>6030</v>
      </c>
      <c r="MSB300" s="63" t="s">
        <v>6030</v>
      </c>
      <c r="MSC300" s="63" t="s">
        <v>6030</v>
      </c>
      <c r="MSD300" s="63" t="s">
        <v>6030</v>
      </c>
      <c r="MSE300" s="63" t="s">
        <v>6030</v>
      </c>
      <c r="MSF300" s="63" t="s">
        <v>6030</v>
      </c>
      <c r="MSG300" s="63" t="s">
        <v>6030</v>
      </c>
      <c r="MSH300" s="63" t="s">
        <v>6030</v>
      </c>
      <c r="MSI300" s="63" t="s">
        <v>6030</v>
      </c>
      <c r="MSJ300" s="63" t="s">
        <v>6030</v>
      </c>
      <c r="MSK300" s="63" t="s">
        <v>6030</v>
      </c>
      <c r="MSL300" s="63" t="s">
        <v>6030</v>
      </c>
      <c r="MSM300" s="63" t="s">
        <v>6030</v>
      </c>
      <c r="MSN300" s="63" t="s">
        <v>6030</v>
      </c>
      <c r="MSO300" s="63" t="s">
        <v>6030</v>
      </c>
      <c r="MSP300" s="63" t="s">
        <v>6030</v>
      </c>
      <c r="MSQ300" s="63" t="s">
        <v>6030</v>
      </c>
      <c r="MSR300" s="63" t="s">
        <v>6030</v>
      </c>
      <c r="MSS300" s="63" t="s">
        <v>6030</v>
      </c>
      <c r="MST300" s="63" t="s">
        <v>6030</v>
      </c>
      <c r="MSU300" s="63" t="s">
        <v>6030</v>
      </c>
      <c r="MSV300" s="63" t="s">
        <v>6030</v>
      </c>
      <c r="MSW300" s="63" t="s">
        <v>6030</v>
      </c>
      <c r="MSX300" s="63" t="s">
        <v>6030</v>
      </c>
      <c r="MSY300" s="63" t="s">
        <v>6030</v>
      </c>
      <c r="MSZ300" s="63" t="s">
        <v>6030</v>
      </c>
      <c r="MTA300" s="63" t="s">
        <v>6030</v>
      </c>
      <c r="MTB300" s="63" t="s">
        <v>6030</v>
      </c>
      <c r="MTC300" s="63" t="s">
        <v>6030</v>
      </c>
      <c r="MTD300" s="63" t="s">
        <v>6030</v>
      </c>
      <c r="MTE300" s="63" t="s">
        <v>6030</v>
      </c>
      <c r="MTF300" s="63" t="s">
        <v>6030</v>
      </c>
      <c r="MTG300" s="63" t="s">
        <v>6030</v>
      </c>
      <c r="MTH300" s="63" t="s">
        <v>6030</v>
      </c>
      <c r="MTI300" s="63" t="s">
        <v>6030</v>
      </c>
      <c r="MTJ300" s="63" t="s">
        <v>6030</v>
      </c>
      <c r="MTK300" s="63" t="s">
        <v>6030</v>
      </c>
      <c r="MTL300" s="63" t="s">
        <v>6030</v>
      </c>
      <c r="MTM300" s="63" t="s">
        <v>6030</v>
      </c>
      <c r="MTN300" s="63" t="s">
        <v>6030</v>
      </c>
      <c r="MTO300" s="63" t="s">
        <v>6030</v>
      </c>
      <c r="MTP300" s="63" t="s">
        <v>6030</v>
      </c>
      <c r="MTQ300" s="63" t="s">
        <v>6030</v>
      </c>
      <c r="MTR300" s="63" t="s">
        <v>6030</v>
      </c>
      <c r="MTS300" s="63" t="s">
        <v>6030</v>
      </c>
      <c r="MTT300" s="63" t="s">
        <v>6030</v>
      </c>
      <c r="MTU300" s="63" t="s">
        <v>6030</v>
      </c>
      <c r="MTV300" s="63" t="s">
        <v>6030</v>
      </c>
      <c r="MTW300" s="63" t="s">
        <v>6030</v>
      </c>
      <c r="MTX300" s="63" t="s">
        <v>6030</v>
      </c>
      <c r="MTY300" s="63" t="s">
        <v>6030</v>
      </c>
      <c r="MTZ300" s="63" t="s">
        <v>6030</v>
      </c>
      <c r="MUA300" s="63" t="s">
        <v>6030</v>
      </c>
      <c r="MUB300" s="63" t="s">
        <v>6030</v>
      </c>
      <c r="MUC300" s="63" t="s">
        <v>6030</v>
      </c>
      <c r="MUD300" s="63" t="s">
        <v>6030</v>
      </c>
      <c r="MUE300" s="63" t="s">
        <v>6030</v>
      </c>
      <c r="MUF300" s="63" t="s">
        <v>6030</v>
      </c>
      <c r="MUG300" s="63" t="s">
        <v>6030</v>
      </c>
      <c r="MUH300" s="63" t="s">
        <v>6030</v>
      </c>
      <c r="MUI300" s="63" t="s">
        <v>6030</v>
      </c>
      <c r="MUJ300" s="63" t="s">
        <v>6030</v>
      </c>
      <c r="MUK300" s="63" t="s">
        <v>6030</v>
      </c>
      <c r="MUL300" s="63" t="s">
        <v>6030</v>
      </c>
      <c r="MUM300" s="63" t="s">
        <v>6030</v>
      </c>
      <c r="MUN300" s="63" t="s">
        <v>6030</v>
      </c>
      <c r="MUO300" s="63" t="s">
        <v>6030</v>
      </c>
      <c r="MUP300" s="63" t="s">
        <v>6030</v>
      </c>
      <c r="MUQ300" s="63" t="s">
        <v>6030</v>
      </c>
      <c r="MUR300" s="63" t="s">
        <v>6030</v>
      </c>
      <c r="MUS300" s="63" t="s">
        <v>6030</v>
      </c>
      <c r="MUT300" s="63" t="s">
        <v>6030</v>
      </c>
      <c r="MUU300" s="63" t="s">
        <v>6030</v>
      </c>
      <c r="MUV300" s="63" t="s">
        <v>6030</v>
      </c>
      <c r="MUW300" s="63" t="s">
        <v>6030</v>
      </c>
      <c r="MUX300" s="63" t="s">
        <v>6030</v>
      </c>
      <c r="MUY300" s="63" t="s">
        <v>6030</v>
      </c>
      <c r="MUZ300" s="63" t="s">
        <v>6030</v>
      </c>
      <c r="MVA300" s="63" t="s">
        <v>6030</v>
      </c>
      <c r="MVB300" s="63" t="s">
        <v>6030</v>
      </c>
      <c r="MVC300" s="63" t="s">
        <v>6030</v>
      </c>
      <c r="MVD300" s="63" t="s">
        <v>6030</v>
      </c>
      <c r="MVE300" s="63" t="s">
        <v>6030</v>
      </c>
      <c r="MVF300" s="63" t="s">
        <v>6030</v>
      </c>
      <c r="MVG300" s="63" t="s">
        <v>6030</v>
      </c>
      <c r="MVH300" s="63" t="s">
        <v>6030</v>
      </c>
      <c r="MVI300" s="63" t="s">
        <v>6030</v>
      </c>
      <c r="MVJ300" s="63" t="s">
        <v>6030</v>
      </c>
      <c r="MVK300" s="63" t="s">
        <v>6030</v>
      </c>
      <c r="MVL300" s="63" t="s">
        <v>6030</v>
      </c>
      <c r="MVM300" s="63" t="s">
        <v>6030</v>
      </c>
      <c r="MVN300" s="63" t="s">
        <v>6030</v>
      </c>
      <c r="MVO300" s="63" t="s">
        <v>6030</v>
      </c>
      <c r="MVP300" s="63" t="s">
        <v>6030</v>
      </c>
      <c r="MVQ300" s="63" t="s">
        <v>6030</v>
      </c>
      <c r="MVR300" s="63" t="s">
        <v>6030</v>
      </c>
      <c r="MVS300" s="63" t="s">
        <v>6030</v>
      </c>
      <c r="MVT300" s="63" t="s">
        <v>6030</v>
      </c>
      <c r="MVU300" s="63" t="s">
        <v>6030</v>
      </c>
      <c r="MVV300" s="63" t="s">
        <v>6030</v>
      </c>
      <c r="MVW300" s="63" t="s">
        <v>6030</v>
      </c>
      <c r="MVX300" s="63" t="s">
        <v>6030</v>
      </c>
      <c r="MVY300" s="63" t="s">
        <v>6030</v>
      </c>
      <c r="MVZ300" s="63" t="s">
        <v>6030</v>
      </c>
      <c r="MWA300" s="63" t="s">
        <v>6030</v>
      </c>
      <c r="MWB300" s="63" t="s">
        <v>6030</v>
      </c>
      <c r="MWC300" s="63" t="s">
        <v>6030</v>
      </c>
      <c r="MWD300" s="63" t="s">
        <v>6030</v>
      </c>
      <c r="MWE300" s="63" t="s">
        <v>6030</v>
      </c>
      <c r="MWF300" s="63" t="s">
        <v>6030</v>
      </c>
      <c r="MWG300" s="63" t="s">
        <v>6030</v>
      </c>
      <c r="MWH300" s="63" t="s">
        <v>6030</v>
      </c>
      <c r="MWI300" s="63" t="s">
        <v>6030</v>
      </c>
      <c r="MWJ300" s="63" t="s">
        <v>6030</v>
      </c>
      <c r="MWK300" s="63" t="s">
        <v>6030</v>
      </c>
      <c r="MWL300" s="63" t="s">
        <v>6030</v>
      </c>
      <c r="MWM300" s="63" t="s">
        <v>6030</v>
      </c>
      <c r="MWN300" s="63" t="s">
        <v>6030</v>
      </c>
      <c r="MWO300" s="63" t="s">
        <v>6030</v>
      </c>
      <c r="MWP300" s="63" t="s">
        <v>6030</v>
      </c>
      <c r="MWQ300" s="63" t="s">
        <v>6030</v>
      </c>
      <c r="MWR300" s="63" t="s">
        <v>6030</v>
      </c>
      <c r="MWS300" s="63" t="s">
        <v>6030</v>
      </c>
      <c r="MWT300" s="63" t="s">
        <v>6030</v>
      </c>
      <c r="MWU300" s="63" t="s">
        <v>6030</v>
      </c>
      <c r="MWV300" s="63" t="s">
        <v>6030</v>
      </c>
      <c r="MWW300" s="63" t="s">
        <v>6030</v>
      </c>
      <c r="MWX300" s="63" t="s">
        <v>6030</v>
      </c>
      <c r="MWY300" s="63" t="s">
        <v>6030</v>
      </c>
      <c r="MWZ300" s="63" t="s">
        <v>6030</v>
      </c>
      <c r="MXA300" s="63" t="s">
        <v>6030</v>
      </c>
      <c r="MXB300" s="63" t="s">
        <v>6030</v>
      </c>
      <c r="MXC300" s="63" t="s">
        <v>6030</v>
      </c>
      <c r="MXD300" s="63" t="s">
        <v>6030</v>
      </c>
      <c r="MXE300" s="63" t="s">
        <v>6030</v>
      </c>
      <c r="MXF300" s="63" t="s">
        <v>6030</v>
      </c>
      <c r="MXG300" s="63" t="s">
        <v>6030</v>
      </c>
      <c r="MXH300" s="63" t="s">
        <v>6030</v>
      </c>
      <c r="MXI300" s="63" t="s">
        <v>6030</v>
      </c>
      <c r="MXJ300" s="63" t="s">
        <v>6030</v>
      </c>
      <c r="MXK300" s="63" t="s">
        <v>6030</v>
      </c>
      <c r="MXL300" s="63" t="s">
        <v>6030</v>
      </c>
      <c r="MXM300" s="63" t="s">
        <v>6030</v>
      </c>
      <c r="MXN300" s="63" t="s">
        <v>6030</v>
      </c>
      <c r="MXO300" s="63" t="s">
        <v>6030</v>
      </c>
      <c r="MXP300" s="63" t="s">
        <v>6030</v>
      </c>
      <c r="MXQ300" s="63" t="s">
        <v>6030</v>
      </c>
      <c r="MXR300" s="63" t="s">
        <v>6030</v>
      </c>
      <c r="MXS300" s="63" t="s">
        <v>6030</v>
      </c>
      <c r="MXT300" s="63" t="s">
        <v>6030</v>
      </c>
      <c r="MXU300" s="63" t="s">
        <v>6030</v>
      </c>
      <c r="MXV300" s="63" t="s">
        <v>6030</v>
      </c>
      <c r="MXW300" s="63" t="s">
        <v>6030</v>
      </c>
      <c r="MXX300" s="63" t="s">
        <v>6030</v>
      </c>
      <c r="MXY300" s="63" t="s">
        <v>6030</v>
      </c>
      <c r="MXZ300" s="63" t="s">
        <v>6030</v>
      </c>
      <c r="MYA300" s="63" t="s">
        <v>6030</v>
      </c>
      <c r="MYB300" s="63" t="s">
        <v>6030</v>
      </c>
      <c r="MYC300" s="63" t="s">
        <v>6030</v>
      </c>
      <c r="MYD300" s="63" t="s">
        <v>6030</v>
      </c>
      <c r="MYE300" s="63" t="s">
        <v>6030</v>
      </c>
      <c r="MYF300" s="63" t="s">
        <v>6030</v>
      </c>
      <c r="MYG300" s="63" t="s">
        <v>6030</v>
      </c>
      <c r="MYH300" s="63" t="s">
        <v>6030</v>
      </c>
      <c r="MYI300" s="63" t="s">
        <v>6030</v>
      </c>
      <c r="MYJ300" s="63" t="s">
        <v>6030</v>
      </c>
      <c r="MYK300" s="63" t="s">
        <v>6030</v>
      </c>
      <c r="MYL300" s="63" t="s">
        <v>6030</v>
      </c>
      <c r="MYM300" s="63" t="s">
        <v>6030</v>
      </c>
      <c r="MYN300" s="63" t="s">
        <v>6030</v>
      </c>
      <c r="MYO300" s="63" t="s">
        <v>6030</v>
      </c>
      <c r="MYP300" s="63" t="s">
        <v>6030</v>
      </c>
      <c r="MYQ300" s="63" t="s">
        <v>6030</v>
      </c>
      <c r="MYR300" s="63" t="s">
        <v>6030</v>
      </c>
      <c r="MYS300" s="63" t="s">
        <v>6030</v>
      </c>
      <c r="MYT300" s="63" t="s">
        <v>6030</v>
      </c>
      <c r="MYU300" s="63" t="s">
        <v>6030</v>
      </c>
      <c r="MYV300" s="63" t="s">
        <v>6030</v>
      </c>
      <c r="MYW300" s="63" t="s">
        <v>6030</v>
      </c>
      <c r="MYX300" s="63" t="s">
        <v>6030</v>
      </c>
      <c r="MYY300" s="63" t="s">
        <v>6030</v>
      </c>
      <c r="MYZ300" s="63" t="s">
        <v>6030</v>
      </c>
      <c r="MZA300" s="63" t="s">
        <v>6030</v>
      </c>
      <c r="MZB300" s="63" t="s">
        <v>6030</v>
      </c>
      <c r="MZC300" s="63" t="s">
        <v>6030</v>
      </c>
      <c r="MZD300" s="63" t="s">
        <v>6030</v>
      </c>
      <c r="MZE300" s="63" t="s">
        <v>6030</v>
      </c>
      <c r="MZF300" s="63" t="s">
        <v>6030</v>
      </c>
      <c r="MZG300" s="63" t="s">
        <v>6030</v>
      </c>
      <c r="MZH300" s="63" t="s">
        <v>6030</v>
      </c>
      <c r="MZI300" s="63" t="s">
        <v>6030</v>
      </c>
      <c r="MZJ300" s="63" t="s">
        <v>6030</v>
      </c>
      <c r="MZK300" s="63" t="s">
        <v>6030</v>
      </c>
      <c r="MZL300" s="63" t="s">
        <v>6030</v>
      </c>
      <c r="MZM300" s="63" t="s">
        <v>6030</v>
      </c>
      <c r="MZN300" s="63" t="s">
        <v>6030</v>
      </c>
      <c r="MZO300" s="63" t="s">
        <v>6030</v>
      </c>
      <c r="MZP300" s="63" t="s">
        <v>6030</v>
      </c>
      <c r="MZQ300" s="63" t="s">
        <v>6030</v>
      </c>
      <c r="MZR300" s="63" t="s">
        <v>6030</v>
      </c>
      <c r="MZS300" s="63" t="s">
        <v>6030</v>
      </c>
      <c r="MZT300" s="63" t="s">
        <v>6030</v>
      </c>
      <c r="MZU300" s="63" t="s">
        <v>6030</v>
      </c>
      <c r="MZV300" s="63" t="s">
        <v>6030</v>
      </c>
      <c r="MZW300" s="63" t="s">
        <v>6030</v>
      </c>
      <c r="MZX300" s="63" t="s">
        <v>6030</v>
      </c>
      <c r="MZY300" s="63" t="s">
        <v>6030</v>
      </c>
      <c r="MZZ300" s="63" t="s">
        <v>6030</v>
      </c>
      <c r="NAA300" s="63" t="s">
        <v>6030</v>
      </c>
      <c r="NAB300" s="63" t="s">
        <v>6030</v>
      </c>
      <c r="NAC300" s="63" t="s">
        <v>6030</v>
      </c>
      <c r="NAD300" s="63" t="s">
        <v>6030</v>
      </c>
      <c r="NAE300" s="63" t="s">
        <v>6030</v>
      </c>
      <c r="NAF300" s="63" t="s">
        <v>6030</v>
      </c>
      <c r="NAG300" s="63" t="s">
        <v>6030</v>
      </c>
      <c r="NAH300" s="63" t="s">
        <v>6030</v>
      </c>
      <c r="NAI300" s="63" t="s">
        <v>6030</v>
      </c>
      <c r="NAJ300" s="63" t="s">
        <v>6030</v>
      </c>
      <c r="NAK300" s="63" t="s">
        <v>6030</v>
      </c>
      <c r="NAL300" s="63" t="s">
        <v>6030</v>
      </c>
      <c r="NAM300" s="63" t="s">
        <v>6030</v>
      </c>
      <c r="NAN300" s="63" t="s">
        <v>6030</v>
      </c>
      <c r="NAO300" s="63" t="s">
        <v>6030</v>
      </c>
      <c r="NAP300" s="63" t="s">
        <v>6030</v>
      </c>
      <c r="NAQ300" s="63" t="s">
        <v>6030</v>
      </c>
      <c r="NAR300" s="63" t="s">
        <v>6030</v>
      </c>
      <c r="NAS300" s="63" t="s">
        <v>6030</v>
      </c>
      <c r="NAT300" s="63" t="s">
        <v>6030</v>
      </c>
      <c r="NAU300" s="63" t="s">
        <v>6030</v>
      </c>
      <c r="NAV300" s="63" t="s">
        <v>6030</v>
      </c>
      <c r="NAW300" s="63" t="s">
        <v>6030</v>
      </c>
      <c r="NAX300" s="63" t="s">
        <v>6030</v>
      </c>
      <c r="NAY300" s="63" t="s">
        <v>6030</v>
      </c>
      <c r="NAZ300" s="63" t="s">
        <v>6030</v>
      </c>
      <c r="NBA300" s="63" t="s">
        <v>6030</v>
      </c>
      <c r="NBB300" s="63" t="s">
        <v>6030</v>
      </c>
      <c r="NBC300" s="63" t="s">
        <v>6030</v>
      </c>
      <c r="NBD300" s="63" t="s">
        <v>6030</v>
      </c>
      <c r="NBE300" s="63" t="s">
        <v>6030</v>
      </c>
      <c r="NBF300" s="63" t="s">
        <v>6030</v>
      </c>
      <c r="NBG300" s="63" t="s">
        <v>6030</v>
      </c>
      <c r="NBH300" s="63" t="s">
        <v>6030</v>
      </c>
      <c r="NBI300" s="63" t="s">
        <v>6030</v>
      </c>
      <c r="NBJ300" s="63" t="s">
        <v>6030</v>
      </c>
      <c r="NBK300" s="63" t="s">
        <v>6030</v>
      </c>
      <c r="NBL300" s="63" t="s">
        <v>6030</v>
      </c>
      <c r="NBM300" s="63" t="s">
        <v>6030</v>
      </c>
      <c r="NBN300" s="63" t="s">
        <v>6030</v>
      </c>
      <c r="NBO300" s="63" t="s">
        <v>6030</v>
      </c>
      <c r="NBP300" s="63" t="s">
        <v>6030</v>
      </c>
      <c r="NBQ300" s="63" t="s">
        <v>6030</v>
      </c>
      <c r="NBR300" s="63" t="s">
        <v>6030</v>
      </c>
      <c r="NBS300" s="63" t="s">
        <v>6030</v>
      </c>
      <c r="NBT300" s="63" t="s">
        <v>6030</v>
      </c>
      <c r="NBU300" s="63" t="s">
        <v>6030</v>
      </c>
      <c r="NBV300" s="63" t="s">
        <v>6030</v>
      </c>
      <c r="NBW300" s="63" t="s">
        <v>6030</v>
      </c>
      <c r="NBX300" s="63" t="s">
        <v>6030</v>
      </c>
      <c r="NBY300" s="63" t="s">
        <v>6030</v>
      </c>
      <c r="NBZ300" s="63" t="s">
        <v>6030</v>
      </c>
      <c r="NCA300" s="63" t="s">
        <v>6030</v>
      </c>
      <c r="NCB300" s="63" t="s">
        <v>6030</v>
      </c>
      <c r="NCC300" s="63" t="s">
        <v>6030</v>
      </c>
      <c r="NCD300" s="63" t="s">
        <v>6030</v>
      </c>
      <c r="NCE300" s="63" t="s">
        <v>6030</v>
      </c>
      <c r="NCF300" s="63" t="s">
        <v>6030</v>
      </c>
      <c r="NCG300" s="63" t="s">
        <v>6030</v>
      </c>
      <c r="NCH300" s="63" t="s">
        <v>6030</v>
      </c>
      <c r="NCI300" s="63" t="s">
        <v>6030</v>
      </c>
      <c r="NCJ300" s="63" t="s">
        <v>6030</v>
      </c>
      <c r="NCK300" s="63" t="s">
        <v>6030</v>
      </c>
      <c r="NCL300" s="63" t="s">
        <v>6030</v>
      </c>
      <c r="NCM300" s="63" t="s">
        <v>6030</v>
      </c>
      <c r="NCN300" s="63" t="s">
        <v>6030</v>
      </c>
      <c r="NCO300" s="63" t="s">
        <v>6030</v>
      </c>
      <c r="NCP300" s="63" t="s">
        <v>6030</v>
      </c>
      <c r="NCQ300" s="63" t="s">
        <v>6030</v>
      </c>
      <c r="NCR300" s="63" t="s">
        <v>6030</v>
      </c>
      <c r="NCS300" s="63" t="s">
        <v>6030</v>
      </c>
      <c r="NCT300" s="63" t="s">
        <v>6030</v>
      </c>
      <c r="NCU300" s="63" t="s">
        <v>6030</v>
      </c>
      <c r="NCV300" s="63" t="s">
        <v>6030</v>
      </c>
      <c r="NCW300" s="63" t="s">
        <v>6030</v>
      </c>
      <c r="NCX300" s="63" t="s">
        <v>6030</v>
      </c>
      <c r="NCY300" s="63" t="s">
        <v>6030</v>
      </c>
      <c r="NCZ300" s="63" t="s">
        <v>6030</v>
      </c>
      <c r="NDA300" s="63" t="s">
        <v>6030</v>
      </c>
      <c r="NDB300" s="63" t="s">
        <v>6030</v>
      </c>
      <c r="NDC300" s="63" t="s">
        <v>6030</v>
      </c>
      <c r="NDD300" s="63" t="s">
        <v>6030</v>
      </c>
      <c r="NDE300" s="63" t="s">
        <v>6030</v>
      </c>
      <c r="NDF300" s="63" t="s">
        <v>6030</v>
      </c>
      <c r="NDG300" s="63" t="s">
        <v>6030</v>
      </c>
      <c r="NDH300" s="63" t="s">
        <v>6030</v>
      </c>
      <c r="NDI300" s="63" t="s">
        <v>6030</v>
      </c>
      <c r="NDJ300" s="63" t="s">
        <v>6030</v>
      </c>
      <c r="NDK300" s="63" t="s">
        <v>6030</v>
      </c>
      <c r="NDL300" s="63" t="s">
        <v>6030</v>
      </c>
      <c r="NDM300" s="63" t="s">
        <v>6030</v>
      </c>
      <c r="NDN300" s="63" t="s">
        <v>6030</v>
      </c>
      <c r="NDO300" s="63" t="s">
        <v>6030</v>
      </c>
      <c r="NDP300" s="63" t="s">
        <v>6030</v>
      </c>
      <c r="NDQ300" s="63" t="s">
        <v>6030</v>
      </c>
      <c r="NDR300" s="63" t="s">
        <v>6030</v>
      </c>
      <c r="NDS300" s="63" t="s">
        <v>6030</v>
      </c>
      <c r="NDT300" s="63" t="s">
        <v>6030</v>
      </c>
      <c r="NDU300" s="63" t="s">
        <v>6030</v>
      </c>
      <c r="NDV300" s="63" t="s">
        <v>6030</v>
      </c>
      <c r="NDW300" s="63" t="s">
        <v>6030</v>
      </c>
      <c r="NDX300" s="63" t="s">
        <v>6030</v>
      </c>
      <c r="NDY300" s="63" t="s">
        <v>6030</v>
      </c>
      <c r="NDZ300" s="63" t="s">
        <v>6030</v>
      </c>
      <c r="NEA300" s="63" t="s">
        <v>6030</v>
      </c>
      <c r="NEB300" s="63" t="s">
        <v>6030</v>
      </c>
      <c r="NEC300" s="63" t="s">
        <v>6030</v>
      </c>
      <c r="NED300" s="63" t="s">
        <v>6030</v>
      </c>
      <c r="NEE300" s="63" t="s">
        <v>6030</v>
      </c>
      <c r="NEF300" s="63" t="s">
        <v>6030</v>
      </c>
      <c r="NEG300" s="63" t="s">
        <v>6030</v>
      </c>
      <c r="NEH300" s="63" t="s">
        <v>6030</v>
      </c>
      <c r="NEI300" s="63" t="s">
        <v>6030</v>
      </c>
      <c r="NEJ300" s="63" t="s">
        <v>6030</v>
      </c>
      <c r="NEK300" s="63" t="s">
        <v>6030</v>
      </c>
      <c r="NEL300" s="63" t="s">
        <v>6030</v>
      </c>
      <c r="NEM300" s="63" t="s">
        <v>6030</v>
      </c>
      <c r="NEN300" s="63" t="s">
        <v>6030</v>
      </c>
      <c r="NEO300" s="63" t="s">
        <v>6030</v>
      </c>
      <c r="NEP300" s="63" t="s">
        <v>6030</v>
      </c>
      <c r="NEQ300" s="63" t="s">
        <v>6030</v>
      </c>
      <c r="NER300" s="63" t="s">
        <v>6030</v>
      </c>
      <c r="NES300" s="63" t="s">
        <v>6030</v>
      </c>
      <c r="NET300" s="63" t="s">
        <v>6030</v>
      </c>
      <c r="NEU300" s="63" t="s">
        <v>6030</v>
      </c>
      <c r="NEV300" s="63" t="s">
        <v>6030</v>
      </c>
      <c r="NEW300" s="63" t="s">
        <v>6030</v>
      </c>
      <c r="NEX300" s="63" t="s">
        <v>6030</v>
      </c>
      <c r="NEY300" s="63" t="s">
        <v>6030</v>
      </c>
      <c r="NEZ300" s="63" t="s">
        <v>6030</v>
      </c>
      <c r="NFA300" s="63" t="s">
        <v>6030</v>
      </c>
      <c r="NFB300" s="63" t="s">
        <v>6030</v>
      </c>
      <c r="NFC300" s="63" t="s">
        <v>6030</v>
      </c>
      <c r="NFD300" s="63" t="s">
        <v>6030</v>
      </c>
      <c r="NFE300" s="63" t="s">
        <v>6030</v>
      </c>
      <c r="NFF300" s="63" t="s">
        <v>6030</v>
      </c>
      <c r="NFG300" s="63" t="s">
        <v>6030</v>
      </c>
      <c r="NFH300" s="63" t="s">
        <v>6030</v>
      </c>
      <c r="NFI300" s="63" t="s">
        <v>6030</v>
      </c>
      <c r="NFJ300" s="63" t="s">
        <v>6030</v>
      </c>
      <c r="NFK300" s="63" t="s">
        <v>6030</v>
      </c>
      <c r="NFL300" s="63" t="s">
        <v>6030</v>
      </c>
      <c r="NFM300" s="63" t="s">
        <v>6030</v>
      </c>
      <c r="NFN300" s="63" t="s">
        <v>6030</v>
      </c>
      <c r="NFO300" s="63" t="s">
        <v>6030</v>
      </c>
      <c r="NFP300" s="63" t="s">
        <v>6030</v>
      </c>
      <c r="NFQ300" s="63" t="s">
        <v>6030</v>
      </c>
      <c r="NFR300" s="63" t="s">
        <v>6030</v>
      </c>
      <c r="NFS300" s="63" t="s">
        <v>6030</v>
      </c>
      <c r="NFT300" s="63" t="s">
        <v>6030</v>
      </c>
      <c r="NFU300" s="63" t="s">
        <v>6030</v>
      </c>
      <c r="NFV300" s="63" t="s">
        <v>6030</v>
      </c>
      <c r="NFW300" s="63" t="s">
        <v>6030</v>
      </c>
      <c r="NFX300" s="63" t="s">
        <v>6030</v>
      </c>
      <c r="NFY300" s="63" t="s">
        <v>6030</v>
      </c>
      <c r="NFZ300" s="63" t="s">
        <v>6030</v>
      </c>
      <c r="NGA300" s="63" t="s">
        <v>6030</v>
      </c>
      <c r="NGB300" s="63" t="s">
        <v>6030</v>
      </c>
      <c r="NGC300" s="63" t="s">
        <v>6030</v>
      </c>
      <c r="NGD300" s="63" t="s">
        <v>6030</v>
      </c>
      <c r="NGE300" s="63" t="s">
        <v>6030</v>
      </c>
      <c r="NGF300" s="63" t="s">
        <v>6030</v>
      </c>
      <c r="NGG300" s="63" t="s">
        <v>6030</v>
      </c>
      <c r="NGH300" s="63" t="s">
        <v>6030</v>
      </c>
      <c r="NGI300" s="63" t="s">
        <v>6030</v>
      </c>
      <c r="NGJ300" s="63" t="s">
        <v>6030</v>
      </c>
      <c r="NGK300" s="63" t="s">
        <v>6030</v>
      </c>
      <c r="NGL300" s="63" t="s">
        <v>6030</v>
      </c>
      <c r="NGM300" s="63" t="s">
        <v>6030</v>
      </c>
      <c r="NGN300" s="63" t="s">
        <v>6030</v>
      </c>
      <c r="NGO300" s="63" t="s">
        <v>6030</v>
      </c>
      <c r="NGP300" s="63" t="s">
        <v>6030</v>
      </c>
      <c r="NGQ300" s="63" t="s">
        <v>6030</v>
      </c>
      <c r="NGR300" s="63" t="s">
        <v>6030</v>
      </c>
      <c r="NGS300" s="63" t="s">
        <v>6030</v>
      </c>
      <c r="NGT300" s="63" t="s">
        <v>6030</v>
      </c>
      <c r="NGU300" s="63" t="s">
        <v>6030</v>
      </c>
      <c r="NGV300" s="63" t="s">
        <v>6030</v>
      </c>
      <c r="NGW300" s="63" t="s">
        <v>6030</v>
      </c>
      <c r="NGX300" s="63" t="s">
        <v>6030</v>
      </c>
      <c r="NGY300" s="63" t="s">
        <v>6030</v>
      </c>
      <c r="NGZ300" s="63" t="s">
        <v>6030</v>
      </c>
      <c r="NHA300" s="63" t="s">
        <v>6030</v>
      </c>
      <c r="NHB300" s="63" t="s">
        <v>6030</v>
      </c>
      <c r="NHC300" s="63" t="s">
        <v>6030</v>
      </c>
      <c r="NHD300" s="63" t="s">
        <v>6030</v>
      </c>
      <c r="NHE300" s="63" t="s">
        <v>6030</v>
      </c>
      <c r="NHF300" s="63" t="s">
        <v>6030</v>
      </c>
      <c r="NHG300" s="63" t="s">
        <v>6030</v>
      </c>
      <c r="NHH300" s="63" t="s">
        <v>6030</v>
      </c>
      <c r="NHI300" s="63" t="s">
        <v>6030</v>
      </c>
      <c r="NHJ300" s="63" t="s">
        <v>6030</v>
      </c>
      <c r="NHK300" s="63" t="s">
        <v>6030</v>
      </c>
      <c r="NHL300" s="63" t="s">
        <v>6030</v>
      </c>
      <c r="NHM300" s="63" t="s">
        <v>6030</v>
      </c>
      <c r="NHN300" s="63" t="s">
        <v>6030</v>
      </c>
      <c r="NHO300" s="63" t="s">
        <v>6030</v>
      </c>
      <c r="NHP300" s="63" t="s">
        <v>6030</v>
      </c>
      <c r="NHQ300" s="63" t="s">
        <v>6030</v>
      </c>
      <c r="NHR300" s="63" t="s">
        <v>6030</v>
      </c>
      <c r="NHS300" s="63" t="s">
        <v>6030</v>
      </c>
      <c r="NHT300" s="63" t="s">
        <v>6030</v>
      </c>
      <c r="NHU300" s="63" t="s">
        <v>6030</v>
      </c>
      <c r="NHV300" s="63" t="s">
        <v>6030</v>
      </c>
      <c r="NHW300" s="63" t="s">
        <v>6030</v>
      </c>
      <c r="NHX300" s="63" t="s">
        <v>6030</v>
      </c>
      <c r="NHY300" s="63" t="s">
        <v>6030</v>
      </c>
      <c r="NHZ300" s="63" t="s">
        <v>6030</v>
      </c>
      <c r="NIA300" s="63" t="s">
        <v>6030</v>
      </c>
      <c r="NIB300" s="63" t="s">
        <v>6030</v>
      </c>
      <c r="NIC300" s="63" t="s">
        <v>6030</v>
      </c>
      <c r="NID300" s="63" t="s">
        <v>6030</v>
      </c>
      <c r="NIE300" s="63" t="s">
        <v>6030</v>
      </c>
      <c r="NIF300" s="63" t="s">
        <v>6030</v>
      </c>
      <c r="NIG300" s="63" t="s">
        <v>6030</v>
      </c>
      <c r="NIH300" s="63" t="s">
        <v>6030</v>
      </c>
      <c r="NII300" s="63" t="s">
        <v>6030</v>
      </c>
      <c r="NIJ300" s="63" t="s">
        <v>6030</v>
      </c>
      <c r="NIK300" s="63" t="s">
        <v>6030</v>
      </c>
      <c r="NIL300" s="63" t="s">
        <v>6030</v>
      </c>
      <c r="NIM300" s="63" t="s">
        <v>6030</v>
      </c>
      <c r="NIN300" s="63" t="s">
        <v>6030</v>
      </c>
      <c r="NIO300" s="63" t="s">
        <v>6030</v>
      </c>
      <c r="NIP300" s="63" t="s">
        <v>6030</v>
      </c>
      <c r="NIQ300" s="63" t="s">
        <v>6030</v>
      </c>
      <c r="NIR300" s="63" t="s">
        <v>6030</v>
      </c>
      <c r="NIS300" s="63" t="s">
        <v>6030</v>
      </c>
      <c r="NIT300" s="63" t="s">
        <v>6030</v>
      </c>
      <c r="NIU300" s="63" t="s">
        <v>6030</v>
      </c>
      <c r="NIV300" s="63" t="s">
        <v>6030</v>
      </c>
      <c r="NIW300" s="63" t="s">
        <v>6030</v>
      </c>
      <c r="NIX300" s="63" t="s">
        <v>6030</v>
      </c>
      <c r="NIY300" s="63" t="s">
        <v>6030</v>
      </c>
      <c r="NIZ300" s="63" t="s">
        <v>6030</v>
      </c>
      <c r="NJA300" s="63" t="s">
        <v>6030</v>
      </c>
      <c r="NJB300" s="63" t="s">
        <v>6030</v>
      </c>
      <c r="NJC300" s="63" t="s">
        <v>6030</v>
      </c>
      <c r="NJD300" s="63" t="s">
        <v>6030</v>
      </c>
      <c r="NJE300" s="63" t="s">
        <v>6030</v>
      </c>
      <c r="NJF300" s="63" t="s">
        <v>6030</v>
      </c>
      <c r="NJG300" s="63" t="s">
        <v>6030</v>
      </c>
      <c r="NJH300" s="63" t="s">
        <v>6030</v>
      </c>
      <c r="NJI300" s="63" t="s">
        <v>6030</v>
      </c>
      <c r="NJJ300" s="63" t="s">
        <v>6030</v>
      </c>
      <c r="NJK300" s="63" t="s">
        <v>6030</v>
      </c>
      <c r="NJL300" s="63" t="s">
        <v>6030</v>
      </c>
      <c r="NJM300" s="63" t="s">
        <v>6030</v>
      </c>
      <c r="NJN300" s="63" t="s">
        <v>6030</v>
      </c>
      <c r="NJO300" s="63" t="s">
        <v>6030</v>
      </c>
      <c r="NJP300" s="63" t="s">
        <v>6030</v>
      </c>
      <c r="NJQ300" s="63" t="s">
        <v>6030</v>
      </c>
      <c r="NJR300" s="63" t="s">
        <v>6030</v>
      </c>
      <c r="NJS300" s="63" t="s">
        <v>6030</v>
      </c>
      <c r="NJT300" s="63" t="s">
        <v>6030</v>
      </c>
      <c r="NJU300" s="63" t="s">
        <v>6030</v>
      </c>
      <c r="NJV300" s="63" t="s">
        <v>6030</v>
      </c>
      <c r="NJW300" s="63" t="s">
        <v>6030</v>
      </c>
      <c r="NJX300" s="63" t="s">
        <v>6030</v>
      </c>
      <c r="NJY300" s="63" t="s">
        <v>6030</v>
      </c>
      <c r="NJZ300" s="63" t="s">
        <v>6030</v>
      </c>
      <c r="NKA300" s="63" t="s">
        <v>6030</v>
      </c>
      <c r="NKB300" s="63" t="s">
        <v>6030</v>
      </c>
      <c r="NKC300" s="63" t="s">
        <v>6030</v>
      </c>
      <c r="NKD300" s="63" t="s">
        <v>6030</v>
      </c>
      <c r="NKE300" s="63" t="s">
        <v>6030</v>
      </c>
      <c r="NKF300" s="63" t="s">
        <v>6030</v>
      </c>
      <c r="NKG300" s="63" t="s">
        <v>6030</v>
      </c>
      <c r="NKH300" s="63" t="s">
        <v>6030</v>
      </c>
      <c r="NKI300" s="63" t="s">
        <v>6030</v>
      </c>
      <c r="NKJ300" s="63" t="s">
        <v>6030</v>
      </c>
      <c r="NKK300" s="63" t="s">
        <v>6030</v>
      </c>
      <c r="NKL300" s="63" t="s">
        <v>6030</v>
      </c>
      <c r="NKM300" s="63" t="s">
        <v>6030</v>
      </c>
      <c r="NKN300" s="63" t="s">
        <v>6030</v>
      </c>
      <c r="NKO300" s="63" t="s">
        <v>6030</v>
      </c>
      <c r="NKP300" s="63" t="s">
        <v>6030</v>
      </c>
      <c r="NKQ300" s="63" t="s">
        <v>6030</v>
      </c>
      <c r="NKR300" s="63" t="s">
        <v>6030</v>
      </c>
      <c r="NKS300" s="63" t="s">
        <v>6030</v>
      </c>
      <c r="NKT300" s="63" t="s">
        <v>6030</v>
      </c>
      <c r="NKU300" s="63" t="s">
        <v>6030</v>
      </c>
      <c r="NKV300" s="63" t="s">
        <v>6030</v>
      </c>
      <c r="NKW300" s="63" t="s">
        <v>6030</v>
      </c>
      <c r="NKX300" s="63" t="s">
        <v>6030</v>
      </c>
      <c r="NKY300" s="63" t="s">
        <v>6030</v>
      </c>
      <c r="NKZ300" s="63" t="s">
        <v>6030</v>
      </c>
      <c r="NLA300" s="63" t="s">
        <v>6030</v>
      </c>
      <c r="NLB300" s="63" t="s">
        <v>6030</v>
      </c>
      <c r="NLC300" s="63" t="s">
        <v>6030</v>
      </c>
      <c r="NLD300" s="63" t="s">
        <v>6030</v>
      </c>
      <c r="NLE300" s="63" t="s">
        <v>6030</v>
      </c>
      <c r="NLF300" s="63" t="s">
        <v>6030</v>
      </c>
      <c r="NLG300" s="63" t="s">
        <v>6030</v>
      </c>
      <c r="NLH300" s="63" t="s">
        <v>6030</v>
      </c>
      <c r="NLI300" s="63" t="s">
        <v>6030</v>
      </c>
      <c r="NLJ300" s="63" t="s">
        <v>6030</v>
      </c>
      <c r="NLK300" s="63" t="s">
        <v>6030</v>
      </c>
      <c r="NLL300" s="63" t="s">
        <v>6030</v>
      </c>
      <c r="NLM300" s="63" t="s">
        <v>6030</v>
      </c>
      <c r="NLN300" s="63" t="s">
        <v>6030</v>
      </c>
      <c r="NLO300" s="63" t="s">
        <v>6030</v>
      </c>
      <c r="NLP300" s="63" t="s">
        <v>6030</v>
      </c>
      <c r="NLQ300" s="63" t="s">
        <v>6030</v>
      </c>
      <c r="NLR300" s="63" t="s">
        <v>6030</v>
      </c>
      <c r="NLS300" s="63" t="s">
        <v>6030</v>
      </c>
      <c r="NLT300" s="63" t="s">
        <v>6030</v>
      </c>
      <c r="NLU300" s="63" t="s">
        <v>6030</v>
      </c>
      <c r="NLV300" s="63" t="s">
        <v>6030</v>
      </c>
      <c r="NLW300" s="63" t="s">
        <v>6030</v>
      </c>
      <c r="NLX300" s="63" t="s">
        <v>6030</v>
      </c>
      <c r="NLY300" s="63" t="s">
        <v>6030</v>
      </c>
      <c r="NLZ300" s="63" t="s">
        <v>6030</v>
      </c>
      <c r="NMA300" s="63" t="s">
        <v>6030</v>
      </c>
      <c r="NMB300" s="63" t="s">
        <v>6030</v>
      </c>
      <c r="NMC300" s="63" t="s">
        <v>6030</v>
      </c>
      <c r="NMD300" s="63" t="s">
        <v>6030</v>
      </c>
      <c r="NME300" s="63" t="s">
        <v>6030</v>
      </c>
      <c r="NMF300" s="63" t="s">
        <v>6030</v>
      </c>
      <c r="NMG300" s="63" t="s">
        <v>6030</v>
      </c>
      <c r="NMH300" s="63" t="s">
        <v>6030</v>
      </c>
      <c r="NMI300" s="63" t="s">
        <v>6030</v>
      </c>
      <c r="NMJ300" s="63" t="s">
        <v>6030</v>
      </c>
      <c r="NMK300" s="63" t="s">
        <v>6030</v>
      </c>
      <c r="NML300" s="63" t="s">
        <v>6030</v>
      </c>
      <c r="NMM300" s="63" t="s">
        <v>6030</v>
      </c>
      <c r="NMN300" s="63" t="s">
        <v>6030</v>
      </c>
      <c r="NMO300" s="63" t="s">
        <v>6030</v>
      </c>
      <c r="NMP300" s="63" t="s">
        <v>6030</v>
      </c>
      <c r="NMQ300" s="63" t="s">
        <v>6030</v>
      </c>
      <c r="NMR300" s="63" t="s">
        <v>6030</v>
      </c>
      <c r="NMS300" s="63" t="s">
        <v>6030</v>
      </c>
      <c r="NMT300" s="63" t="s">
        <v>6030</v>
      </c>
      <c r="NMU300" s="63" t="s">
        <v>6030</v>
      </c>
      <c r="NMV300" s="63" t="s">
        <v>6030</v>
      </c>
      <c r="NMW300" s="63" t="s">
        <v>6030</v>
      </c>
      <c r="NMX300" s="63" t="s">
        <v>6030</v>
      </c>
      <c r="NMY300" s="63" t="s">
        <v>6030</v>
      </c>
      <c r="NMZ300" s="63" t="s">
        <v>6030</v>
      </c>
      <c r="NNA300" s="63" t="s">
        <v>6030</v>
      </c>
      <c r="NNB300" s="63" t="s">
        <v>6030</v>
      </c>
      <c r="NNC300" s="63" t="s">
        <v>6030</v>
      </c>
      <c r="NND300" s="63" t="s">
        <v>6030</v>
      </c>
      <c r="NNE300" s="63" t="s">
        <v>6030</v>
      </c>
      <c r="NNF300" s="63" t="s">
        <v>6030</v>
      </c>
      <c r="NNG300" s="63" t="s">
        <v>6030</v>
      </c>
      <c r="NNH300" s="63" t="s">
        <v>6030</v>
      </c>
      <c r="NNI300" s="63" t="s">
        <v>6030</v>
      </c>
      <c r="NNJ300" s="63" t="s">
        <v>6030</v>
      </c>
      <c r="NNK300" s="63" t="s">
        <v>6030</v>
      </c>
      <c r="NNL300" s="63" t="s">
        <v>6030</v>
      </c>
      <c r="NNM300" s="63" t="s">
        <v>6030</v>
      </c>
      <c r="NNN300" s="63" t="s">
        <v>6030</v>
      </c>
      <c r="NNO300" s="63" t="s">
        <v>6030</v>
      </c>
      <c r="NNP300" s="63" t="s">
        <v>6030</v>
      </c>
      <c r="NNQ300" s="63" t="s">
        <v>6030</v>
      </c>
      <c r="NNR300" s="63" t="s">
        <v>6030</v>
      </c>
      <c r="NNS300" s="63" t="s">
        <v>6030</v>
      </c>
      <c r="NNT300" s="63" t="s">
        <v>6030</v>
      </c>
      <c r="NNU300" s="63" t="s">
        <v>6030</v>
      </c>
      <c r="NNV300" s="63" t="s">
        <v>6030</v>
      </c>
      <c r="NNW300" s="63" t="s">
        <v>6030</v>
      </c>
      <c r="NNX300" s="63" t="s">
        <v>6030</v>
      </c>
      <c r="NNY300" s="63" t="s">
        <v>6030</v>
      </c>
      <c r="NNZ300" s="63" t="s">
        <v>6030</v>
      </c>
      <c r="NOA300" s="63" t="s">
        <v>6030</v>
      </c>
      <c r="NOB300" s="63" t="s">
        <v>6030</v>
      </c>
      <c r="NOC300" s="63" t="s">
        <v>6030</v>
      </c>
      <c r="NOD300" s="63" t="s">
        <v>6030</v>
      </c>
      <c r="NOE300" s="63" t="s">
        <v>6030</v>
      </c>
      <c r="NOF300" s="63" t="s">
        <v>6030</v>
      </c>
      <c r="NOG300" s="63" t="s">
        <v>6030</v>
      </c>
      <c r="NOH300" s="63" t="s">
        <v>6030</v>
      </c>
      <c r="NOI300" s="63" t="s">
        <v>6030</v>
      </c>
      <c r="NOJ300" s="63" t="s">
        <v>6030</v>
      </c>
      <c r="NOK300" s="63" t="s">
        <v>6030</v>
      </c>
      <c r="NOL300" s="63" t="s">
        <v>6030</v>
      </c>
      <c r="NOM300" s="63" t="s">
        <v>6030</v>
      </c>
      <c r="NON300" s="63" t="s">
        <v>6030</v>
      </c>
      <c r="NOO300" s="63" t="s">
        <v>6030</v>
      </c>
      <c r="NOP300" s="63" t="s">
        <v>6030</v>
      </c>
      <c r="NOQ300" s="63" t="s">
        <v>6030</v>
      </c>
      <c r="NOR300" s="63" t="s">
        <v>6030</v>
      </c>
      <c r="NOS300" s="63" t="s">
        <v>6030</v>
      </c>
      <c r="NOT300" s="63" t="s">
        <v>6030</v>
      </c>
      <c r="NOU300" s="63" t="s">
        <v>6030</v>
      </c>
      <c r="NOV300" s="63" t="s">
        <v>6030</v>
      </c>
      <c r="NOW300" s="63" t="s">
        <v>6030</v>
      </c>
      <c r="NOX300" s="63" t="s">
        <v>6030</v>
      </c>
      <c r="NOY300" s="63" t="s">
        <v>6030</v>
      </c>
      <c r="NOZ300" s="63" t="s">
        <v>6030</v>
      </c>
      <c r="NPA300" s="63" t="s">
        <v>6030</v>
      </c>
      <c r="NPB300" s="63" t="s">
        <v>6030</v>
      </c>
      <c r="NPC300" s="63" t="s">
        <v>6030</v>
      </c>
      <c r="NPD300" s="63" t="s">
        <v>6030</v>
      </c>
      <c r="NPE300" s="63" t="s">
        <v>6030</v>
      </c>
      <c r="NPF300" s="63" t="s">
        <v>6030</v>
      </c>
      <c r="NPG300" s="63" t="s">
        <v>6030</v>
      </c>
      <c r="NPH300" s="63" t="s">
        <v>6030</v>
      </c>
      <c r="NPI300" s="63" t="s">
        <v>6030</v>
      </c>
      <c r="NPJ300" s="63" t="s">
        <v>6030</v>
      </c>
      <c r="NPK300" s="63" t="s">
        <v>6030</v>
      </c>
      <c r="NPL300" s="63" t="s">
        <v>6030</v>
      </c>
      <c r="NPM300" s="63" t="s">
        <v>6030</v>
      </c>
      <c r="NPN300" s="63" t="s">
        <v>6030</v>
      </c>
      <c r="NPO300" s="63" t="s">
        <v>6030</v>
      </c>
      <c r="NPP300" s="63" t="s">
        <v>6030</v>
      </c>
      <c r="NPQ300" s="63" t="s">
        <v>6030</v>
      </c>
      <c r="NPR300" s="63" t="s">
        <v>6030</v>
      </c>
      <c r="NPS300" s="63" t="s">
        <v>6030</v>
      </c>
      <c r="NPT300" s="63" t="s">
        <v>6030</v>
      </c>
      <c r="NPU300" s="63" t="s">
        <v>6030</v>
      </c>
      <c r="NPV300" s="63" t="s">
        <v>6030</v>
      </c>
      <c r="NPW300" s="63" t="s">
        <v>6030</v>
      </c>
      <c r="NPX300" s="63" t="s">
        <v>6030</v>
      </c>
      <c r="NPY300" s="63" t="s">
        <v>6030</v>
      </c>
      <c r="NPZ300" s="63" t="s">
        <v>6030</v>
      </c>
      <c r="NQA300" s="63" t="s">
        <v>6030</v>
      </c>
      <c r="NQB300" s="63" t="s">
        <v>6030</v>
      </c>
      <c r="NQC300" s="63" t="s">
        <v>6030</v>
      </c>
      <c r="NQD300" s="63" t="s">
        <v>6030</v>
      </c>
      <c r="NQE300" s="63" t="s">
        <v>6030</v>
      </c>
      <c r="NQF300" s="63" t="s">
        <v>6030</v>
      </c>
      <c r="NQG300" s="63" t="s">
        <v>6030</v>
      </c>
      <c r="NQH300" s="63" t="s">
        <v>6030</v>
      </c>
      <c r="NQI300" s="63" t="s">
        <v>6030</v>
      </c>
      <c r="NQJ300" s="63" t="s">
        <v>6030</v>
      </c>
      <c r="NQK300" s="63" t="s">
        <v>6030</v>
      </c>
      <c r="NQL300" s="63" t="s">
        <v>6030</v>
      </c>
      <c r="NQM300" s="63" t="s">
        <v>6030</v>
      </c>
      <c r="NQN300" s="63" t="s">
        <v>6030</v>
      </c>
      <c r="NQO300" s="63" t="s">
        <v>6030</v>
      </c>
      <c r="NQP300" s="63" t="s">
        <v>6030</v>
      </c>
      <c r="NQQ300" s="63" t="s">
        <v>6030</v>
      </c>
      <c r="NQR300" s="63" t="s">
        <v>6030</v>
      </c>
      <c r="NQS300" s="63" t="s">
        <v>6030</v>
      </c>
      <c r="NQT300" s="63" t="s">
        <v>6030</v>
      </c>
      <c r="NQU300" s="63" t="s">
        <v>6030</v>
      </c>
      <c r="NQV300" s="63" t="s">
        <v>6030</v>
      </c>
      <c r="NQW300" s="63" t="s">
        <v>6030</v>
      </c>
      <c r="NQX300" s="63" t="s">
        <v>6030</v>
      </c>
      <c r="NQY300" s="63" t="s">
        <v>6030</v>
      </c>
      <c r="NQZ300" s="63" t="s">
        <v>6030</v>
      </c>
      <c r="NRA300" s="63" t="s">
        <v>6030</v>
      </c>
      <c r="NRB300" s="63" t="s">
        <v>6030</v>
      </c>
      <c r="NRC300" s="63" t="s">
        <v>6030</v>
      </c>
      <c r="NRD300" s="63" t="s">
        <v>6030</v>
      </c>
      <c r="NRE300" s="63" t="s">
        <v>6030</v>
      </c>
      <c r="NRF300" s="63" t="s">
        <v>6030</v>
      </c>
      <c r="NRG300" s="63" t="s">
        <v>6030</v>
      </c>
      <c r="NRH300" s="63" t="s">
        <v>6030</v>
      </c>
      <c r="NRI300" s="63" t="s">
        <v>6030</v>
      </c>
      <c r="NRJ300" s="63" t="s">
        <v>6030</v>
      </c>
      <c r="NRK300" s="63" t="s">
        <v>6030</v>
      </c>
      <c r="NRL300" s="63" t="s">
        <v>6030</v>
      </c>
      <c r="NRM300" s="63" t="s">
        <v>6030</v>
      </c>
      <c r="NRN300" s="63" t="s">
        <v>6030</v>
      </c>
      <c r="NRO300" s="63" t="s">
        <v>6030</v>
      </c>
      <c r="NRP300" s="63" t="s">
        <v>6030</v>
      </c>
      <c r="NRQ300" s="63" t="s">
        <v>6030</v>
      </c>
      <c r="NRR300" s="63" t="s">
        <v>6030</v>
      </c>
      <c r="NRS300" s="63" t="s">
        <v>6030</v>
      </c>
      <c r="NRT300" s="63" t="s">
        <v>6030</v>
      </c>
      <c r="NRU300" s="63" t="s">
        <v>6030</v>
      </c>
      <c r="NRV300" s="63" t="s">
        <v>6030</v>
      </c>
      <c r="NRW300" s="63" t="s">
        <v>6030</v>
      </c>
      <c r="NRX300" s="63" t="s">
        <v>6030</v>
      </c>
      <c r="NRY300" s="63" t="s">
        <v>6030</v>
      </c>
      <c r="NRZ300" s="63" t="s">
        <v>6030</v>
      </c>
      <c r="NSA300" s="63" t="s">
        <v>6030</v>
      </c>
      <c r="NSB300" s="63" t="s">
        <v>6030</v>
      </c>
      <c r="NSC300" s="63" t="s">
        <v>6030</v>
      </c>
      <c r="NSD300" s="63" t="s">
        <v>6030</v>
      </c>
      <c r="NSE300" s="63" t="s">
        <v>6030</v>
      </c>
      <c r="NSF300" s="63" t="s">
        <v>6030</v>
      </c>
      <c r="NSG300" s="63" t="s">
        <v>6030</v>
      </c>
      <c r="NSH300" s="63" t="s">
        <v>6030</v>
      </c>
      <c r="NSI300" s="63" t="s">
        <v>6030</v>
      </c>
      <c r="NSJ300" s="63" t="s">
        <v>6030</v>
      </c>
      <c r="NSK300" s="63" t="s">
        <v>6030</v>
      </c>
      <c r="NSL300" s="63" t="s">
        <v>6030</v>
      </c>
      <c r="NSM300" s="63" t="s">
        <v>6030</v>
      </c>
      <c r="NSN300" s="63" t="s">
        <v>6030</v>
      </c>
      <c r="NSO300" s="63" t="s">
        <v>6030</v>
      </c>
      <c r="NSP300" s="63" t="s">
        <v>6030</v>
      </c>
      <c r="NSQ300" s="63" t="s">
        <v>6030</v>
      </c>
      <c r="NSR300" s="63" t="s">
        <v>6030</v>
      </c>
      <c r="NSS300" s="63" t="s">
        <v>6030</v>
      </c>
      <c r="NST300" s="63" t="s">
        <v>6030</v>
      </c>
      <c r="NSU300" s="63" t="s">
        <v>6030</v>
      </c>
      <c r="NSV300" s="63" t="s">
        <v>6030</v>
      </c>
      <c r="NSW300" s="63" t="s">
        <v>6030</v>
      </c>
      <c r="NSX300" s="63" t="s">
        <v>6030</v>
      </c>
      <c r="NSY300" s="63" t="s">
        <v>6030</v>
      </c>
      <c r="NSZ300" s="63" t="s">
        <v>6030</v>
      </c>
      <c r="NTA300" s="63" t="s">
        <v>6030</v>
      </c>
      <c r="NTB300" s="63" t="s">
        <v>6030</v>
      </c>
      <c r="NTC300" s="63" t="s">
        <v>6030</v>
      </c>
      <c r="NTD300" s="63" t="s">
        <v>6030</v>
      </c>
      <c r="NTE300" s="63" t="s">
        <v>6030</v>
      </c>
      <c r="NTF300" s="63" t="s">
        <v>6030</v>
      </c>
      <c r="NTG300" s="63" t="s">
        <v>6030</v>
      </c>
      <c r="NTH300" s="63" t="s">
        <v>6030</v>
      </c>
      <c r="NTI300" s="63" t="s">
        <v>6030</v>
      </c>
      <c r="NTJ300" s="63" t="s">
        <v>6030</v>
      </c>
      <c r="NTK300" s="63" t="s">
        <v>6030</v>
      </c>
      <c r="NTL300" s="63" t="s">
        <v>6030</v>
      </c>
      <c r="NTM300" s="63" t="s">
        <v>6030</v>
      </c>
      <c r="NTN300" s="63" t="s">
        <v>6030</v>
      </c>
      <c r="NTO300" s="63" t="s">
        <v>6030</v>
      </c>
      <c r="NTP300" s="63" t="s">
        <v>6030</v>
      </c>
      <c r="NTQ300" s="63" t="s">
        <v>6030</v>
      </c>
      <c r="NTR300" s="63" t="s">
        <v>6030</v>
      </c>
      <c r="NTS300" s="63" t="s">
        <v>6030</v>
      </c>
      <c r="NTT300" s="63" t="s">
        <v>6030</v>
      </c>
      <c r="NTU300" s="63" t="s">
        <v>6030</v>
      </c>
      <c r="NTV300" s="63" t="s">
        <v>6030</v>
      </c>
      <c r="NTW300" s="63" t="s">
        <v>6030</v>
      </c>
      <c r="NTX300" s="63" t="s">
        <v>6030</v>
      </c>
      <c r="NTY300" s="63" t="s">
        <v>6030</v>
      </c>
      <c r="NTZ300" s="63" t="s">
        <v>6030</v>
      </c>
      <c r="NUA300" s="63" t="s">
        <v>6030</v>
      </c>
      <c r="NUB300" s="63" t="s">
        <v>6030</v>
      </c>
      <c r="NUC300" s="63" t="s">
        <v>6030</v>
      </c>
      <c r="NUD300" s="63" t="s">
        <v>6030</v>
      </c>
      <c r="NUE300" s="63" t="s">
        <v>6030</v>
      </c>
      <c r="NUF300" s="63" t="s">
        <v>6030</v>
      </c>
      <c r="NUG300" s="63" t="s">
        <v>6030</v>
      </c>
      <c r="NUH300" s="63" t="s">
        <v>6030</v>
      </c>
      <c r="NUI300" s="63" t="s">
        <v>6030</v>
      </c>
      <c r="NUJ300" s="63" t="s">
        <v>6030</v>
      </c>
      <c r="NUK300" s="63" t="s">
        <v>6030</v>
      </c>
      <c r="NUL300" s="63" t="s">
        <v>6030</v>
      </c>
      <c r="NUM300" s="63" t="s">
        <v>6030</v>
      </c>
      <c r="NUN300" s="63" t="s">
        <v>6030</v>
      </c>
      <c r="NUO300" s="63" t="s">
        <v>6030</v>
      </c>
      <c r="NUP300" s="63" t="s">
        <v>6030</v>
      </c>
      <c r="NUQ300" s="63" t="s">
        <v>6030</v>
      </c>
      <c r="NUR300" s="63" t="s">
        <v>6030</v>
      </c>
      <c r="NUS300" s="63" t="s">
        <v>6030</v>
      </c>
      <c r="NUT300" s="63" t="s">
        <v>6030</v>
      </c>
      <c r="NUU300" s="63" t="s">
        <v>6030</v>
      </c>
      <c r="NUV300" s="63" t="s">
        <v>6030</v>
      </c>
      <c r="NUW300" s="63" t="s">
        <v>6030</v>
      </c>
      <c r="NUX300" s="63" t="s">
        <v>6030</v>
      </c>
      <c r="NUY300" s="63" t="s">
        <v>6030</v>
      </c>
      <c r="NUZ300" s="63" t="s">
        <v>6030</v>
      </c>
      <c r="NVA300" s="63" t="s">
        <v>6030</v>
      </c>
      <c r="NVB300" s="63" t="s">
        <v>6030</v>
      </c>
      <c r="NVC300" s="63" t="s">
        <v>6030</v>
      </c>
      <c r="NVD300" s="63" t="s">
        <v>6030</v>
      </c>
      <c r="NVE300" s="63" t="s">
        <v>6030</v>
      </c>
      <c r="NVF300" s="63" t="s">
        <v>6030</v>
      </c>
      <c r="NVG300" s="63" t="s">
        <v>6030</v>
      </c>
      <c r="NVH300" s="63" t="s">
        <v>6030</v>
      </c>
      <c r="NVI300" s="63" t="s">
        <v>6030</v>
      </c>
      <c r="NVJ300" s="63" t="s">
        <v>6030</v>
      </c>
      <c r="NVK300" s="63" t="s">
        <v>6030</v>
      </c>
      <c r="NVL300" s="63" t="s">
        <v>6030</v>
      </c>
      <c r="NVM300" s="63" t="s">
        <v>6030</v>
      </c>
      <c r="NVN300" s="63" t="s">
        <v>6030</v>
      </c>
      <c r="NVO300" s="63" t="s">
        <v>6030</v>
      </c>
      <c r="NVP300" s="63" t="s">
        <v>6030</v>
      </c>
      <c r="NVQ300" s="63" t="s">
        <v>6030</v>
      </c>
      <c r="NVR300" s="63" t="s">
        <v>6030</v>
      </c>
      <c r="NVS300" s="63" t="s">
        <v>6030</v>
      </c>
      <c r="NVT300" s="63" t="s">
        <v>6030</v>
      </c>
      <c r="NVU300" s="63" t="s">
        <v>6030</v>
      </c>
      <c r="NVV300" s="63" t="s">
        <v>6030</v>
      </c>
      <c r="NVW300" s="63" t="s">
        <v>6030</v>
      </c>
      <c r="NVX300" s="63" t="s">
        <v>6030</v>
      </c>
      <c r="NVY300" s="63" t="s">
        <v>6030</v>
      </c>
      <c r="NVZ300" s="63" t="s">
        <v>6030</v>
      </c>
      <c r="NWA300" s="63" t="s">
        <v>6030</v>
      </c>
      <c r="NWB300" s="63" t="s">
        <v>6030</v>
      </c>
      <c r="NWC300" s="63" t="s">
        <v>6030</v>
      </c>
      <c r="NWD300" s="63" t="s">
        <v>6030</v>
      </c>
      <c r="NWE300" s="63" t="s">
        <v>6030</v>
      </c>
      <c r="NWF300" s="63" t="s">
        <v>6030</v>
      </c>
      <c r="NWG300" s="63" t="s">
        <v>6030</v>
      </c>
      <c r="NWH300" s="63" t="s">
        <v>6030</v>
      </c>
      <c r="NWI300" s="63" t="s">
        <v>6030</v>
      </c>
      <c r="NWJ300" s="63" t="s">
        <v>6030</v>
      </c>
      <c r="NWK300" s="63" t="s">
        <v>6030</v>
      </c>
      <c r="NWL300" s="63" t="s">
        <v>6030</v>
      </c>
      <c r="NWM300" s="63" t="s">
        <v>6030</v>
      </c>
      <c r="NWN300" s="63" t="s">
        <v>6030</v>
      </c>
      <c r="NWO300" s="63" t="s">
        <v>6030</v>
      </c>
      <c r="NWP300" s="63" t="s">
        <v>6030</v>
      </c>
      <c r="NWQ300" s="63" t="s">
        <v>6030</v>
      </c>
      <c r="NWR300" s="63" t="s">
        <v>6030</v>
      </c>
      <c r="NWS300" s="63" t="s">
        <v>6030</v>
      </c>
      <c r="NWT300" s="63" t="s">
        <v>6030</v>
      </c>
      <c r="NWU300" s="63" t="s">
        <v>6030</v>
      </c>
      <c r="NWV300" s="63" t="s">
        <v>6030</v>
      </c>
      <c r="NWW300" s="63" t="s">
        <v>6030</v>
      </c>
      <c r="NWX300" s="63" t="s">
        <v>6030</v>
      </c>
      <c r="NWY300" s="63" t="s">
        <v>6030</v>
      </c>
      <c r="NWZ300" s="63" t="s">
        <v>6030</v>
      </c>
      <c r="NXA300" s="63" t="s">
        <v>6030</v>
      </c>
      <c r="NXB300" s="63" t="s">
        <v>6030</v>
      </c>
      <c r="NXC300" s="63" t="s">
        <v>6030</v>
      </c>
      <c r="NXD300" s="63" t="s">
        <v>6030</v>
      </c>
      <c r="NXE300" s="63" t="s">
        <v>6030</v>
      </c>
      <c r="NXF300" s="63" t="s">
        <v>6030</v>
      </c>
      <c r="NXG300" s="63" t="s">
        <v>6030</v>
      </c>
      <c r="NXH300" s="63" t="s">
        <v>6030</v>
      </c>
      <c r="NXI300" s="63" t="s">
        <v>6030</v>
      </c>
      <c r="NXJ300" s="63" t="s">
        <v>6030</v>
      </c>
      <c r="NXK300" s="63" t="s">
        <v>6030</v>
      </c>
      <c r="NXL300" s="63" t="s">
        <v>6030</v>
      </c>
      <c r="NXM300" s="63" t="s">
        <v>6030</v>
      </c>
      <c r="NXN300" s="63" t="s">
        <v>6030</v>
      </c>
      <c r="NXO300" s="63" t="s">
        <v>6030</v>
      </c>
      <c r="NXP300" s="63" t="s">
        <v>6030</v>
      </c>
      <c r="NXQ300" s="63" t="s">
        <v>6030</v>
      </c>
      <c r="NXR300" s="63" t="s">
        <v>6030</v>
      </c>
      <c r="NXS300" s="63" t="s">
        <v>6030</v>
      </c>
      <c r="NXT300" s="63" t="s">
        <v>6030</v>
      </c>
      <c r="NXU300" s="63" t="s">
        <v>6030</v>
      </c>
      <c r="NXV300" s="63" t="s">
        <v>6030</v>
      </c>
      <c r="NXW300" s="63" t="s">
        <v>6030</v>
      </c>
      <c r="NXX300" s="63" t="s">
        <v>6030</v>
      </c>
      <c r="NXY300" s="63" t="s">
        <v>6030</v>
      </c>
      <c r="NXZ300" s="63" t="s">
        <v>6030</v>
      </c>
      <c r="NYA300" s="63" t="s">
        <v>6030</v>
      </c>
      <c r="NYB300" s="63" t="s">
        <v>6030</v>
      </c>
      <c r="NYC300" s="63" t="s">
        <v>6030</v>
      </c>
      <c r="NYD300" s="63" t="s">
        <v>6030</v>
      </c>
      <c r="NYE300" s="63" t="s">
        <v>6030</v>
      </c>
      <c r="NYF300" s="63" t="s">
        <v>6030</v>
      </c>
      <c r="NYG300" s="63" t="s">
        <v>6030</v>
      </c>
      <c r="NYH300" s="63" t="s">
        <v>6030</v>
      </c>
      <c r="NYI300" s="63" t="s">
        <v>6030</v>
      </c>
      <c r="NYJ300" s="63" t="s">
        <v>6030</v>
      </c>
      <c r="NYK300" s="63" t="s">
        <v>6030</v>
      </c>
      <c r="NYL300" s="63" t="s">
        <v>6030</v>
      </c>
      <c r="NYM300" s="63" t="s">
        <v>6030</v>
      </c>
      <c r="NYN300" s="63" t="s">
        <v>6030</v>
      </c>
      <c r="NYO300" s="63" t="s">
        <v>6030</v>
      </c>
      <c r="NYP300" s="63" t="s">
        <v>6030</v>
      </c>
      <c r="NYQ300" s="63" t="s">
        <v>6030</v>
      </c>
      <c r="NYR300" s="63" t="s">
        <v>6030</v>
      </c>
      <c r="NYS300" s="63" t="s">
        <v>6030</v>
      </c>
      <c r="NYT300" s="63" t="s">
        <v>6030</v>
      </c>
      <c r="NYU300" s="63" t="s">
        <v>6030</v>
      </c>
      <c r="NYV300" s="63" t="s">
        <v>6030</v>
      </c>
      <c r="NYW300" s="63" t="s">
        <v>6030</v>
      </c>
      <c r="NYX300" s="63" t="s">
        <v>6030</v>
      </c>
      <c r="NYY300" s="63" t="s">
        <v>6030</v>
      </c>
      <c r="NYZ300" s="63" t="s">
        <v>6030</v>
      </c>
      <c r="NZA300" s="63" t="s">
        <v>6030</v>
      </c>
      <c r="NZB300" s="63" t="s">
        <v>6030</v>
      </c>
      <c r="NZC300" s="63" t="s">
        <v>6030</v>
      </c>
      <c r="NZD300" s="63" t="s">
        <v>6030</v>
      </c>
      <c r="NZE300" s="63" t="s">
        <v>6030</v>
      </c>
      <c r="NZF300" s="63" t="s">
        <v>6030</v>
      </c>
      <c r="NZG300" s="63" t="s">
        <v>6030</v>
      </c>
      <c r="NZH300" s="63" t="s">
        <v>6030</v>
      </c>
      <c r="NZI300" s="63" t="s">
        <v>6030</v>
      </c>
      <c r="NZJ300" s="63" t="s">
        <v>6030</v>
      </c>
      <c r="NZK300" s="63" t="s">
        <v>6030</v>
      </c>
      <c r="NZL300" s="63" t="s">
        <v>6030</v>
      </c>
      <c r="NZM300" s="63" t="s">
        <v>6030</v>
      </c>
      <c r="NZN300" s="63" t="s">
        <v>6030</v>
      </c>
      <c r="NZO300" s="63" t="s">
        <v>6030</v>
      </c>
      <c r="NZP300" s="63" t="s">
        <v>6030</v>
      </c>
      <c r="NZQ300" s="63" t="s">
        <v>6030</v>
      </c>
      <c r="NZR300" s="63" t="s">
        <v>6030</v>
      </c>
      <c r="NZS300" s="63" t="s">
        <v>6030</v>
      </c>
      <c r="NZT300" s="63" t="s">
        <v>6030</v>
      </c>
      <c r="NZU300" s="63" t="s">
        <v>6030</v>
      </c>
      <c r="NZV300" s="63" t="s">
        <v>6030</v>
      </c>
      <c r="NZW300" s="63" t="s">
        <v>6030</v>
      </c>
      <c r="NZX300" s="63" t="s">
        <v>6030</v>
      </c>
      <c r="NZY300" s="63" t="s">
        <v>6030</v>
      </c>
      <c r="NZZ300" s="63" t="s">
        <v>6030</v>
      </c>
      <c r="OAA300" s="63" t="s">
        <v>6030</v>
      </c>
      <c r="OAB300" s="63" t="s">
        <v>6030</v>
      </c>
      <c r="OAC300" s="63" t="s">
        <v>6030</v>
      </c>
      <c r="OAD300" s="63" t="s">
        <v>6030</v>
      </c>
      <c r="OAE300" s="63" t="s">
        <v>6030</v>
      </c>
      <c r="OAF300" s="63" t="s">
        <v>6030</v>
      </c>
      <c r="OAG300" s="63" t="s">
        <v>6030</v>
      </c>
      <c r="OAH300" s="63" t="s">
        <v>6030</v>
      </c>
      <c r="OAI300" s="63" t="s">
        <v>6030</v>
      </c>
      <c r="OAJ300" s="63" t="s">
        <v>6030</v>
      </c>
      <c r="OAK300" s="63" t="s">
        <v>6030</v>
      </c>
      <c r="OAL300" s="63" t="s">
        <v>6030</v>
      </c>
      <c r="OAM300" s="63" t="s">
        <v>6030</v>
      </c>
      <c r="OAN300" s="63" t="s">
        <v>6030</v>
      </c>
      <c r="OAO300" s="63" t="s">
        <v>6030</v>
      </c>
      <c r="OAP300" s="63" t="s">
        <v>6030</v>
      </c>
      <c r="OAQ300" s="63" t="s">
        <v>6030</v>
      </c>
      <c r="OAR300" s="63" t="s">
        <v>6030</v>
      </c>
      <c r="OAS300" s="63" t="s">
        <v>6030</v>
      </c>
      <c r="OAT300" s="63" t="s">
        <v>6030</v>
      </c>
      <c r="OAU300" s="63" t="s">
        <v>6030</v>
      </c>
      <c r="OAV300" s="63" t="s">
        <v>6030</v>
      </c>
      <c r="OAW300" s="63" t="s">
        <v>6030</v>
      </c>
      <c r="OAX300" s="63" t="s">
        <v>6030</v>
      </c>
      <c r="OAY300" s="63" t="s">
        <v>6030</v>
      </c>
      <c r="OAZ300" s="63" t="s">
        <v>6030</v>
      </c>
      <c r="OBA300" s="63" t="s">
        <v>6030</v>
      </c>
      <c r="OBB300" s="63" t="s">
        <v>6030</v>
      </c>
      <c r="OBC300" s="63" t="s">
        <v>6030</v>
      </c>
      <c r="OBD300" s="63" t="s">
        <v>6030</v>
      </c>
      <c r="OBE300" s="63" t="s">
        <v>6030</v>
      </c>
      <c r="OBF300" s="63" t="s">
        <v>6030</v>
      </c>
      <c r="OBG300" s="63" t="s">
        <v>6030</v>
      </c>
      <c r="OBH300" s="63" t="s">
        <v>6030</v>
      </c>
      <c r="OBI300" s="63" t="s">
        <v>6030</v>
      </c>
      <c r="OBJ300" s="63" t="s">
        <v>6030</v>
      </c>
      <c r="OBK300" s="63" t="s">
        <v>6030</v>
      </c>
      <c r="OBL300" s="63" t="s">
        <v>6030</v>
      </c>
      <c r="OBM300" s="63" t="s">
        <v>6030</v>
      </c>
      <c r="OBN300" s="63" t="s">
        <v>6030</v>
      </c>
      <c r="OBO300" s="63" t="s">
        <v>6030</v>
      </c>
      <c r="OBP300" s="63" t="s">
        <v>6030</v>
      </c>
      <c r="OBQ300" s="63" t="s">
        <v>6030</v>
      </c>
      <c r="OBR300" s="63" t="s">
        <v>6030</v>
      </c>
      <c r="OBS300" s="63" t="s">
        <v>6030</v>
      </c>
      <c r="OBT300" s="63" t="s">
        <v>6030</v>
      </c>
      <c r="OBU300" s="63" t="s">
        <v>6030</v>
      </c>
      <c r="OBV300" s="63" t="s">
        <v>6030</v>
      </c>
      <c r="OBW300" s="63" t="s">
        <v>6030</v>
      </c>
      <c r="OBX300" s="63" t="s">
        <v>6030</v>
      </c>
      <c r="OBY300" s="63" t="s">
        <v>6030</v>
      </c>
      <c r="OBZ300" s="63" t="s">
        <v>6030</v>
      </c>
      <c r="OCA300" s="63" t="s">
        <v>6030</v>
      </c>
      <c r="OCB300" s="63" t="s">
        <v>6030</v>
      </c>
      <c r="OCC300" s="63" t="s">
        <v>6030</v>
      </c>
      <c r="OCD300" s="63" t="s">
        <v>6030</v>
      </c>
      <c r="OCE300" s="63" t="s">
        <v>6030</v>
      </c>
      <c r="OCF300" s="63" t="s">
        <v>6030</v>
      </c>
      <c r="OCG300" s="63" t="s">
        <v>6030</v>
      </c>
      <c r="OCH300" s="63" t="s">
        <v>6030</v>
      </c>
      <c r="OCI300" s="63" t="s">
        <v>6030</v>
      </c>
      <c r="OCJ300" s="63" t="s">
        <v>6030</v>
      </c>
      <c r="OCK300" s="63" t="s">
        <v>6030</v>
      </c>
      <c r="OCL300" s="63" t="s">
        <v>6030</v>
      </c>
      <c r="OCM300" s="63" t="s">
        <v>6030</v>
      </c>
      <c r="OCN300" s="63" t="s">
        <v>6030</v>
      </c>
      <c r="OCO300" s="63" t="s">
        <v>6030</v>
      </c>
      <c r="OCP300" s="63" t="s">
        <v>6030</v>
      </c>
      <c r="OCQ300" s="63" t="s">
        <v>6030</v>
      </c>
      <c r="OCR300" s="63" t="s">
        <v>6030</v>
      </c>
      <c r="OCS300" s="63" t="s">
        <v>6030</v>
      </c>
      <c r="OCT300" s="63" t="s">
        <v>6030</v>
      </c>
      <c r="OCU300" s="63" t="s">
        <v>6030</v>
      </c>
      <c r="OCV300" s="63" t="s">
        <v>6030</v>
      </c>
      <c r="OCW300" s="63" t="s">
        <v>6030</v>
      </c>
      <c r="OCX300" s="63" t="s">
        <v>6030</v>
      </c>
      <c r="OCY300" s="63" t="s">
        <v>6030</v>
      </c>
      <c r="OCZ300" s="63" t="s">
        <v>6030</v>
      </c>
      <c r="ODA300" s="63" t="s">
        <v>6030</v>
      </c>
      <c r="ODB300" s="63" t="s">
        <v>6030</v>
      </c>
      <c r="ODC300" s="63" t="s">
        <v>6030</v>
      </c>
      <c r="ODD300" s="63" t="s">
        <v>6030</v>
      </c>
      <c r="ODE300" s="63" t="s">
        <v>6030</v>
      </c>
      <c r="ODF300" s="63" t="s">
        <v>6030</v>
      </c>
      <c r="ODG300" s="63" t="s">
        <v>6030</v>
      </c>
      <c r="ODH300" s="63" t="s">
        <v>6030</v>
      </c>
      <c r="ODI300" s="63" t="s">
        <v>6030</v>
      </c>
      <c r="ODJ300" s="63" t="s">
        <v>6030</v>
      </c>
      <c r="ODK300" s="63" t="s">
        <v>6030</v>
      </c>
      <c r="ODL300" s="63" t="s">
        <v>6030</v>
      </c>
      <c r="ODM300" s="63" t="s">
        <v>6030</v>
      </c>
      <c r="ODN300" s="63" t="s">
        <v>6030</v>
      </c>
      <c r="ODO300" s="63" t="s">
        <v>6030</v>
      </c>
      <c r="ODP300" s="63" t="s">
        <v>6030</v>
      </c>
      <c r="ODQ300" s="63" t="s">
        <v>6030</v>
      </c>
      <c r="ODR300" s="63" t="s">
        <v>6030</v>
      </c>
      <c r="ODS300" s="63" t="s">
        <v>6030</v>
      </c>
      <c r="ODT300" s="63" t="s">
        <v>6030</v>
      </c>
      <c r="ODU300" s="63" t="s">
        <v>6030</v>
      </c>
      <c r="ODV300" s="63" t="s">
        <v>6030</v>
      </c>
      <c r="ODW300" s="63" t="s">
        <v>6030</v>
      </c>
      <c r="ODX300" s="63" t="s">
        <v>6030</v>
      </c>
      <c r="ODY300" s="63" t="s">
        <v>6030</v>
      </c>
      <c r="ODZ300" s="63" t="s">
        <v>6030</v>
      </c>
      <c r="OEA300" s="63" t="s">
        <v>6030</v>
      </c>
      <c r="OEB300" s="63" t="s">
        <v>6030</v>
      </c>
      <c r="OEC300" s="63" t="s">
        <v>6030</v>
      </c>
      <c r="OED300" s="63" t="s">
        <v>6030</v>
      </c>
      <c r="OEE300" s="63" t="s">
        <v>6030</v>
      </c>
      <c r="OEF300" s="63" t="s">
        <v>6030</v>
      </c>
      <c r="OEG300" s="63" t="s">
        <v>6030</v>
      </c>
      <c r="OEH300" s="63" t="s">
        <v>6030</v>
      </c>
      <c r="OEI300" s="63" t="s">
        <v>6030</v>
      </c>
      <c r="OEJ300" s="63" t="s">
        <v>6030</v>
      </c>
      <c r="OEK300" s="63" t="s">
        <v>6030</v>
      </c>
      <c r="OEL300" s="63" t="s">
        <v>6030</v>
      </c>
      <c r="OEM300" s="63" t="s">
        <v>6030</v>
      </c>
      <c r="OEN300" s="63" t="s">
        <v>6030</v>
      </c>
      <c r="OEO300" s="63" t="s">
        <v>6030</v>
      </c>
      <c r="OEP300" s="63" t="s">
        <v>6030</v>
      </c>
      <c r="OEQ300" s="63" t="s">
        <v>6030</v>
      </c>
      <c r="OER300" s="63" t="s">
        <v>6030</v>
      </c>
      <c r="OES300" s="63" t="s">
        <v>6030</v>
      </c>
      <c r="OET300" s="63" t="s">
        <v>6030</v>
      </c>
      <c r="OEU300" s="63" t="s">
        <v>6030</v>
      </c>
      <c r="OEV300" s="63" t="s">
        <v>6030</v>
      </c>
      <c r="OEW300" s="63" t="s">
        <v>6030</v>
      </c>
      <c r="OEX300" s="63" t="s">
        <v>6030</v>
      </c>
      <c r="OEY300" s="63" t="s">
        <v>6030</v>
      </c>
      <c r="OEZ300" s="63" t="s">
        <v>6030</v>
      </c>
      <c r="OFA300" s="63" t="s">
        <v>6030</v>
      </c>
      <c r="OFB300" s="63" t="s">
        <v>6030</v>
      </c>
      <c r="OFC300" s="63" t="s">
        <v>6030</v>
      </c>
      <c r="OFD300" s="63" t="s">
        <v>6030</v>
      </c>
      <c r="OFE300" s="63" t="s">
        <v>6030</v>
      </c>
      <c r="OFF300" s="63" t="s">
        <v>6030</v>
      </c>
      <c r="OFG300" s="63" t="s">
        <v>6030</v>
      </c>
      <c r="OFH300" s="63" t="s">
        <v>6030</v>
      </c>
      <c r="OFI300" s="63" t="s">
        <v>6030</v>
      </c>
      <c r="OFJ300" s="63" t="s">
        <v>6030</v>
      </c>
      <c r="OFK300" s="63" t="s">
        <v>6030</v>
      </c>
      <c r="OFL300" s="63" t="s">
        <v>6030</v>
      </c>
      <c r="OFM300" s="63" t="s">
        <v>6030</v>
      </c>
      <c r="OFN300" s="63" t="s">
        <v>6030</v>
      </c>
      <c r="OFO300" s="63" t="s">
        <v>6030</v>
      </c>
      <c r="OFP300" s="63" t="s">
        <v>6030</v>
      </c>
      <c r="OFQ300" s="63" t="s">
        <v>6030</v>
      </c>
      <c r="OFR300" s="63" t="s">
        <v>6030</v>
      </c>
      <c r="OFS300" s="63" t="s">
        <v>6030</v>
      </c>
      <c r="OFT300" s="63" t="s">
        <v>6030</v>
      </c>
      <c r="OFU300" s="63" t="s">
        <v>6030</v>
      </c>
      <c r="OFV300" s="63" t="s">
        <v>6030</v>
      </c>
      <c r="OFW300" s="63" t="s">
        <v>6030</v>
      </c>
      <c r="OFX300" s="63" t="s">
        <v>6030</v>
      </c>
      <c r="OFY300" s="63" t="s">
        <v>6030</v>
      </c>
      <c r="OFZ300" s="63" t="s">
        <v>6030</v>
      </c>
      <c r="OGA300" s="63" t="s">
        <v>6030</v>
      </c>
      <c r="OGB300" s="63" t="s">
        <v>6030</v>
      </c>
      <c r="OGC300" s="63" t="s">
        <v>6030</v>
      </c>
      <c r="OGD300" s="63" t="s">
        <v>6030</v>
      </c>
      <c r="OGE300" s="63" t="s">
        <v>6030</v>
      </c>
      <c r="OGF300" s="63" t="s">
        <v>6030</v>
      </c>
      <c r="OGG300" s="63" t="s">
        <v>6030</v>
      </c>
      <c r="OGH300" s="63" t="s">
        <v>6030</v>
      </c>
      <c r="OGI300" s="63" t="s">
        <v>6030</v>
      </c>
      <c r="OGJ300" s="63" t="s">
        <v>6030</v>
      </c>
      <c r="OGK300" s="63" t="s">
        <v>6030</v>
      </c>
      <c r="OGL300" s="63" t="s">
        <v>6030</v>
      </c>
      <c r="OGM300" s="63" t="s">
        <v>6030</v>
      </c>
      <c r="OGN300" s="63" t="s">
        <v>6030</v>
      </c>
      <c r="OGO300" s="63" t="s">
        <v>6030</v>
      </c>
      <c r="OGP300" s="63" t="s">
        <v>6030</v>
      </c>
      <c r="OGQ300" s="63" t="s">
        <v>6030</v>
      </c>
      <c r="OGR300" s="63" t="s">
        <v>6030</v>
      </c>
      <c r="OGS300" s="63" t="s">
        <v>6030</v>
      </c>
      <c r="OGT300" s="63" t="s">
        <v>6030</v>
      </c>
      <c r="OGU300" s="63" t="s">
        <v>6030</v>
      </c>
      <c r="OGV300" s="63" t="s">
        <v>6030</v>
      </c>
      <c r="OGW300" s="63" t="s">
        <v>6030</v>
      </c>
      <c r="OGX300" s="63" t="s">
        <v>6030</v>
      </c>
      <c r="OGY300" s="63" t="s">
        <v>6030</v>
      </c>
      <c r="OGZ300" s="63" t="s">
        <v>6030</v>
      </c>
      <c r="OHA300" s="63" t="s">
        <v>6030</v>
      </c>
      <c r="OHB300" s="63" t="s">
        <v>6030</v>
      </c>
      <c r="OHC300" s="63" t="s">
        <v>6030</v>
      </c>
      <c r="OHD300" s="63" t="s">
        <v>6030</v>
      </c>
      <c r="OHE300" s="63" t="s">
        <v>6030</v>
      </c>
      <c r="OHF300" s="63" t="s">
        <v>6030</v>
      </c>
      <c r="OHG300" s="63" t="s">
        <v>6030</v>
      </c>
      <c r="OHH300" s="63" t="s">
        <v>6030</v>
      </c>
      <c r="OHI300" s="63" t="s">
        <v>6030</v>
      </c>
      <c r="OHJ300" s="63" t="s">
        <v>6030</v>
      </c>
      <c r="OHK300" s="63" t="s">
        <v>6030</v>
      </c>
      <c r="OHL300" s="63" t="s">
        <v>6030</v>
      </c>
      <c r="OHM300" s="63" t="s">
        <v>6030</v>
      </c>
      <c r="OHN300" s="63" t="s">
        <v>6030</v>
      </c>
      <c r="OHO300" s="63" t="s">
        <v>6030</v>
      </c>
      <c r="OHP300" s="63" t="s">
        <v>6030</v>
      </c>
      <c r="OHQ300" s="63" t="s">
        <v>6030</v>
      </c>
      <c r="OHR300" s="63" t="s">
        <v>6030</v>
      </c>
      <c r="OHS300" s="63" t="s">
        <v>6030</v>
      </c>
      <c r="OHT300" s="63" t="s">
        <v>6030</v>
      </c>
      <c r="OHU300" s="63" t="s">
        <v>6030</v>
      </c>
      <c r="OHV300" s="63" t="s">
        <v>6030</v>
      </c>
      <c r="OHW300" s="63" t="s">
        <v>6030</v>
      </c>
      <c r="OHX300" s="63" t="s">
        <v>6030</v>
      </c>
      <c r="OHY300" s="63" t="s">
        <v>6030</v>
      </c>
      <c r="OHZ300" s="63" t="s">
        <v>6030</v>
      </c>
      <c r="OIA300" s="63" t="s">
        <v>6030</v>
      </c>
      <c r="OIB300" s="63" t="s">
        <v>6030</v>
      </c>
      <c r="OIC300" s="63" t="s">
        <v>6030</v>
      </c>
      <c r="OID300" s="63" t="s">
        <v>6030</v>
      </c>
      <c r="OIE300" s="63" t="s">
        <v>6030</v>
      </c>
      <c r="OIF300" s="63" t="s">
        <v>6030</v>
      </c>
      <c r="OIG300" s="63" t="s">
        <v>6030</v>
      </c>
      <c r="OIH300" s="63" t="s">
        <v>6030</v>
      </c>
      <c r="OII300" s="63" t="s">
        <v>6030</v>
      </c>
      <c r="OIJ300" s="63" t="s">
        <v>6030</v>
      </c>
      <c r="OIK300" s="63" t="s">
        <v>6030</v>
      </c>
      <c r="OIL300" s="63" t="s">
        <v>6030</v>
      </c>
      <c r="OIM300" s="63" t="s">
        <v>6030</v>
      </c>
      <c r="OIN300" s="63" t="s">
        <v>6030</v>
      </c>
      <c r="OIO300" s="63" t="s">
        <v>6030</v>
      </c>
      <c r="OIP300" s="63" t="s">
        <v>6030</v>
      </c>
      <c r="OIQ300" s="63" t="s">
        <v>6030</v>
      </c>
      <c r="OIR300" s="63" t="s">
        <v>6030</v>
      </c>
      <c r="OIS300" s="63" t="s">
        <v>6030</v>
      </c>
      <c r="OIT300" s="63" t="s">
        <v>6030</v>
      </c>
      <c r="OIU300" s="63" t="s">
        <v>6030</v>
      </c>
      <c r="OIV300" s="63" t="s">
        <v>6030</v>
      </c>
      <c r="OIW300" s="63" t="s">
        <v>6030</v>
      </c>
      <c r="OIX300" s="63" t="s">
        <v>6030</v>
      </c>
      <c r="OIY300" s="63" t="s">
        <v>6030</v>
      </c>
      <c r="OIZ300" s="63" t="s">
        <v>6030</v>
      </c>
      <c r="OJA300" s="63" t="s">
        <v>6030</v>
      </c>
      <c r="OJB300" s="63" t="s">
        <v>6030</v>
      </c>
      <c r="OJC300" s="63" t="s">
        <v>6030</v>
      </c>
      <c r="OJD300" s="63" t="s">
        <v>6030</v>
      </c>
      <c r="OJE300" s="63" t="s">
        <v>6030</v>
      </c>
      <c r="OJF300" s="63" t="s">
        <v>6030</v>
      </c>
      <c r="OJG300" s="63" t="s">
        <v>6030</v>
      </c>
      <c r="OJH300" s="63" t="s">
        <v>6030</v>
      </c>
      <c r="OJI300" s="63" t="s">
        <v>6030</v>
      </c>
      <c r="OJJ300" s="63" t="s">
        <v>6030</v>
      </c>
      <c r="OJK300" s="63" t="s">
        <v>6030</v>
      </c>
      <c r="OJL300" s="63" t="s">
        <v>6030</v>
      </c>
      <c r="OJM300" s="63" t="s">
        <v>6030</v>
      </c>
      <c r="OJN300" s="63" t="s">
        <v>6030</v>
      </c>
      <c r="OJO300" s="63" t="s">
        <v>6030</v>
      </c>
      <c r="OJP300" s="63" t="s">
        <v>6030</v>
      </c>
      <c r="OJQ300" s="63" t="s">
        <v>6030</v>
      </c>
      <c r="OJR300" s="63" t="s">
        <v>6030</v>
      </c>
      <c r="OJS300" s="63" t="s">
        <v>6030</v>
      </c>
      <c r="OJT300" s="63" t="s">
        <v>6030</v>
      </c>
      <c r="OJU300" s="63" t="s">
        <v>6030</v>
      </c>
      <c r="OJV300" s="63" t="s">
        <v>6030</v>
      </c>
      <c r="OJW300" s="63" t="s">
        <v>6030</v>
      </c>
      <c r="OJX300" s="63" t="s">
        <v>6030</v>
      </c>
      <c r="OJY300" s="63" t="s">
        <v>6030</v>
      </c>
      <c r="OJZ300" s="63" t="s">
        <v>6030</v>
      </c>
      <c r="OKA300" s="63" t="s">
        <v>6030</v>
      </c>
      <c r="OKB300" s="63" t="s">
        <v>6030</v>
      </c>
      <c r="OKC300" s="63" t="s">
        <v>6030</v>
      </c>
      <c r="OKD300" s="63" t="s">
        <v>6030</v>
      </c>
      <c r="OKE300" s="63" t="s">
        <v>6030</v>
      </c>
      <c r="OKF300" s="63" t="s">
        <v>6030</v>
      </c>
      <c r="OKG300" s="63" t="s">
        <v>6030</v>
      </c>
      <c r="OKH300" s="63" t="s">
        <v>6030</v>
      </c>
      <c r="OKI300" s="63" t="s">
        <v>6030</v>
      </c>
      <c r="OKJ300" s="63" t="s">
        <v>6030</v>
      </c>
      <c r="OKK300" s="63" t="s">
        <v>6030</v>
      </c>
      <c r="OKL300" s="63" t="s">
        <v>6030</v>
      </c>
      <c r="OKM300" s="63" t="s">
        <v>6030</v>
      </c>
      <c r="OKN300" s="63" t="s">
        <v>6030</v>
      </c>
      <c r="OKO300" s="63" t="s">
        <v>6030</v>
      </c>
      <c r="OKP300" s="63" t="s">
        <v>6030</v>
      </c>
      <c r="OKQ300" s="63" t="s">
        <v>6030</v>
      </c>
      <c r="OKR300" s="63" t="s">
        <v>6030</v>
      </c>
      <c r="OKS300" s="63" t="s">
        <v>6030</v>
      </c>
      <c r="OKT300" s="63" t="s">
        <v>6030</v>
      </c>
      <c r="OKU300" s="63" t="s">
        <v>6030</v>
      </c>
      <c r="OKV300" s="63" t="s">
        <v>6030</v>
      </c>
      <c r="OKW300" s="63" t="s">
        <v>6030</v>
      </c>
      <c r="OKX300" s="63" t="s">
        <v>6030</v>
      </c>
      <c r="OKY300" s="63" t="s">
        <v>6030</v>
      </c>
      <c r="OKZ300" s="63" t="s">
        <v>6030</v>
      </c>
      <c r="OLA300" s="63" t="s">
        <v>6030</v>
      </c>
      <c r="OLB300" s="63" t="s">
        <v>6030</v>
      </c>
      <c r="OLC300" s="63" t="s">
        <v>6030</v>
      </c>
      <c r="OLD300" s="63" t="s">
        <v>6030</v>
      </c>
      <c r="OLE300" s="63" t="s">
        <v>6030</v>
      </c>
      <c r="OLF300" s="63" t="s">
        <v>6030</v>
      </c>
      <c r="OLG300" s="63" t="s">
        <v>6030</v>
      </c>
      <c r="OLH300" s="63" t="s">
        <v>6030</v>
      </c>
      <c r="OLI300" s="63" t="s">
        <v>6030</v>
      </c>
      <c r="OLJ300" s="63" t="s">
        <v>6030</v>
      </c>
      <c r="OLK300" s="63" t="s">
        <v>6030</v>
      </c>
      <c r="OLL300" s="63" t="s">
        <v>6030</v>
      </c>
      <c r="OLM300" s="63" t="s">
        <v>6030</v>
      </c>
      <c r="OLN300" s="63" t="s">
        <v>6030</v>
      </c>
      <c r="OLO300" s="63" t="s">
        <v>6030</v>
      </c>
      <c r="OLP300" s="63" t="s">
        <v>6030</v>
      </c>
      <c r="OLQ300" s="63" t="s">
        <v>6030</v>
      </c>
      <c r="OLR300" s="63" t="s">
        <v>6030</v>
      </c>
      <c r="OLS300" s="63" t="s">
        <v>6030</v>
      </c>
      <c r="OLT300" s="63" t="s">
        <v>6030</v>
      </c>
      <c r="OLU300" s="63" t="s">
        <v>6030</v>
      </c>
      <c r="OLV300" s="63" t="s">
        <v>6030</v>
      </c>
      <c r="OLW300" s="63" t="s">
        <v>6030</v>
      </c>
      <c r="OLX300" s="63" t="s">
        <v>6030</v>
      </c>
      <c r="OLY300" s="63" t="s">
        <v>6030</v>
      </c>
      <c r="OLZ300" s="63" t="s">
        <v>6030</v>
      </c>
      <c r="OMA300" s="63" t="s">
        <v>6030</v>
      </c>
      <c r="OMB300" s="63" t="s">
        <v>6030</v>
      </c>
      <c r="OMC300" s="63" t="s">
        <v>6030</v>
      </c>
      <c r="OMD300" s="63" t="s">
        <v>6030</v>
      </c>
      <c r="OME300" s="63" t="s">
        <v>6030</v>
      </c>
      <c r="OMF300" s="63" t="s">
        <v>6030</v>
      </c>
      <c r="OMG300" s="63" t="s">
        <v>6030</v>
      </c>
      <c r="OMH300" s="63" t="s">
        <v>6030</v>
      </c>
      <c r="OMI300" s="63" t="s">
        <v>6030</v>
      </c>
      <c r="OMJ300" s="63" t="s">
        <v>6030</v>
      </c>
      <c r="OMK300" s="63" t="s">
        <v>6030</v>
      </c>
      <c r="OML300" s="63" t="s">
        <v>6030</v>
      </c>
      <c r="OMM300" s="63" t="s">
        <v>6030</v>
      </c>
      <c r="OMN300" s="63" t="s">
        <v>6030</v>
      </c>
      <c r="OMO300" s="63" t="s">
        <v>6030</v>
      </c>
      <c r="OMP300" s="63" t="s">
        <v>6030</v>
      </c>
      <c r="OMQ300" s="63" t="s">
        <v>6030</v>
      </c>
      <c r="OMR300" s="63" t="s">
        <v>6030</v>
      </c>
      <c r="OMS300" s="63" t="s">
        <v>6030</v>
      </c>
      <c r="OMT300" s="63" t="s">
        <v>6030</v>
      </c>
      <c r="OMU300" s="63" t="s">
        <v>6030</v>
      </c>
      <c r="OMV300" s="63" t="s">
        <v>6030</v>
      </c>
      <c r="OMW300" s="63" t="s">
        <v>6030</v>
      </c>
      <c r="OMX300" s="63" t="s">
        <v>6030</v>
      </c>
      <c r="OMY300" s="63" t="s">
        <v>6030</v>
      </c>
      <c r="OMZ300" s="63" t="s">
        <v>6030</v>
      </c>
      <c r="ONA300" s="63" t="s">
        <v>6030</v>
      </c>
      <c r="ONB300" s="63" t="s">
        <v>6030</v>
      </c>
      <c r="ONC300" s="63" t="s">
        <v>6030</v>
      </c>
      <c r="OND300" s="63" t="s">
        <v>6030</v>
      </c>
      <c r="ONE300" s="63" t="s">
        <v>6030</v>
      </c>
      <c r="ONF300" s="63" t="s">
        <v>6030</v>
      </c>
      <c r="ONG300" s="63" t="s">
        <v>6030</v>
      </c>
      <c r="ONH300" s="63" t="s">
        <v>6030</v>
      </c>
      <c r="ONI300" s="63" t="s">
        <v>6030</v>
      </c>
      <c r="ONJ300" s="63" t="s">
        <v>6030</v>
      </c>
      <c r="ONK300" s="63" t="s">
        <v>6030</v>
      </c>
      <c r="ONL300" s="63" t="s">
        <v>6030</v>
      </c>
      <c r="ONM300" s="63" t="s">
        <v>6030</v>
      </c>
      <c r="ONN300" s="63" t="s">
        <v>6030</v>
      </c>
      <c r="ONO300" s="63" t="s">
        <v>6030</v>
      </c>
      <c r="ONP300" s="63" t="s">
        <v>6030</v>
      </c>
      <c r="ONQ300" s="63" t="s">
        <v>6030</v>
      </c>
      <c r="ONR300" s="63" t="s">
        <v>6030</v>
      </c>
      <c r="ONS300" s="63" t="s">
        <v>6030</v>
      </c>
      <c r="ONT300" s="63" t="s">
        <v>6030</v>
      </c>
      <c r="ONU300" s="63" t="s">
        <v>6030</v>
      </c>
      <c r="ONV300" s="63" t="s">
        <v>6030</v>
      </c>
      <c r="ONW300" s="63" t="s">
        <v>6030</v>
      </c>
      <c r="ONX300" s="63" t="s">
        <v>6030</v>
      </c>
      <c r="ONY300" s="63" t="s">
        <v>6030</v>
      </c>
      <c r="ONZ300" s="63" t="s">
        <v>6030</v>
      </c>
      <c r="OOA300" s="63" t="s">
        <v>6030</v>
      </c>
      <c r="OOB300" s="63" t="s">
        <v>6030</v>
      </c>
      <c r="OOC300" s="63" t="s">
        <v>6030</v>
      </c>
      <c r="OOD300" s="63" t="s">
        <v>6030</v>
      </c>
      <c r="OOE300" s="63" t="s">
        <v>6030</v>
      </c>
      <c r="OOF300" s="63" t="s">
        <v>6030</v>
      </c>
      <c r="OOG300" s="63" t="s">
        <v>6030</v>
      </c>
      <c r="OOH300" s="63" t="s">
        <v>6030</v>
      </c>
      <c r="OOI300" s="63" t="s">
        <v>6030</v>
      </c>
      <c r="OOJ300" s="63" t="s">
        <v>6030</v>
      </c>
      <c r="OOK300" s="63" t="s">
        <v>6030</v>
      </c>
      <c r="OOL300" s="63" t="s">
        <v>6030</v>
      </c>
      <c r="OOM300" s="63" t="s">
        <v>6030</v>
      </c>
      <c r="OON300" s="63" t="s">
        <v>6030</v>
      </c>
      <c r="OOO300" s="63" t="s">
        <v>6030</v>
      </c>
      <c r="OOP300" s="63" t="s">
        <v>6030</v>
      </c>
      <c r="OOQ300" s="63" t="s">
        <v>6030</v>
      </c>
      <c r="OOR300" s="63" t="s">
        <v>6030</v>
      </c>
      <c r="OOS300" s="63" t="s">
        <v>6030</v>
      </c>
      <c r="OOT300" s="63" t="s">
        <v>6030</v>
      </c>
      <c r="OOU300" s="63" t="s">
        <v>6030</v>
      </c>
      <c r="OOV300" s="63" t="s">
        <v>6030</v>
      </c>
      <c r="OOW300" s="63" t="s">
        <v>6030</v>
      </c>
      <c r="OOX300" s="63" t="s">
        <v>6030</v>
      </c>
      <c r="OOY300" s="63" t="s">
        <v>6030</v>
      </c>
      <c r="OOZ300" s="63" t="s">
        <v>6030</v>
      </c>
      <c r="OPA300" s="63" t="s">
        <v>6030</v>
      </c>
      <c r="OPB300" s="63" t="s">
        <v>6030</v>
      </c>
      <c r="OPC300" s="63" t="s">
        <v>6030</v>
      </c>
      <c r="OPD300" s="63" t="s">
        <v>6030</v>
      </c>
      <c r="OPE300" s="63" t="s">
        <v>6030</v>
      </c>
      <c r="OPF300" s="63" t="s">
        <v>6030</v>
      </c>
      <c r="OPG300" s="63" t="s">
        <v>6030</v>
      </c>
      <c r="OPH300" s="63" t="s">
        <v>6030</v>
      </c>
      <c r="OPI300" s="63" t="s">
        <v>6030</v>
      </c>
      <c r="OPJ300" s="63" t="s">
        <v>6030</v>
      </c>
      <c r="OPK300" s="63" t="s">
        <v>6030</v>
      </c>
      <c r="OPL300" s="63" t="s">
        <v>6030</v>
      </c>
      <c r="OPM300" s="63" t="s">
        <v>6030</v>
      </c>
      <c r="OPN300" s="63" t="s">
        <v>6030</v>
      </c>
      <c r="OPO300" s="63" t="s">
        <v>6030</v>
      </c>
      <c r="OPP300" s="63" t="s">
        <v>6030</v>
      </c>
      <c r="OPQ300" s="63" t="s">
        <v>6030</v>
      </c>
      <c r="OPR300" s="63" t="s">
        <v>6030</v>
      </c>
      <c r="OPS300" s="63" t="s">
        <v>6030</v>
      </c>
      <c r="OPT300" s="63" t="s">
        <v>6030</v>
      </c>
      <c r="OPU300" s="63" t="s">
        <v>6030</v>
      </c>
      <c r="OPV300" s="63" t="s">
        <v>6030</v>
      </c>
      <c r="OPW300" s="63" t="s">
        <v>6030</v>
      </c>
      <c r="OPX300" s="63" t="s">
        <v>6030</v>
      </c>
      <c r="OPY300" s="63" t="s">
        <v>6030</v>
      </c>
      <c r="OPZ300" s="63" t="s">
        <v>6030</v>
      </c>
      <c r="OQA300" s="63" t="s">
        <v>6030</v>
      </c>
      <c r="OQB300" s="63" t="s">
        <v>6030</v>
      </c>
      <c r="OQC300" s="63" t="s">
        <v>6030</v>
      </c>
      <c r="OQD300" s="63" t="s">
        <v>6030</v>
      </c>
      <c r="OQE300" s="63" t="s">
        <v>6030</v>
      </c>
      <c r="OQF300" s="63" t="s">
        <v>6030</v>
      </c>
      <c r="OQG300" s="63" t="s">
        <v>6030</v>
      </c>
      <c r="OQH300" s="63" t="s">
        <v>6030</v>
      </c>
      <c r="OQI300" s="63" t="s">
        <v>6030</v>
      </c>
      <c r="OQJ300" s="63" t="s">
        <v>6030</v>
      </c>
      <c r="OQK300" s="63" t="s">
        <v>6030</v>
      </c>
      <c r="OQL300" s="63" t="s">
        <v>6030</v>
      </c>
      <c r="OQM300" s="63" t="s">
        <v>6030</v>
      </c>
      <c r="OQN300" s="63" t="s">
        <v>6030</v>
      </c>
      <c r="OQO300" s="63" t="s">
        <v>6030</v>
      </c>
      <c r="OQP300" s="63" t="s">
        <v>6030</v>
      </c>
      <c r="OQQ300" s="63" t="s">
        <v>6030</v>
      </c>
      <c r="OQR300" s="63" t="s">
        <v>6030</v>
      </c>
      <c r="OQS300" s="63" t="s">
        <v>6030</v>
      </c>
      <c r="OQT300" s="63" t="s">
        <v>6030</v>
      </c>
      <c r="OQU300" s="63" t="s">
        <v>6030</v>
      </c>
      <c r="OQV300" s="63" t="s">
        <v>6030</v>
      </c>
      <c r="OQW300" s="63" t="s">
        <v>6030</v>
      </c>
      <c r="OQX300" s="63" t="s">
        <v>6030</v>
      </c>
      <c r="OQY300" s="63" t="s">
        <v>6030</v>
      </c>
      <c r="OQZ300" s="63" t="s">
        <v>6030</v>
      </c>
      <c r="ORA300" s="63" t="s">
        <v>6030</v>
      </c>
      <c r="ORB300" s="63" t="s">
        <v>6030</v>
      </c>
      <c r="ORC300" s="63" t="s">
        <v>6030</v>
      </c>
      <c r="ORD300" s="63" t="s">
        <v>6030</v>
      </c>
      <c r="ORE300" s="63" t="s">
        <v>6030</v>
      </c>
      <c r="ORF300" s="63" t="s">
        <v>6030</v>
      </c>
      <c r="ORG300" s="63" t="s">
        <v>6030</v>
      </c>
      <c r="ORH300" s="63" t="s">
        <v>6030</v>
      </c>
      <c r="ORI300" s="63" t="s">
        <v>6030</v>
      </c>
      <c r="ORJ300" s="63" t="s">
        <v>6030</v>
      </c>
      <c r="ORK300" s="63" t="s">
        <v>6030</v>
      </c>
      <c r="ORL300" s="63" t="s">
        <v>6030</v>
      </c>
      <c r="ORM300" s="63" t="s">
        <v>6030</v>
      </c>
      <c r="ORN300" s="63" t="s">
        <v>6030</v>
      </c>
      <c r="ORO300" s="63" t="s">
        <v>6030</v>
      </c>
      <c r="ORP300" s="63" t="s">
        <v>6030</v>
      </c>
      <c r="ORQ300" s="63" t="s">
        <v>6030</v>
      </c>
      <c r="ORR300" s="63" t="s">
        <v>6030</v>
      </c>
      <c r="ORS300" s="63" t="s">
        <v>6030</v>
      </c>
      <c r="ORT300" s="63" t="s">
        <v>6030</v>
      </c>
      <c r="ORU300" s="63" t="s">
        <v>6030</v>
      </c>
      <c r="ORV300" s="63" t="s">
        <v>6030</v>
      </c>
      <c r="ORW300" s="63" t="s">
        <v>6030</v>
      </c>
      <c r="ORX300" s="63" t="s">
        <v>6030</v>
      </c>
      <c r="ORY300" s="63" t="s">
        <v>6030</v>
      </c>
      <c r="ORZ300" s="63" t="s">
        <v>6030</v>
      </c>
      <c r="OSA300" s="63" t="s">
        <v>6030</v>
      </c>
      <c r="OSB300" s="63" t="s">
        <v>6030</v>
      </c>
      <c r="OSC300" s="63" t="s">
        <v>6030</v>
      </c>
      <c r="OSD300" s="63" t="s">
        <v>6030</v>
      </c>
      <c r="OSE300" s="63" t="s">
        <v>6030</v>
      </c>
      <c r="OSF300" s="63" t="s">
        <v>6030</v>
      </c>
      <c r="OSG300" s="63" t="s">
        <v>6030</v>
      </c>
      <c r="OSH300" s="63" t="s">
        <v>6030</v>
      </c>
      <c r="OSI300" s="63" t="s">
        <v>6030</v>
      </c>
      <c r="OSJ300" s="63" t="s">
        <v>6030</v>
      </c>
      <c r="OSK300" s="63" t="s">
        <v>6030</v>
      </c>
      <c r="OSL300" s="63" t="s">
        <v>6030</v>
      </c>
      <c r="OSM300" s="63" t="s">
        <v>6030</v>
      </c>
      <c r="OSN300" s="63" t="s">
        <v>6030</v>
      </c>
      <c r="OSO300" s="63" t="s">
        <v>6030</v>
      </c>
      <c r="OSP300" s="63" t="s">
        <v>6030</v>
      </c>
      <c r="OSQ300" s="63" t="s">
        <v>6030</v>
      </c>
      <c r="OSR300" s="63" t="s">
        <v>6030</v>
      </c>
      <c r="OSS300" s="63" t="s">
        <v>6030</v>
      </c>
      <c r="OST300" s="63" t="s">
        <v>6030</v>
      </c>
      <c r="OSU300" s="63" t="s">
        <v>6030</v>
      </c>
      <c r="OSV300" s="63" t="s">
        <v>6030</v>
      </c>
      <c r="OSW300" s="63" t="s">
        <v>6030</v>
      </c>
      <c r="OSX300" s="63" t="s">
        <v>6030</v>
      </c>
      <c r="OSY300" s="63" t="s">
        <v>6030</v>
      </c>
      <c r="OSZ300" s="63" t="s">
        <v>6030</v>
      </c>
      <c r="OTA300" s="63" t="s">
        <v>6030</v>
      </c>
      <c r="OTB300" s="63" t="s">
        <v>6030</v>
      </c>
      <c r="OTC300" s="63" t="s">
        <v>6030</v>
      </c>
      <c r="OTD300" s="63" t="s">
        <v>6030</v>
      </c>
      <c r="OTE300" s="63" t="s">
        <v>6030</v>
      </c>
      <c r="OTF300" s="63" t="s">
        <v>6030</v>
      </c>
      <c r="OTG300" s="63" t="s">
        <v>6030</v>
      </c>
      <c r="OTH300" s="63" t="s">
        <v>6030</v>
      </c>
      <c r="OTI300" s="63" t="s">
        <v>6030</v>
      </c>
      <c r="OTJ300" s="63" t="s">
        <v>6030</v>
      </c>
      <c r="OTK300" s="63" t="s">
        <v>6030</v>
      </c>
      <c r="OTL300" s="63" t="s">
        <v>6030</v>
      </c>
      <c r="OTM300" s="63" t="s">
        <v>6030</v>
      </c>
      <c r="OTN300" s="63" t="s">
        <v>6030</v>
      </c>
      <c r="OTO300" s="63" t="s">
        <v>6030</v>
      </c>
      <c r="OTP300" s="63" t="s">
        <v>6030</v>
      </c>
      <c r="OTQ300" s="63" t="s">
        <v>6030</v>
      </c>
      <c r="OTR300" s="63" t="s">
        <v>6030</v>
      </c>
      <c r="OTS300" s="63" t="s">
        <v>6030</v>
      </c>
      <c r="OTT300" s="63" t="s">
        <v>6030</v>
      </c>
      <c r="OTU300" s="63" t="s">
        <v>6030</v>
      </c>
      <c r="OTV300" s="63" t="s">
        <v>6030</v>
      </c>
      <c r="OTW300" s="63" t="s">
        <v>6030</v>
      </c>
      <c r="OTX300" s="63" t="s">
        <v>6030</v>
      </c>
      <c r="OTY300" s="63" t="s">
        <v>6030</v>
      </c>
      <c r="OTZ300" s="63" t="s">
        <v>6030</v>
      </c>
      <c r="OUA300" s="63" t="s">
        <v>6030</v>
      </c>
      <c r="OUB300" s="63" t="s">
        <v>6030</v>
      </c>
      <c r="OUC300" s="63" t="s">
        <v>6030</v>
      </c>
      <c r="OUD300" s="63" t="s">
        <v>6030</v>
      </c>
      <c r="OUE300" s="63" t="s">
        <v>6030</v>
      </c>
      <c r="OUF300" s="63" t="s">
        <v>6030</v>
      </c>
      <c r="OUG300" s="63" t="s">
        <v>6030</v>
      </c>
      <c r="OUH300" s="63" t="s">
        <v>6030</v>
      </c>
      <c r="OUI300" s="63" t="s">
        <v>6030</v>
      </c>
      <c r="OUJ300" s="63" t="s">
        <v>6030</v>
      </c>
      <c r="OUK300" s="63" t="s">
        <v>6030</v>
      </c>
      <c r="OUL300" s="63" t="s">
        <v>6030</v>
      </c>
      <c r="OUM300" s="63" t="s">
        <v>6030</v>
      </c>
      <c r="OUN300" s="63" t="s">
        <v>6030</v>
      </c>
      <c r="OUO300" s="63" t="s">
        <v>6030</v>
      </c>
      <c r="OUP300" s="63" t="s">
        <v>6030</v>
      </c>
      <c r="OUQ300" s="63" t="s">
        <v>6030</v>
      </c>
      <c r="OUR300" s="63" t="s">
        <v>6030</v>
      </c>
      <c r="OUS300" s="63" t="s">
        <v>6030</v>
      </c>
      <c r="OUT300" s="63" t="s">
        <v>6030</v>
      </c>
      <c r="OUU300" s="63" t="s">
        <v>6030</v>
      </c>
      <c r="OUV300" s="63" t="s">
        <v>6030</v>
      </c>
      <c r="OUW300" s="63" t="s">
        <v>6030</v>
      </c>
      <c r="OUX300" s="63" t="s">
        <v>6030</v>
      </c>
      <c r="OUY300" s="63" t="s">
        <v>6030</v>
      </c>
      <c r="OUZ300" s="63" t="s">
        <v>6030</v>
      </c>
      <c r="OVA300" s="63" t="s">
        <v>6030</v>
      </c>
      <c r="OVB300" s="63" t="s">
        <v>6030</v>
      </c>
      <c r="OVC300" s="63" t="s">
        <v>6030</v>
      </c>
      <c r="OVD300" s="63" t="s">
        <v>6030</v>
      </c>
      <c r="OVE300" s="63" t="s">
        <v>6030</v>
      </c>
      <c r="OVF300" s="63" t="s">
        <v>6030</v>
      </c>
      <c r="OVG300" s="63" t="s">
        <v>6030</v>
      </c>
      <c r="OVH300" s="63" t="s">
        <v>6030</v>
      </c>
      <c r="OVI300" s="63" t="s">
        <v>6030</v>
      </c>
      <c r="OVJ300" s="63" t="s">
        <v>6030</v>
      </c>
      <c r="OVK300" s="63" t="s">
        <v>6030</v>
      </c>
      <c r="OVL300" s="63" t="s">
        <v>6030</v>
      </c>
      <c r="OVM300" s="63" t="s">
        <v>6030</v>
      </c>
      <c r="OVN300" s="63" t="s">
        <v>6030</v>
      </c>
      <c r="OVO300" s="63" t="s">
        <v>6030</v>
      </c>
      <c r="OVP300" s="63" t="s">
        <v>6030</v>
      </c>
      <c r="OVQ300" s="63" t="s">
        <v>6030</v>
      </c>
      <c r="OVR300" s="63" t="s">
        <v>6030</v>
      </c>
      <c r="OVS300" s="63" t="s">
        <v>6030</v>
      </c>
      <c r="OVT300" s="63" t="s">
        <v>6030</v>
      </c>
      <c r="OVU300" s="63" t="s">
        <v>6030</v>
      </c>
      <c r="OVV300" s="63" t="s">
        <v>6030</v>
      </c>
      <c r="OVW300" s="63" t="s">
        <v>6030</v>
      </c>
      <c r="OVX300" s="63" t="s">
        <v>6030</v>
      </c>
      <c r="OVY300" s="63" t="s">
        <v>6030</v>
      </c>
      <c r="OVZ300" s="63" t="s">
        <v>6030</v>
      </c>
      <c r="OWA300" s="63" t="s">
        <v>6030</v>
      </c>
      <c r="OWB300" s="63" t="s">
        <v>6030</v>
      </c>
      <c r="OWC300" s="63" t="s">
        <v>6030</v>
      </c>
      <c r="OWD300" s="63" t="s">
        <v>6030</v>
      </c>
      <c r="OWE300" s="63" t="s">
        <v>6030</v>
      </c>
      <c r="OWF300" s="63" t="s">
        <v>6030</v>
      </c>
      <c r="OWG300" s="63" t="s">
        <v>6030</v>
      </c>
      <c r="OWH300" s="63" t="s">
        <v>6030</v>
      </c>
      <c r="OWI300" s="63" t="s">
        <v>6030</v>
      </c>
      <c r="OWJ300" s="63" t="s">
        <v>6030</v>
      </c>
      <c r="OWK300" s="63" t="s">
        <v>6030</v>
      </c>
      <c r="OWL300" s="63" t="s">
        <v>6030</v>
      </c>
      <c r="OWM300" s="63" t="s">
        <v>6030</v>
      </c>
      <c r="OWN300" s="63" t="s">
        <v>6030</v>
      </c>
      <c r="OWO300" s="63" t="s">
        <v>6030</v>
      </c>
      <c r="OWP300" s="63" t="s">
        <v>6030</v>
      </c>
      <c r="OWQ300" s="63" t="s">
        <v>6030</v>
      </c>
      <c r="OWR300" s="63" t="s">
        <v>6030</v>
      </c>
      <c r="OWS300" s="63" t="s">
        <v>6030</v>
      </c>
      <c r="OWT300" s="63" t="s">
        <v>6030</v>
      </c>
      <c r="OWU300" s="63" t="s">
        <v>6030</v>
      </c>
      <c r="OWV300" s="63" t="s">
        <v>6030</v>
      </c>
      <c r="OWW300" s="63" t="s">
        <v>6030</v>
      </c>
      <c r="OWX300" s="63" t="s">
        <v>6030</v>
      </c>
      <c r="OWY300" s="63" t="s">
        <v>6030</v>
      </c>
      <c r="OWZ300" s="63" t="s">
        <v>6030</v>
      </c>
      <c r="OXA300" s="63" t="s">
        <v>6030</v>
      </c>
      <c r="OXB300" s="63" t="s">
        <v>6030</v>
      </c>
      <c r="OXC300" s="63" t="s">
        <v>6030</v>
      </c>
      <c r="OXD300" s="63" t="s">
        <v>6030</v>
      </c>
      <c r="OXE300" s="63" t="s">
        <v>6030</v>
      </c>
      <c r="OXF300" s="63" t="s">
        <v>6030</v>
      </c>
      <c r="OXG300" s="63" t="s">
        <v>6030</v>
      </c>
      <c r="OXH300" s="63" t="s">
        <v>6030</v>
      </c>
      <c r="OXI300" s="63" t="s">
        <v>6030</v>
      </c>
      <c r="OXJ300" s="63" t="s">
        <v>6030</v>
      </c>
      <c r="OXK300" s="63" t="s">
        <v>6030</v>
      </c>
      <c r="OXL300" s="63" t="s">
        <v>6030</v>
      </c>
      <c r="OXM300" s="63" t="s">
        <v>6030</v>
      </c>
      <c r="OXN300" s="63" t="s">
        <v>6030</v>
      </c>
      <c r="OXO300" s="63" t="s">
        <v>6030</v>
      </c>
      <c r="OXP300" s="63" t="s">
        <v>6030</v>
      </c>
      <c r="OXQ300" s="63" t="s">
        <v>6030</v>
      </c>
      <c r="OXR300" s="63" t="s">
        <v>6030</v>
      </c>
      <c r="OXS300" s="63" t="s">
        <v>6030</v>
      </c>
      <c r="OXT300" s="63" t="s">
        <v>6030</v>
      </c>
      <c r="OXU300" s="63" t="s">
        <v>6030</v>
      </c>
      <c r="OXV300" s="63" t="s">
        <v>6030</v>
      </c>
      <c r="OXW300" s="63" t="s">
        <v>6030</v>
      </c>
      <c r="OXX300" s="63" t="s">
        <v>6030</v>
      </c>
      <c r="OXY300" s="63" t="s">
        <v>6030</v>
      </c>
      <c r="OXZ300" s="63" t="s">
        <v>6030</v>
      </c>
      <c r="OYA300" s="63" t="s">
        <v>6030</v>
      </c>
      <c r="OYB300" s="63" t="s">
        <v>6030</v>
      </c>
      <c r="OYC300" s="63" t="s">
        <v>6030</v>
      </c>
      <c r="OYD300" s="63" t="s">
        <v>6030</v>
      </c>
      <c r="OYE300" s="63" t="s">
        <v>6030</v>
      </c>
      <c r="OYF300" s="63" t="s">
        <v>6030</v>
      </c>
      <c r="OYG300" s="63" t="s">
        <v>6030</v>
      </c>
      <c r="OYH300" s="63" t="s">
        <v>6030</v>
      </c>
      <c r="OYI300" s="63" t="s">
        <v>6030</v>
      </c>
      <c r="OYJ300" s="63" t="s">
        <v>6030</v>
      </c>
      <c r="OYK300" s="63" t="s">
        <v>6030</v>
      </c>
      <c r="OYL300" s="63" t="s">
        <v>6030</v>
      </c>
      <c r="OYM300" s="63" t="s">
        <v>6030</v>
      </c>
      <c r="OYN300" s="63" t="s">
        <v>6030</v>
      </c>
      <c r="OYO300" s="63" t="s">
        <v>6030</v>
      </c>
      <c r="OYP300" s="63" t="s">
        <v>6030</v>
      </c>
      <c r="OYQ300" s="63" t="s">
        <v>6030</v>
      </c>
      <c r="OYR300" s="63" t="s">
        <v>6030</v>
      </c>
      <c r="OYS300" s="63" t="s">
        <v>6030</v>
      </c>
      <c r="OYT300" s="63" t="s">
        <v>6030</v>
      </c>
      <c r="OYU300" s="63" t="s">
        <v>6030</v>
      </c>
      <c r="OYV300" s="63" t="s">
        <v>6030</v>
      </c>
      <c r="OYW300" s="63" t="s">
        <v>6030</v>
      </c>
      <c r="OYX300" s="63" t="s">
        <v>6030</v>
      </c>
      <c r="OYY300" s="63" t="s">
        <v>6030</v>
      </c>
      <c r="OYZ300" s="63" t="s">
        <v>6030</v>
      </c>
      <c r="OZA300" s="63" t="s">
        <v>6030</v>
      </c>
      <c r="OZB300" s="63" t="s">
        <v>6030</v>
      </c>
      <c r="OZC300" s="63" t="s">
        <v>6030</v>
      </c>
      <c r="OZD300" s="63" t="s">
        <v>6030</v>
      </c>
      <c r="OZE300" s="63" t="s">
        <v>6030</v>
      </c>
      <c r="OZF300" s="63" t="s">
        <v>6030</v>
      </c>
      <c r="OZG300" s="63" t="s">
        <v>6030</v>
      </c>
      <c r="OZH300" s="63" t="s">
        <v>6030</v>
      </c>
      <c r="OZI300" s="63" t="s">
        <v>6030</v>
      </c>
      <c r="OZJ300" s="63" t="s">
        <v>6030</v>
      </c>
      <c r="OZK300" s="63" t="s">
        <v>6030</v>
      </c>
      <c r="OZL300" s="63" t="s">
        <v>6030</v>
      </c>
      <c r="OZM300" s="63" t="s">
        <v>6030</v>
      </c>
      <c r="OZN300" s="63" t="s">
        <v>6030</v>
      </c>
      <c r="OZO300" s="63" t="s">
        <v>6030</v>
      </c>
      <c r="OZP300" s="63" t="s">
        <v>6030</v>
      </c>
      <c r="OZQ300" s="63" t="s">
        <v>6030</v>
      </c>
      <c r="OZR300" s="63" t="s">
        <v>6030</v>
      </c>
      <c r="OZS300" s="63" t="s">
        <v>6030</v>
      </c>
      <c r="OZT300" s="63" t="s">
        <v>6030</v>
      </c>
      <c r="OZU300" s="63" t="s">
        <v>6030</v>
      </c>
      <c r="OZV300" s="63" t="s">
        <v>6030</v>
      </c>
      <c r="OZW300" s="63" t="s">
        <v>6030</v>
      </c>
      <c r="OZX300" s="63" t="s">
        <v>6030</v>
      </c>
      <c r="OZY300" s="63" t="s">
        <v>6030</v>
      </c>
      <c r="OZZ300" s="63" t="s">
        <v>6030</v>
      </c>
      <c r="PAA300" s="63" t="s">
        <v>6030</v>
      </c>
      <c r="PAB300" s="63" t="s">
        <v>6030</v>
      </c>
      <c r="PAC300" s="63" t="s">
        <v>6030</v>
      </c>
      <c r="PAD300" s="63" t="s">
        <v>6030</v>
      </c>
      <c r="PAE300" s="63" t="s">
        <v>6030</v>
      </c>
      <c r="PAF300" s="63" t="s">
        <v>6030</v>
      </c>
      <c r="PAG300" s="63" t="s">
        <v>6030</v>
      </c>
      <c r="PAH300" s="63" t="s">
        <v>6030</v>
      </c>
      <c r="PAI300" s="63" t="s">
        <v>6030</v>
      </c>
      <c r="PAJ300" s="63" t="s">
        <v>6030</v>
      </c>
      <c r="PAK300" s="63" t="s">
        <v>6030</v>
      </c>
      <c r="PAL300" s="63" t="s">
        <v>6030</v>
      </c>
      <c r="PAM300" s="63" t="s">
        <v>6030</v>
      </c>
      <c r="PAN300" s="63" t="s">
        <v>6030</v>
      </c>
      <c r="PAO300" s="63" t="s">
        <v>6030</v>
      </c>
      <c r="PAP300" s="63" t="s">
        <v>6030</v>
      </c>
      <c r="PAQ300" s="63" t="s">
        <v>6030</v>
      </c>
      <c r="PAR300" s="63" t="s">
        <v>6030</v>
      </c>
      <c r="PAS300" s="63" t="s">
        <v>6030</v>
      </c>
      <c r="PAT300" s="63" t="s">
        <v>6030</v>
      </c>
      <c r="PAU300" s="63" t="s">
        <v>6030</v>
      </c>
      <c r="PAV300" s="63" t="s">
        <v>6030</v>
      </c>
      <c r="PAW300" s="63" t="s">
        <v>6030</v>
      </c>
      <c r="PAX300" s="63" t="s">
        <v>6030</v>
      </c>
      <c r="PAY300" s="63" t="s">
        <v>6030</v>
      </c>
      <c r="PAZ300" s="63" t="s">
        <v>6030</v>
      </c>
      <c r="PBA300" s="63" t="s">
        <v>6030</v>
      </c>
      <c r="PBB300" s="63" t="s">
        <v>6030</v>
      </c>
      <c r="PBC300" s="63" t="s">
        <v>6030</v>
      </c>
      <c r="PBD300" s="63" t="s">
        <v>6030</v>
      </c>
      <c r="PBE300" s="63" t="s">
        <v>6030</v>
      </c>
      <c r="PBF300" s="63" t="s">
        <v>6030</v>
      </c>
      <c r="PBG300" s="63" t="s">
        <v>6030</v>
      </c>
      <c r="PBH300" s="63" t="s">
        <v>6030</v>
      </c>
      <c r="PBI300" s="63" t="s">
        <v>6030</v>
      </c>
      <c r="PBJ300" s="63" t="s">
        <v>6030</v>
      </c>
      <c r="PBK300" s="63" t="s">
        <v>6030</v>
      </c>
      <c r="PBL300" s="63" t="s">
        <v>6030</v>
      </c>
      <c r="PBM300" s="63" t="s">
        <v>6030</v>
      </c>
      <c r="PBN300" s="63" t="s">
        <v>6030</v>
      </c>
      <c r="PBO300" s="63" t="s">
        <v>6030</v>
      </c>
      <c r="PBP300" s="63" t="s">
        <v>6030</v>
      </c>
      <c r="PBQ300" s="63" t="s">
        <v>6030</v>
      </c>
      <c r="PBR300" s="63" t="s">
        <v>6030</v>
      </c>
      <c r="PBS300" s="63" t="s">
        <v>6030</v>
      </c>
      <c r="PBT300" s="63" t="s">
        <v>6030</v>
      </c>
      <c r="PBU300" s="63" t="s">
        <v>6030</v>
      </c>
      <c r="PBV300" s="63" t="s">
        <v>6030</v>
      </c>
      <c r="PBW300" s="63" t="s">
        <v>6030</v>
      </c>
      <c r="PBX300" s="63" t="s">
        <v>6030</v>
      </c>
      <c r="PBY300" s="63" t="s">
        <v>6030</v>
      </c>
      <c r="PBZ300" s="63" t="s">
        <v>6030</v>
      </c>
      <c r="PCA300" s="63" t="s">
        <v>6030</v>
      </c>
      <c r="PCB300" s="63" t="s">
        <v>6030</v>
      </c>
      <c r="PCC300" s="63" t="s">
        <v>6030</v>
      </c>
      <c r="PCD300" s="63" t="s">
        <v>6030</v>
      </c>
      <c r="PCE300" s="63" t="s">
        <v>6030</v>
      </c>
      <c r="PCF300" s="63" t="s">
        <v>6030</v>
      </c>
      <c r="PCG300" s="63" t="s">
        <v>6030</v>
      </c>
      <c r="PCH300" s="63" t="s">
        <v>6030</v>
      </c>
      <c r="PCI300" s="63" t="s">
        <v>6030</v>
      </c>
      <c r="PCJ300" s="63" t="s">
        <v>6030</v>
      </c>
      <c r="PCK300" s="63" t="s">
        <v>6030</v>
      </c>
      <c r="PCL300" s="63" t="s">
        <v>6030</v>
      </c>
      <c r="PCM300" s="63" t="s">
        <v>6030</v>
      </c>
      <c r="PCN300" s="63" t="s">
        <v>6030</v>
      </c>
      <c r="PCO300" s="63" t="s">
        <v>6030</v>
      </c>
      <c r="PCP300" s="63" t="s">
        <v>6030</v>
      </c>
      <c r="PCQ300" s="63" t="s">
        <v>6030</v>
      </c>
      <c r="PCR300" s="63" t="s">
        <v>6030</v>
      </c>
      <c r="PCS300" s="63" t="s">
        <v>6030</v>
      </c>
      <c r="PCT300" s="63" t="s">
        <v>6030</v>
      </c>
      <c r="PCU300" s="63" t="s">
        <v>6030</v>
      </c>
      <c r="PCV300" s="63" t="s">
        <v>6030</v>
      </c>
      <c r="PCW300" s="63" t="s">
        <v>6030</v>
      </c>
      <c r="PCX300" s="63" t="s">
        <v>6030</v>
      </c>
      <c r="PCY300" s="63" t="s">
        <v>6030</v>
      </c>
      <c r="PCZ300" s="63" t="s">
        <v>6030</v>
      </c>
      <c r="PDA300" s="63" t="s">
        <v>6030</v>
      </c>
      <c r="PDB300" s="63" t="s">
        <v>6030</v>
      </c>
      <c r="PDC300" s="63" t="s">
        <v>6030</v>
      </c>
      <c r="PDD300" s="63" t="s">
        <v>6030</v>
      </c>
      <c r="PDE300" s="63" t="s">
        <v>6030</v>
      </c>
      <c r="PDF300" s="63" t="s">
        <v>6030</v>
      </c>
      <c r="PDG300" s="63" t="s">
        <v>6030</v>
      </c>
      <c r="PDH300" s="63" t="s">
        <v>6030</v>
      </c>
      <c r="PDI300" s="63" t="s">
        <v>6030</v>
      </c>
      <c r="PDJ300" s="63" t="s">
        <v>6030</v>
      </c>
      <c r="PDK300" s="63" t="s">
        <v>6030</v>
      </c>
      <c r="PDL300" s="63" t="s">
        <v>6030</v>
      </c>
      <c r="PDM300" s="63" t="s">
        <v>6030</v>
      </c>
      <c r="PDN300" s="63" t="s">
        <v>6030</v>
      </c>
      <c r="PDO300" s="63" t="s">
        <v>6030</v>
      </c>
      <c r="PDP300" s="63" t="s">
        <v>6030</v>
      </c>
      <c r="PDQ300" s="63" t="s">
        <v>6030</v>
      </c>
      <c r="PDR300" s="63" t="s">
        <v>6030</v>
      </c>
      <c r="PDS300" s="63" t="s">
        <v>6030</v>
      </c>
      <c r="PDT300" s="63" t="s">
        <v>6030</v>
      </c>
      <c r="PDU300" s="63" t="s">
        <v>6030</v>
      </c>
      <c r="PDV300" s="63" t="s">
        <v>6030</v>
      </c>
      <c r="PDW300" s="63" t="s">
        <v>6030</v>
      </c>
      <c r="PDX300" s="63" t="s">
        <v>6030</v>
      </c>
      <c r="PDY300" s="63" t="s">
        <v>6030</v>
      </c>
      <c r="PDZ300" s="63" t="s">
        <v>6030</v>
      </c>
      <c r="PEA300" s="63" t="s">
        <v>6030</v>
      </c>
      <c r="PEB300" s="63" t="s">
        <v>6030</v>
      </c>
      <c r="PEC300" s="63" t="s">
        <v>6030</v>
      </c>
      <c r="PED300" s="63" t="s">
        <v>6030</v>
      </c>
      <c r="PEE300" s="63" t="s">
        <v>6030</v>
      </c>
      <c r="PEF300" s="63" t="s">
        <v>6030</v>
      </c>
      <c r="PEG300" s="63" t="s">
        <v>6030</v>
      </c>
      <c r="PEH300" s="63" t="s">
        <v>6030</v>
      </c>
      <c r="PEI300" s="63" t="s">
        <v>6030</v>
      </c>
      <c r="PEJ300" s="63" t="s">
        <v>6030</v>
      </c>
      <c r="PEK300" s="63" t="s">
        <v>6030</v>
      </c>
      <c r="PEL300" s="63" t="s">
        <v>6030</v>
      </c>
      <c r="PEM300" s="63" t="s">
        <v>6030</v>
      </c>
      <c r="PEN300" s="63" t="s">
        <v>6030</v>
      </c>
      <c r="PEO300" s="63" t="s">
        <v>6030</v>
      </c>
      <c r="PEP300" s="63" t="s">
        <v>6030</v>
      </c>
      <c r="PEQ300" s="63" t="s">
        <v>6030</v>
      </c>
      <c r="PER300" s="63" t="s">
        <v>6030</v>
      </c>
      <c r="PES300" s="63" t="s">
        <v>6030</v>
      </c>
      <c r="PET300" s="63" t="s">
        <v>6030</v>
      </c>
      <c r="PEU300" s="63" t="s">
        <v>6030</v>
      </c>
      <c r="PEV300" s="63" t="s">
        <v>6030</v>
      </c>
      <c r="PEW300" s="63" t="s">
        <v>6030</v>
      </c>
      <c r="PEX300" s="63" t="s">
        <v>6030</v>
      </c>
      <c r="PEY300" s="63" t="s">
        <v>6030</v>
      </c>
      <c r="PEZ300" s="63" t="s">
        <v>6030</v>
      </c>
      <c r="PFA300" s="63" t="s">
        <v>6030</v>
      </c>
      <c r="PFB300" s="63" t="s">
        <v>6030</v>
      </c>
      <c r="PFC300" s="63" t="s">
        <v>6030</v>
      </c>
      <c r="PFD300" s="63" t="s">
        <v>6030</v>
      </c>
      <c r="PFE300" s="63" t="s">
        <v>6030</v>
      </c>
      <c r="PFF300" s="63" t="s">
        <v>6030</v>
      </c>
      <c r="PFG300" s="63" t="s">
        <v>6030</v>
      </c>
      <c r="PFH300" s="63" t="s">
        <v>6030</v>
      </c>
      <c r="PFI300" s="63" t="s">
        <v>6030</v>
      </c>
      <c r="PFJ300" s="63" t="s">
        <v>6030</v>
      </c>
      <c r="PFK300" s="63" t="s">
        <v>6030</v>
      </c>
      <c r="PFL300" s="63" t="s">
        <v>6030</v>
      </c>
      <c r="PFM300" s="63" t="s">
        <v>6030</v>
      </c>
      <c r="PFN300" s="63" t="s">
        <v>6030</v>
      </c>
      <c r="PFO300" s="63" t="s">
        <v>6030</v>
      </c>
      <c r="PFP300" s="63" t="s">
        <v>6030</v>
      </c>
      <c r="PFQ300" s="63" t="s">
        <v>6030</v>
      </c>
      <c r="PFR300" s="63" t="s">
        <v>6030</v>
      </c>
      <c r="PFS300" s="63" t="s">
        <v>6030</v>
      </c>
      <c r="PFT300" s="63" t="s">
        <v>6030</v>
      </c>
      <c r="PFU300" s="63" t="s">
        <v>6030</v>
      </c>
      <c r="PFV300" s="63" t="s">
        <v>6030</v>
      </c>
      <c r="PFW300" s="63" t="s">
        <v>6030</v>
      </c>
      <c r="PFX300" s="63" t="s">
        <v>6030</v>
      </c>
      <c r="PFY300" s="63" t="s">
        <v>6030</v>
      </c>
      <c r="PFZ300" s="63" t="s">
        <v>6030</v>
      </c>
      <c r="PGA300" s="63" t="s">
        <v>6030</v>
      </c>
      <c r="PGB300" s="63" t="s">
        <v>6030</v>
      </c>
      <c r="PGC300" s="63" t="s">
        <v>6030</v>
      </c>
      <c r="PGD300" s="63" t="s">
        <v>6030</v>
      </c>
      <c r="PGE300" s="63" t="s">
        <v>6030</v>
      </c>
      <c r="PGF300" s="63" t="s">
        <v>6030</v>
      </c>
      <c r="PGG300" s="63" t="s">
        <v>6030</v>
      </c>
      <c r="PGH300" s="63" t="s">
        <v>6030</v>
      </c>
      <c r="PGI300" s="63" t="s">
        <v>6030</v>
      </c>
      <c r="PGJ300" s="63" t="s">
        <v>6030</v>
      </c>
      <c r="PGK300" s="63" t="s">
        <v>6030</v>
      </c>
      <c r="PGL300" s="63" t="s">
        <v>6030</v>
      </c>
      <c r="PGM300" s="63" t="s">
        <v>6030</v>
      </c>
      <c r="PGN300" s="63" t="s">
        <v>6030</v>
      </c>
      <c r="PGO300" s="63" t="s">
        <v>6030</v>
      </c>
      <c r="PGP300" s="63" t="s">
        <v>6030</v>
      </c>
      <c r="PGQ300" s="63" t="s">
        <v>6030</v>
      </c>
      <c r="PGR300" s="63" t="s">
        <v>6030</v>
      </c>
      <c r="PGS300" s="63" t="s">
        <v>6030</v>
      </c>
      <c r="PGT300" s="63" t="s">
        <v>6030</v>
      </c>
      <c r="PGU300" s="63" t="s">
        <v>6030</v>
      </c>
      <c r="PGV300" s="63" t="s">
        <v>6030</v>
      </c>
      <c r="PGW300" s="63" t="s">
        <v>6030</v>
      </c>
      <c r="PGX300" s="63" t="s">
        <v>6030</v>
      </c>
      <c r="PGY300" s="63" t="s">
        <v>6030</v>
      </c>
      <c r="PGZ300" s="63" t="s">
        <v>6030</v>
      </c>
      <c r="PHA300" s="63" t="s">
        <v>6030</v>
      </c>
      <c r="PHB300" s="63" t="s">
        <v>6030</v>
      </c>
      <c r="PHC300" s="63" t="s">
        <v>6030</v>
      </c>
      <c r="PHD300" s="63" t="s">
        <v>6030</v>
      </c>
      <c r="PHE300" s="63" t="s">
        <v>6030</v>
      </c>
      <c r="PHF300" s="63" t="s">
        <v>6030</v>
      </c>
      <c r="PHG300" s="63" t="s">
        <v>6030</v>
      </c>
      <c r="PHH300" s="63" t="s">
        <v>6030</v>
      </c>
      <c r="PHI300" s="63" t="s">
        <v>6030</v>
      </c>
      <c r="PHJ300" s="63" t="s">
        <v>6030</v>
      </c>
      <c r="PHK300" s="63" t="s">
        <v>6030</v>
      </c>
      <c r="PHL300" s="63" t="s">
        <v>6030</v>
      </c>
      <c r="PHM300" s="63" t="s">
        <v>6030</v>
      </c>
      <c r="PHN300" s="63" t="s">
        <v>6030</v>
      </c>
      <c r="PHO300" s="63" t="s">
        <v>6030</v>
      </c>
      <c r="PHP300" s="63" t="s">
        <v>6030</v>
      </c>
      <c r="PHQ300" s="63" t="s">
        <v>6030</v>
      </c>
      <c r="PHR300" s="63" t="s">
        <v>6030</v>
      </c>
      <c r="PHS300" s="63" t="s">
        <v>6030</v>
      </c>
      <c r="PHT300" s="63" t="s">
        <v>6030</v>
      </c>
      <c r="PHU300" s="63" t="s">
        <v>6030</v>
      </c>
      <c r="PHV300" s="63" t="s">
        <v>6030</v>
      </c>
      <c r="PHW300" s="63" t="s">
        <v>6030</v>
      </c>
      <c r="PHX300" s="63" t="s">
        <v>6030</v>
      </c>
      <c r="PHY300" s="63" t="s">
        <v>6030</v>
      </c>
      <c r="PHZ300" s="63" t="s">
        <v>6030</v>
      </c>
      <c r="PIA300" s="63" t="s">
        <v>6030</v>
      </c>
      <c r="PIB300" s="63" t="s">
        <v>6030</v>
      </c>
      <c r="PIC300" s="63" t="s">
        <v>6030</v>
      </c>
      <c r="PID300" s="63" t="s">
        <v>6030</v>
      </c>
      <c r="PIE300" s="63" t="s">
        <v>6030</v>
      </c>
      <c r="PIF300" s="63" t="s">
        <v>6030</v>
      </c>
      <c r="PIG300" s="63" t="s">
        <v>6030</v>
      </c>
      <c r="PIH300" s="63" t="s">
        <v>6030</v>
      </c>
      <c r="PII300" s="63" t="s">
        <v>6030</v>
      </c>
      <c r="PIJ300" s="63" t="s">
        <v>6030</v>
      </c>
      <c r="PIK300" s="63" t="s">
        <v>6030</v>
      </c>
      <c r="PIL300" s="63" t="s">
        <v>6030</v>
      </c>
      <c r="PIM300" s="63" t="s">
        <v>6030</v>
      </c>
      <c r="PIN300" s="63" t="s">
        <v>6030</v>
      </c>
      <c r="PIO300" s="63" t="s">
        <v>6030</v>
      </c>
      <c r="PIP300" s="63" t="s">
        <v>6030</v>
      </c>
      <c r="PIQ300" s="63" t="s">
        <v>6030</v>
      </c>
      <c r="PIR300" s="63" t="s">
        <v>6030</v>
      </c>
      <c r="PIS300" s="63" t="s">
        <v>6030</v>
      </c>
      <c r="PIT300" s="63" t="s">
        <v>6030</v>
      </c>
      <c r="PIU300" s="63" t="s">
        <v>6030</v>
      </c>
      <c r="PIV300" s="63" t="s">
        <v>6030</v>
      </c>
      <c r="PIW300" s="63" t="s">
        <v>6030</v>
      </c>
      <c r="PIX300" s="63" t="s">
        <v>6030</v>
      </c>
      <c r="PIY300" s="63" t="s">
        <v>6030</v>
      </c>
      <c r="PIZ300" s="63" t="s">
        <v>6030</v>
      </c>
      <c r="PJA300" s="63" t="s">
        <v>6030</v>
      </c>
      <c r="PJB300" s="63" t="s">
        <v>6030</v>
      </c>
      <c r="PJC300" s="63" t="s">
        <v>6030</v>
      </c>
      <c r="PJD300" s="63" t="s">
        <v>6030</v>
      </c>
      <c r="PJE300" s="63" t="s">
        <v>6030</v>
      </c>
      <c r="PJF300" s="63" t="s">
        <v>6030</v>
      </c>
      <c r="PJG300" s="63" t="s">
        <v>6030</v>
      </c>
      <c r="PJH300" s="63" t="s">
        <v>6030</v>
      </c>
      <c r="PJI300" s="63" t="s">
        <v>6030</v>
      </c>
      <c r="PJJ300" s="63" t="s">
        <v>6030</v>
      </c>
      <c r="PJK300" s="63" t="s">
        <v>6030</v>
      </c>
      <c r="PJL300" s="63" t="s">
        <v>6030</v>
      </c>
      <c r="PJM300" s="63" t="s">
        <v>6030</v>
      </c>
      <c r="PJN300" s="63" t="s">
        <v>6030</v>
      </c>
      <c r="PJO300" s="63" t="s">
        <v>6030</v>
      </c>
      <c r="PJP300" s="63" t="s">
        <v>6030</v>
      </c>
      <c r="PJQ300" s="63" t="s">
        <v>6030</v>
      </c>
      <c r="PJR300" s="63" t="s">
        <v>6030</v>
      </c>
      <c r="PJS300" s="63" t="s">
        <v>6030</v>
      </c>
      <c r="PJT300" s="63" t="s">
        <v>6030</v>
      </c>
      <c r="PJU300" s="63" t="s">
        <v>6030</v>
      </c>
      <c r="PJV300" s="63" t="s">
        <v>6030</v>
      </c>
      <c r="PJW300" s="63" t="s">
        <v>6030</v>
      </c>
      <c r="PJX300" s="63" t="s">
        <v>6030</v>
      </c>
      <c r="PJY300" s="63" t="s">
        <v>6030</v>
      </c>
      <c r="PJZ300" s="63" t="s">
        <v>6030</v>
      </c>
      <c r="PKA300" s="63" t="s">
        <v>6030</v>
      </c>
      <c r="PKB300" s="63" t="s">
        <v>6030</v>
      </c>
      <c r="PKC300" s="63" t="s">
        <v>6030</v>
      </c>
      <c r="PKD300" s="63" t="s">
        <v>6030</v>
      </c>
      <c r="PKE300" s="63" t="s">
        <v>6030</v>
      </c>
      <c r="PKF300" s="63" t="s">
        <v>6030</v>
      </c>
      <c r="PKG300" s="63" t="s">
        <v>6030</v>
      </c>
      <c r="PKH300" s="63" t="s">
        <v>6030</v>
      </c>
      <c r="PKI300" s="63" t="s">
        <v>6030</v>
      </c>
      <c r="PKJ300" s="63" t="s">
        <v>6030</v>
      </c>
      <c r="PKK300" s="63" t="s">
        <v>6030</v>
      </c>
      <c r="PKL300" s="63" t="s">
        <v>6030</v>
      </c>
      <c r="PKM300" s="63" t="s">
        <v>6030</v>
      </c>
      <c r="PKN300" s="63" t="s">
        <v>6030</v>
      </c>
      <c r="PKO300" s="63" t="s">
        <v>6030</v>
      </c>
      <c r="PKP300" s="63" t="s">
        <v>6030</v>
      </c>
      <c r="PKQ300" s="63" t="s">
        <v>6030</v>
      </c>
      <c r="PKR300" s="63" t="s">
        <v>6030</v>
      </c>
      <c r="PKS300" s="63" t="s">
        <v>6030</v>
      </c>
      <c r="PKT300" s="63" t="s">
        <v>6030</v>
      </c>
      <c r="PKU300" s="63" t="s">
        <v>6030</v>
      </c>
      <c r="PKV300" s="63" t="s">
        <v>6030</v>
      </c>
      <c r="PKW300" s="63" t="s">
        <v>6030</v>
      </c>
      <c r="PKX300" s="63" t="s">
        <v>6030</v>
      </c>
      <c r="PKY300" s="63" t="s">
        <v>6030</v>
      </c>
      <c r="PKZ300" s="63" t="s">
        <v>6030</v>
      </c>
      <c r="PLA300" s="63" t="s">
        <v>6030</v>
      </c>
      <c r="PLB300" s="63" t="s">
        <v>6030</v>
      </c>
      <c r="PLC300" s="63" t="s">
        <v>6030</v>
      </c>
      <c r="PLD300" s="63" t="s">
        <v>6030</v>
      </c>
      <c r="PLE300" s="63" t="s">
        <v>6030</v>
      </c>
      <c r="PLF300" s="63" t="s">
        <v>6030</v>
      </c>
      <c r="PLG300" s="63" t="s">
        <v>6030</v>
      </c>
      <c r="PLH300" s="63" t="s">
        <v>6030</v>
      </c>
      <c r="PLI300" s="63" t="s">
        <v>6030</v>
      </c>
      <c r="PLJ300" s="63" t="s">
        <v>6030</v>
      </c>
      <c r="PLK300" s="63" t="s">
        <v>6030</v>
      </c>
      <c r="PLL300" s="63" t="s">
        <v>6030</v>
      </c>
      <c r="PLM300" s="63" t="s">
        <v>6030</v>
      </c>
      <c r="PLN300" s="63" t="s">
        <v>6030</v>
      </c>
      <c r="PLO300" s="63" t="s">
        <v>6030</v>
      </c>
      <c r="PLP300" s="63" t="s">
        <v>6030</v>
      </c>
      <c r="PLQ300" s="63" t="s">
        <v>6030</v>
      </c>
      <c r="PLR300" s="63" t="s">
        <v>6030</v>
      </c>
      <c r="PLS300" s="63" t="s">
        <v>6030</v>
      </c>
      <c r="PLT300" s="63" t="s">
        <v>6030</v>
      </c>
      <c r="PLU300" s="63" t="s">
        <v>6030</v>
      </c>
      <c r="PLV300" s="63" t="s">
        <v>6030</v>
      </c>
      <c r="PLW300" s="63" t="s">
        <v>6030</v>
      </c>
      <c r="PLX300" s="63" t="s">
        <v>6030</v>
      </c>
      <c r="PLY300" s="63" t="s">
        <v>6030</v>
      </c>
      <c r="PLZ300" s="63" t="s">
        <v>6030</v>
      </c>
      <c r="PMA300" s="63" t="s">
        <v>6030</v>
      </c>
      <c r="PMB300" s="63" t="s">
        <v>6030</v>
      </c>
      <c r="PMC300" s="63" t="s">
        <v>6030</v>
      </c>
      <c r="PMD300" s="63" t="s">
        <v>6030</v>
      </c>
      <c r="PME300" s="63" t="s">
        <v>6030</v>
      </c>
      <c r="PMF300" s="63" t="s">
        <v>6030</v>
      </c>
      <c r="PMG300" s="63" t="s">
        <v>6030</v>
      </c>
      <c r="PMH300" s="63" t="s">
        <v>6030</v>
      </c>
      <c r="PMI300" s="63" t="s">
        <v>6030</v>
      </c>
      <c r="PMJ300" s="63" t="s">
        <v>6030</v>
      </c>
      <c r="PMK300" s="63" t="s">
        <v>6030</v>
      </c>
      <c r="PML300" s="63" t="s">
        <v>6030</v>
      </c>
      <c r="PMM300" s="63" t="s">
        <v>6030</v>
      </c>
      <c r="PMN300" s="63" t="s">
        <v>6030</v>
      </c>
      <c r="PMO300" s="63" t="s">
        <v>6030</v>
      </c>
      <c r="PMP300" s="63" t="s">
        <v>6030</v>
      </c>
      <c r="PMQ300" s="63" t="s">
        <v>6030</v>
      </c>
      <c r="PMR300" s="63" t="s">
        <v>6030</v>
      </c>
      <c r="PMS300" s="63" t="s">
        <v>6030</v>
      </c>
      <c r="PMT300" s="63" t="s">
        <v>6030</v>
      </c>
      <c r="PMU300" s="63" t="s">
        <v>6030</v>
      </c>
      <c r="PMV300" s="63" t="s">
        <v>6030</v>
      </c>
      <c r="PMW300" s="63" t="s">
        <v>6030</v>
      </c>
      <c r="PMX300" s="63" t="s">
        <v>6030</v>
      </c>
      <c r="PMY300" s="63" t="s">
        <v>6030</v>
      </c>
      <c r="PMZ300" s="63" t="s">
        <v>6030</v>
      </c>
      <c r="PNA300" s="63" t="s">
        <v>6030</v>
      </c>
      <c r="PNB300" s="63" t="s">
        <v>6030</v>
      </c>
      <c r="PNC300" s="63" t="s">
        <v>6030</v>
      </c>
      <c r="PND300" s="63" t="s">
        <v>6030</v>
      </c>
      <c r="PNE300" s="63" t="s">
        <v>6030</v>
      </c>
      <c r="PNF300" s="63" t="s">
        <v>6030</v>
      </c>
      <c r="PNG300" s="63" t="s">
        <v>6030</v>
      </c>
      <c r="PNH300" s="63" t="s">
        <v>6030</v>
      </c>
      <c r="PNI300" s="63" t="s">
        <v>6030</v>
      </c>
      <c r="PNJ300" s="63" t="s">
        <v>6030</v>
      </c>
      <c r="PNK300" s="63" t="s">
        <v>6030</v>
      </c>
      <c r="PNL300" s="63" t="s">
        <v>6030</v>
      </c>
      <c r="PNM300" s="63" t="s">
        <v>6030</v>
      </c>
      <c r="PNN300" s="63" t="s">
        <v>6030</v>
      </c>
      <c r="PNO300" s="63" t="s">
        <v>6030</v>
      </c>
      <c r="PNP300" s="63" t="s">
        <v>6030</v>
      </c>
      <c r="PNQ300" s="63" t="s">
        <v>6030</v>
      </c>
      <c r="PNR300" s="63" t="s">
        <v>6030</v>
      </c>
      <c r="PNS300" s="63" t="s">
        <v>6030</v>
      </c>
      <c r="PNT300" s="63" t="s">
        <v>6030</v>
      </c>
      <c r="PNU300" s="63" t="s">
        <v>6030</v>
      </c>
      <c r="PNV300" s="63" t="s">
        <v>6030</v>
      </c>
      <c r="PNW300" s="63" t="s">
        <v>6030</v>
      </c>
      <c r="PNX300" s="63" t="s">
        <v>6030</v>
      </c>
      <c r="PNY300" s="63" t="s">
        <v>6030</v>
      </c>
      <c r="PNZ300" s="63" t="s">
        <v>6030</v>
      </c>
      <c r="POA300" s="63" t="s">
        <v>6030</v>
      </c>
      <c r="POB300" s="63" t="s">
        <v>6030</v>
      </c>
      <c r="POC300" s="63" t="s">
        <v>6030</v>
      </c>
      <c r="POD300" s="63" t="s">
        <v>6030</v>
      </c>
      <c r="POE300" s="63" t="s">
        <v>6030</v>
      </c>
      <c r="POF300" s="63" t="s">
        <v>6030</v>
      </c>
      <c r="POG300" s="63" t="s">
        <v>6030</v>
      </c>
      <c r="POH300" s="63" t="s">
        <v>6030</v>
      </c>
      <c r="POI300" s="63" t="s">
        <v>6030</v>
      </c>
      <c r="POJ300" s="63" t="s">
        <v>6030</v>
      </c>
      <c r="POK300" s="63" t="s">
        <v>6030</v>
      </c>
      <c r="POL300" s="63" t="s">
        <v>6030</v>
      </c>
      <c r="POM300" s="63" t="s">
        <v>6030</v>
      </c>
      <c r="PON300" s="63" t="s">
        <v>6030</v>
      </c>
      <c r="POO300" s="63" t="s">
        <v>6030</v>
      </c>
      <c r="POP300" s="63" t="s">
        <v>6030</v>
      </c>
      <c r="POQ300" s="63" t="s">
        <v>6030</v>
      </c>
      <c r="POR300" s="63" t="s">
        <v>6030</v>
      </c>
      <c r="POS300" s="63" t="s">
        <v>6030</v>
      </c>
      <c r="POT300" s="63" t="s">
        <v>6030</v>
      </c>
      <c r="POU300" s="63" t="s">
        <v>6030</v>
      </c>
      <c r="POV300" s="63" t="s">
        <v>6030</v>
      </c>
      <c r="POW300" s="63" t="s">
        <v>6030</v>
      </c>
      <c r="POX300" s="63" t="s">
        <v>6030</v>
      </c>
      <c r="POY300" s="63" t="s">
        <v>6030</v>
      </c>
      <c r="POZ300" s="63" t="s">
        <v>6030</v>
      </c>
      <c r="PPA300" s="63" t="s">
        <v>6030</v>
      </c>
      <c r="PPB300" s="63" t="s">
        <v>6030</v>
      </c>
      <c r="PPC300" s="63" t="s">
        <v>6030</v>
      </c>
      <c r="PPD300" s="63" t="s">
        <v>6030</v>
      </c>
      <c r="PPE300" s="63" t="s">
        <v>6030</v>
      </c>
      <c r="PPF300" s="63" t="s">
        <v>6030</v>
      </c>
      <c r="PPG300" s="63" t="s">
        <v>6030</v>
      </c>
      <c r="PPH300" s="63" t="s">
        <v>6030</v>
      </c>
      <c r="PPI300" s="63" t="s">
        <v>6030</v>
      </c>
      <c r="PPJ300" s="63" t="s">
        <v>6030</v>
      </c>
      <c r="PPK300" s="63" t="s">
        <v>6030</v>
      </c>
      <c r="PPL300" s="63" t="s">
        <v>6030</v>
      </c>
      <c r="PPM300" s="63" t="s">
        <v>6030</v>
      </c>
      <c r="PPN300" s="63" t="s">
        <v>6030</v>
      </c>
      <c r="PPO300" s="63" t="s">
        <v>6030</v>
      </c>
      <c r="PPP300" s="63" t="s">
        <v>6030</v>
      </c>
      <c r="PPQ300" s="63" t="s">
        <v>6030</v>
      </c>
      <c r="PPR300" s="63" t="s">
        <v>6030</v>
      </c>
      <c r="PPS300" s="63" t="s">
        <v>6030</v>
      </c>
      <c r="PPT300" s="63" t="s">
        <v>6030</v>
      </c>
      <c r="PPU300" s="63" t="s">
        <v>6030</v>
      </c>
      <c r="PPV300" s="63" t="s">
        <v>6030</v>
      </c>
      <c r="PPW300" s="63" t="s">
        <v>6030</v>
      </c>
      <c r="PPX300" s="63" t="s">
        <v>6030</v>
      </c>
      <c r="PPY300" s="63" t="s">
        <v>6030</v>
      </c>
      <c r="PPZ300" s="63" t="s">
        <v>6030</v>
      </c>
      <c r="PQA300" s="63" t="s">
        <v>6030</v>
      </c>
      <c r="PQB300" s="63" t="s">
        <v>6030</v>
      </c>
      <c r="PQC300" s="63" t="s">
        <v>6030</v>
      </c>
      <c r="PQD300" s="63" t="s">
        <v>6030</v>
      </c>
      <c r="PQE300" s="63" t="s">
        <v>6030</v>
      </c>
      <c r="PQF300" s="63" t="s">
        <v>6030</v>
      </c>
      <c r="PQG300" s="63" t="s">
        <v>6030</v>
      </c>
      <c r="PQH300" s="63" t="s">
        <v>6030</v>
      </c>
      <c r="PQI300" s="63" t="s">
        <v>6030</v>
      </c>
      <c r="PQJ300" s="63" t="s">
        <v>6030</v>
      </c>
      <c r="PQK300" s="63" t="s">
        <v>6030</v>
      </c>
      <c r="PQL300" s="63" t="s">
        <v>6030</v>
      </c>
      <c r="PQM300" s="63" t="s">
        <v>6030</v>
      </c>
      <c r="PQN300" s="63" t="s">
        <v>6030</v>
      </c>
      <c r="PQO300" s="63" t="s">
        <v>6030</v>
      </c>
      <c r="PQP300" s="63" t="s">
        <v>6030</v>
      </c>
      <c r="PQQ300" s="63" t="s">
        <v>6030</v>
      </c>
      <c r="PQR300" s="63" t="s">
        <v>6030</v>
      </c>
      <c r="PQS300" s="63" t="s">
        <v>6030</v>
      </c>
      <c r="PQT300" s="63" t="s">
        <v>6030</v>
      </c>
      <c r="PQU300" s="63" t="s">
        <v>6030</v>
      </c>
      <c r="PQV300" s="63" t="s">
        <v>6030</v>
      </c>
      <c r="PQW300" s="63" t="s">
        <v>6030</v>
      </c>
      <c r="PQX300" s="63" t="s">
        <v>6030</v>
      </c>
      <c r="PQY300" s="63" t="s">
        <v>6030</v>
      </c>
      <c r="PQZ300" s="63" t="s">
        <v>6030</v>
      </c>
      <c r="PRA300" s="63" t="s">
        <v>6030</v>
      </c>
      <c r="PRB300" s="63" t="s">
        <v>6030</v>
      </c>
      <c r="PRC300" s="63" t="s">
        <v>6030</v>
      </c>
      <c r="PRD300" s="63" t="s">
        <v>6030</v>
      </c>
      <c r="PRE300" s="63" t="s">
        <v>6030</v>
      </c>
      <c r="PRF300" s="63" t="s">
        <v>6030</v>
      </c>
      <c r="PRG300" s="63" t="s">
        <v>6030</v>
      </c>
      <c r="PRH300" s="63" t="s">
        <v>6030</v>
      </c>
      <c r="PRI300" s="63" t="s">
        <v>6030</v>
      </c>
      <c r="PRJ300" s="63" t="s">
        <v>6030</v>
      </c>
      <c r="PRK300" s="63" t="s">
        <v>6030</v>
      </c>
      <c r="PRL300" s="63" t="s">
        <v>6030</v>
      </c>
      <c r="PRM300" s="63" t="s">
        <v>6030</v>
      </c>
      <c r="PRN300" s="63" t="s">
        <v>6030</v>
      </c>
      <c r="PRO300" s="63" t="s">
        <v>6030</v>
      </c>
      <c r="PRP300" s="63" t="s">
        <v>6030</v>
      </c>
      <c r="PRQ300" s="63" t="s">
        <v>6030</v>
      </c>
      <c r="PRR300" s="63" t="s">
        <v>6030</v>
      </c>
      <c r="PRS300" s="63" t="s">
        <v>6030</v>
      </c>
      <c r="PRT300" s="63" t="s">
        <v>6030</v>
      </c>
      <c r="PRU300" s="63" t="s">
        <v>6030</v>
      </c>
      <c r="PRV300" s="63" t="s">
        <v>6030</v>
      </c>
      <c r="PRW300" s="63" t="s">
        <v>6030</v>
      </c>
      <c r="PRX300" s="63" t="s">
        <v>6030</v>
      </c>
      <c r="PRY300" s="63" t="s">
        <v>6030</v>
      </c>
      <c r="PRZ300" s="63" t="s">
        <v>6030</v>
      </c>
      <c r="PSA300" s="63" t="s">
        <v>6030</v>
      </c>
      <c r="PSB300" s="63" t="s">
        <v>6030</v>
      </c>
      <c r="PSC300" s="63" t="s">
        <v>6030</v>
      </c>
      <c r="PSD300" s="63" t="s">
        <v>6030</v>
      </c>
      <c r="PSE300" s="63" t="s">
        <v>6030</v>
      </c>
      <c r="PSF300" s="63" t="s">
        <v>6030</v>
      </c>
      <c r="PSG300" s="63" t="s">
        <v>6030</v>
      </c>
      <c r="PSH300" s="63" t="s">
        <v>6030</v>
      </c>
      <c r="PSI300" s="63" t="s">
        <v>6030</v>
      </c>
      <c r="PSJ300" s="63" t="s">
        <v>6030</v>
      </c>
      <c r="PSK300" s="63" t="s">
        <v>6030</v>
      </c>
      <c r="PSL300" s="63" t="s">
        <v>6030</v>
      </c>
      <c r="PSM300" s="63" t="s">
        <v>6030</v>
      </c>
      <c r="PSN300" s="63" t="s">
        <v>6030</v>
      </c>
      <c r="PSO300" s="63" t="s">
        <v>6030</v>
      </c>
      <c r="PSP300" s="63" t="s">
        <v>6030</v>
      </c>
      <c r="PSQ300" s="63" t="s">
        <v>6030</v>
      </c>
      <c r="PSR300" s="63" t="s">
        <v>6030</v>
      </c>
      <c r="PSS300" s="63" t="s">
        <v>6030</v>
      </c>
      <c r="PST300" s="63" t="s">
        <v>6030</v>
      </c>
      <c r="PSU300" s="63" t="s">
        <v>6030</v>
      </c>
      <c r="PSV300" s="63" t="s">
        <v>6030</v>
      </c>
      <c r="PSW300" s="63" t="s">
        <v>6030</v>
      </c>
      <c r="PSX300" s="63" t="s">
        <v>6030</v>
      </c>
      <c r="PSY300" s="63" t="s">
        <v>6030</v>
      </c>
      <c r="PSZ300" s="63" t="s">
        <v>6030</v>
      </c>
      <c r="PTA300" s="63" t="s">
        <v>6030</v>
      </c>
      <c r="PTB300" s="63" t="s">
        <v>6030</v>
      </c>
      <c r="PTC300" s="63" t="s">
        <v>6030</v>
      </c>
      <c r="PTD300" s="63" t="s">
        <v>6030</v>
      </c>
      <c r="PTE300" s="63" t="s">
        <v>6030</v>
      </c>
      <c r="PTF300" s="63" t="s">
        <v>6030</v>
      </c>
      <c r="PTG300" s="63" t="s">
        <v>6030</v>
      </c>
      <c r="PTH300" s="63" t="s">
        <v>6030</v>
      </c>
      <c r="PTI300" s="63" t="s">
        <v>6030</v>
      </c>
      <c r="PTJ300" s="63" t="s">
        <v>6030</v>
      </c>
      <c r="PTK300" s="63" t="s">
        <v>6030</v>
      </c>
      <c r="PTL300" s="63" t="s">
        <v>6030</v>
      </c>
      <c r="PTM300" s="63" t="s">
        <v>6030</v>
      </c>
      <c r="PTN300" s="63" t="s">
        <v>6030</v>
      </c>
      <c r="PTO300" s="63" t="s">
        <v>6030</v>
      </c>
      <c r="PTP300" s="63" t="s">
        <v>6030</v>
      </c>
      <c r="PTQ300" s="63" t="s">
        <v>6030</v>
      </c>
      <c r="PTR300" s="63" t="s">
        <v>6030</v>
      </c>
      <c r="PTS300" s="63" t="s">
        <v>6030</v>
      </c>
      <c r="PTT300" s="63" t="s">
        <v>6030</v>
      </c>
      <c r="PTU300" s="63" t="s">
        <v>6030</v>
      </c>
      <c r="PTV300" s="63" t="s">
        <v>6030</v>
      </c>
      <c r="PTW300" s="63" t="s">
        <v>6030</v>
      </c>
      <c r="PTX300" s="63" t="s">
        <v>6030</v>
      </c>
      <c r="PTY300" s="63" t="s">
        <v>6030</v>
      </c>
      <c r="PTZ300" s="63" t="s">
        <v>6030</v>
      </c>
      <c r="PUA300" s="63" t="s">
        <v>6030</v>
      </c>
      <c r="PUB300" s="63" t="s">
        <v>6030</v>
      </c>
      <c r="PUC300" s="63" t="s">
        <v>6030</v>
      </c>
      <c r="PUD300" s="63" t="s">
        <v>6030</v>
      </c>
      <c r="PUE300" s="63" t="s">
        <v>6030</v>
      </c>
      <c r="PUF300" s="63" t="s">
        <v>6030</v>
      </c>
      <c r="PUG300" s="63" t="s">
        <v>6030</v>
      </c>
      <c r="PUH300" s="63" t="s">
        <v>6030</v>
      </c>
      <c r="PUI300" s="63" t="s">
        <v>6030</v>
      </c>
      <c r="PUJ300" s="63" t="s">
        <v>6030</v>
      </c>
      <c r="PUK300" s="63" t="s">
        <v>6030</v>
      </c>
      <c r="PUL300" s="63" t="s">
        <v>6030</v>
      </c>
      <c r="PUM300" s="63" t="s">
        <v>6030</v>
      </c>
      <c r="PUN300" s="63" t="s">
        <v>6030</v>
      </c>
      <c r="PUO300" s="63" t="s">
        <v>6030</v>
      </c>
      <c r="PUP300" s="63" t="s">
        <v>6030</v>
      </c>
      <c r="PUQ300" s="63" t="s">
        <v>6030</v>
      </c>
      <c r="PUR300" s="63" t="s">
        <v>6030</v>
      </c>
      <c r="PUS300" s="63" t="s">
        <v>6030</v>
      </c>
      <c r="PUT300" s="63" t="s">
        <v>6030</v>
      </c>
      <c r="PUU300" s="63" t="s">
        <v>6030</v>
      </c>
      <c r="PUV300" s="63" t="s">
        <v>6030</v>
      </c>
      <c r="PUW300" s="63" t="s">
        <v>6030</v>
      </c>
      <c r="PUX300" s="63" t="s">
        <v>6030</v>
      </c>
      <c r="PUY300" s="63" t="s">
        <v>6030</v>
      </c>
      <c r="PUZ300" s="63" t="s">
        <v>6030</v>
      </c>
      <c r="PVA300" s="63" t="s">
        <v>6030</v>
      </c>
      <c r="PVB300" s="63" t="s">
        <v>6030</v>
      </c>
      <c r="PVC300" s="63" t="s">
        <v>6030</v>
      </c>
      <c r="PVD300" s="63" t="s">
        <v>6030</v>
      </c>
      <c r="PVE300" s="63" t="s">
        <v>6030</v>
      </c>
      <c r="PVF300" s="63" t="s">
        <v>6030</v>
      </c>
      <c r="PVG300" s="63" t="s">
        <v>6030</v>
      </c>
      <c r="PVH300" s="63" t="s">
        <v>6030</v>
      </c>
      <c r="PVI300" s="63" t="s">
        <v>6030</v>
      </c>
      <c r="PVJ300" s="63" t="s">
        <v>6030</v>
      </c>
      <c r="PVK300" s="63" t="s">
        <v>6030</v>
      </c>
      <c r="PVL300" s="63" t="s">
        <v>6030</v>
      </c>
      <c r="PVM300" s="63" t="s">
        <v>6030</v>
      </c>
      <c r="PVN300" s="63" t="s">
        <v>6030</v>
      </c>
      <c r="PVO300" s="63" t="s">
        <v>6030</v>
      </c>
      <c r="PVP300" s="63" t="s">
        <v>6030</v>
      </c>
      <c r="PVQ300" s="63" t="s">
        <v>6030</v>
      </c>
      <c r="PVR300" s="63" t="s">
        <v>6030</v>
      </c>
      <c r="PVS300" s="63" t="s">
        <v>6030</v>
      </c>
      <c r="PVT300" s="63" t="s">
        <v>6030</v>
      </c>
      <c r="PVU300" s="63" t="s">
        <v>6030</v>
      </c>
      <c r="PVV300" s="63" t="s">
        <v>6030</v>
      </c>
      <c r="PVW300" s="63" t="s">
        <v>6030</v>
      </c>
      <c r="PVX300" s="63" t="s">
        <v>6030</v>
      </c>
      <c r="PVY300" s="63" t="s">
        <v>6030</v>
      </c>
      <c r="PVZ300" s="63" t="s">
        <v>6030</v>
      </c>
      <c r="PWA300" s="63" t="s">
        <v>6030</v>
      </c>
      <c r="PWB300" s="63" t="s">
        <v>6030</v>
      </c>
      <c r="PWC300" s="63" t="s">
        <v>6030</v>
      </c>
      <c r="PWD300" s="63" t="s">
        <v>6030</v>
      </c>
      <c r="PWE300" s="63" t="s">
        <v>6030</v>
      </c>
      <c r="PWF300" s="63" t="s">
        <v>6030</v>
      </c>
      <c r="PWG300" s="63" t="s">
        <v>6030</v>
      </c>
      <c r="PWH300" s="63" t="s">
        <v>6030</v>
      </c>
      <c r="PWI300" s="63" t="s">
        <v>6030</v>
      </c>
      <c r="PWJ300" s="63" t="s">
        <v>6030</v>
      </c>
      <c r="PWK300" s="63" t="s">
        <v>6030</v>
      </c>
      <c r="PWL300" s="63" t="s">
        <v>6030</v>
      </c>
      <c r="PWM300" s="63" t="s">
        <v>6030</v>
      </c>
      <c r="PWN300" s="63" t="s">
        <v>6030</v>
      </c>
      <c r="PWO300" s="63" t="s">
        <v>6030</v>
      </c>
      <c r="PWP300" s="63" t="s">
        <v>6030</v>
      </c>
      <c r="PWQ300" s="63" t="s">
        <v>6030</v>
      </c>
      <c r="PWR300" s="63" t="s">
        <v>6030</v>
      </c>
      <c r="PWS300" s="63" t="s">
        <v>6030</v>
      </c>
      <c r="PWT300" s="63" t="s">
        <v>6030</v>
      </c>
      <c r="PWU300" s="63" t="s">
        <v>6030</v>
      </c>
      <c r="PWV300" s="63" t="s">
        <v>6030</v>
      </c>
      <c r="PWW300" s="63" t="s">
        <v>6030</v>
      </c>
      <c r="PWX300" s="63" t="s">
        <v>6030</v>
      </c>
      <c r="PWY300" s="63" t="s">
        <v>6030</v>
      </c>
      <c r="PWZ300" s="63" t="s">
        <v>6030</v>
      </c>
      <c r="PXA300" s="63" t="s">
        <v>6030</v>
      </c>
      <c r="PXB300" s="63" t="s">
        <v>6030</v>
      </c>
      <c r="PXC300" s="63" t="s">
        <v>6030</v>
      </c>
      <c r="PXD300" s="63" t="s">
        <v>6030</v>
      </c>
      <c r="PXE300" s="63" t="s">
        <v>6030</v>
      </c>
      <c r="PXF300" s="63" t="s">
        <v>6030</v>
      </c>
      <c r="PXG300" s="63" t="s">
        <v>6030</v>
      </c>
      <c r="PXH300" s="63" t="s">
        <v>6030</v>
      </c>
      <c r="PXI300" s="63" t="s">
        <v>6030</v>
      </c>
      <c r="PXJ300" s="63" t="s">
        <v>6030</v>
      </c>
      <c r="PXK300" s="63" t="s">
        <v>6030</v>
      </c>
      <c r="PXL300" s="63" t="s">
        <v>6030</v>
      </c>
      <c r="PXM300" s="63" t="s">
        <v>6030</v>
      </c>
      <c r="PXN300" s="63" t="s">
        <v>6030</v>
      </c>
      <c r="PXO300" s="63" t="s">
        <v>6030</v>
      </c>
      <c r="PXP300" s="63" t="s">
        <v>6030</v>
      </c>
      <c r="PXQ300" s="63" t="s">
        <v>6030</v>
      </c>
      <c r="PXR300" s="63" t="s">
        <v>6030</v>
      </c>
      <c r="PXS300" s="63" t="s">
        <v>6030</v>
      </c>
      <c r="PXT300" s="63" t="s">
        <v>6030</v>
      </c>
      <c r="PXU300" s="63" t="s">
        <v>6030</v>
      </c>
      <c r="PXV300" s="63" t="s">
        <v>6030</v>
      </c>
      <c r="PXW300" s="63" t="s">
        <v>6030</v>
      </c>
      <c r="PXX300" s="63" t="s">
        <v>6030</v>
      </c>
      <c r="PXY300" s="63" t="s">
        <v>6030</v>
      </c>
      <c r="PXZ300" s="63" t="s">
        <v>6030</v>
      </c>
      <c r="PYA300" s="63" t="s">
        <v>6030</v>
      </c>
      <c r="PYB300" s="63" t="s">
        <v>6030</v>
      </c>
      <c r="PYC300" s="63" t="s">
        <v>6030</v>
      </c>
      <c r="PYD300" s="63" t="s">
        <v>6030</v>
      </c>
      <c r="PYE300" s="63" t="s">
        <v>6030</v>
      </c>
      <c r="PYF300" s="63" t="s">
        <v>6030</v>
      </c>
      <c r="PYG300" s="63" t="s">
        <v>6030</v>
      </c>
      <c r="PYH300" s="63" t="s">
        <v>6030</v>
      </c>
      <c r="PYI300" s="63" t="s">
        <v>6030</v>
      </c>
      <c r="PYJ300" s="63" t="s">
        <v>6030</v>
      </c>
      <c r="PYK300" s="63" t="s">
        <v>6030</v>
      </c>
      <c r="PYL300" s="63" t="s">
        <v>6030</v>
      </c>
      <c r="PYM300" s="63" t="s">
        <v>6030</v>
      </c>
      <c r="PYN300" s="63" t="s">
        <v>6030</v>
      </c>
      <c r="PYO300" s="63" t="s">
        <v>6030</v>
      </c>
      <c r="PYP300" s="63" t="s">
        <v>6030</v>
      </c>
      <c r="PYQ300" s="63" t="s">
        <v>6030</v>
      </c>
      <c r="PYR300" s="63" t="s">
        <v>6030</v>
      </c>
      <c r="PYS300" s="63" t="s">
        <v>6030</v>
      </c>
      <c r="PYT300" s="63" t="s">
        <v>6030</v>
      </c>
      <c r="PYU300" s="63" t="s">
        <v>6030</v>
      </c>
      <c r="PYV300" s="63" t="s">
        <v>6030</v>
      </c>
      <c r="PYW300" s="63" t="s">
        <v>6030</v>
      </c>
      <c r="PYX300" s="63" t="s">
        <v>6030</v>
      </c>
      <c r="PYY300" s="63" t="s">
        <v>6030</v>
      </c>
      <c r="PYZ300" s="63" t="s">
        <v>6030</v>
      </c>
      <c r="PZA300" s="63" t="s">
        <v>6030</v>
      </c>
      <c r="PZB300" s="63" t="s">
        <v>6030</v>
      </c>
      <c r="PZC300" s="63" t="s">
        <v>6030</v>
      </c>
      <c r="PZD300" s="63" t="s">
        <v>6030</v>
      </c>
      <c r="PZE300" s="63" t="s">
        <v>6030</v>
      </c>
      <c r="PZF300" s="63" t="s">
        <v>6030</v>
      </c>
      <c r="PZG300" s="63" t="s">
        <v>6030</v>
      </c>
      <c r="PZH300" s="63" t="s">
        <v>6030</v>
      </c>
      <c r="PZI300" s="63" t="s">
        <v>6030</v>
      </c>
      <c r="PZJ300" s="63" t="s">
        <v>6030</v>
      </c>
      <c r="PZK300" s="63" t="s">
        <v>6030</v>
      </c>
      <c r="PZL300" s="63" t="s">
        <v>6030</v>
      </c>
      <c r="PZM300" s="63" t="s">
        <v>6030</v>
      </c>
      <c r="PZN300" s="63" t="s">
        <v>6030</v>
      </c>
      <c r="PZO300" s="63" t="s">
        <v>6030</v>
      </c>
      <c r="PZP300" s="63" t="s">
        <v>6030</v>
      </c>
      <c r="PZQ300" s="63" t="s">
        <v>6030</v>
      </c>
      <c r="PZR300" s="63" t="s">
        <v>6030</v>
      </c>
      <c r="PZS300" s="63" t="s">
        <v>6030</v>
      </c>
      <c r="PZT300" s="63" t="s">
        <v>6030</v>
      </c>
      <c r="PZU300" s="63" t="s">
        <v>6030</v>
      </c>
      <c r="PZV300" s="63" t="s">
        <v>6030</v>
      </c>
      <c r="PZW300" s="63" t="s">
        <v>6030</v>
      </c>
      <c r="PZX300" s="63" t="s">
        <v>6030</v>
      </c>
      <c r="PZY300" s="63" t="s">
        <v>6030</v>
      </c>
      <c r="PZZ300" s="63" t="s">
        <v>6030</v>
      </c>
      <c r="QAA300" s="63" t="s">
        <v>6030</v>
      </c>
      <c r="QAB300" s="63" t="s">
        <v>6030</v>
      </c>
      <c r="QAC300" s="63" t="s">
        <v>6030</v>
      </c>
      <c r="QAD300" s="63" t="s">
        <v>6030</v>
      </c>
      <c r="QAE300" s="63" t="s">
        <v>6030</v>
      </c>
      <c r="QAF300" s="63" t="s">
        <v>6030</v>
      </c>
      <c r="QAG300" s="63" t="s">
        <v>6030</v>
      </c>
      <c r="QAH300" s="63" t="s">
        <v>6030</v>
      </c>
      <c r="QAI300" s="63" t="s">
        <v>6030</v>
      </c>
      <c r="QAJ300" s="63" t="s">
        <v>6030</v>
      </c>
      <c r="QAK300" s="63" t="s">
        <v>6030</v>
      </c>
      <c r="QAL300" s="63" t="s">
        <v>6030</v>
      </c>
      <c r="QAM300" s="63" t="s">
        <v>6030</v>
      </c>
      <c r="QAN300" s="63" t="s">
        <v>6030</v>
      </c>
      <c r="QAO300" s="63" t="s">
        <v>6030</v>
      </c>
      <c r="QAP300" s="63" t="s">
        <v>6030</v>
      </c>
      <c r="QAQ300" s="63" t="s">
        <v>6030</v>
      </c>
      <c r="QAR300" s="63" t="s">
        <v>6030</v>
      </c>
      <c r="QAS300" s="63" t="s">
        <v>6030</v>
      </c>
      <c r="QAT300" s="63" t="s">
        <v>6030</v>
      </c>
      <c r="QAU300" s="63" t="s">
        <v>6030</v>
      </c>
      <c r="QAV300" s="63" t="s">
        <v>6030</v>
      </c>
      <c r="QAW300" s="63" t="s">
        <v>6030</v>
      </c>
      <c r="QAX300" s="63" t="s">
        <v>6030</v>
      </c>
      <c r="QAY300" s="63" t="s">
        <v>6030</v>
      </c>
      <c r="QAZ300" s="63" t="s">
        <v>6030</v>
      </c>
      <c r="QBA300" s="63" t="s">
        <v>6030</v>
      </c>
      <c r="QBB300" s="63" t="s">
        <v>6030</v>
      </c>
      <c r="QBC300" s="63" t="s">
        <v>6030</v>
      </c>
      <c r="QBD300" s="63" t="s">
        <v>6030</v>
      </c>
      <c r="QBE300" s="63" t="s">
        <v>6030</v>
      </c>
      <c r="QBF300" s="63" t="s">
        <v>6030</v>
      </c>
      <c r="QBG300" s="63" t="s">
        <v>6030</v>
      </c>
      <c r="QBH300" s="63" t="s">
        <v>6030</v>
      </c>
      <c r="QBI300" s="63" t="s">
        <v>6030</v>
      </c>
      <c r="QBJ300" s="63" t="s">
        <v>6030</v>
      </c>
      <c r="QBK300" s="63" t="s">
        <v>6030</v>
      </c>
      <c r="QBL300" s="63" t="s">
        <v>6030</v>
      </c>
      <c r="QBM300" s="63" t="s">
        <v>6030</v>
      </c>
      <c r="QBN300" s="63" t="s">
        <v>6030</v>
      </c>
      <c r="QBO300" s="63" t="s">
        <v>6030</v>
      </c>
      <c r="QBP300" s="63" t="s">
        <v>6030</v>
      </c>
      <c r="QBQ300" s="63" t="s">
        <v>6030</v>
      </c>
      <c r="QBR300" s="63" t="s">
        <v>6030</v>
      </c>
      <c r="QBS300" s="63" t="s">
        <v>6030</v>
      </c>
      <c r="QBT300" s="63" t="s">
        <v>6030</v>
      </c>
      <c r="QBU300" s="63" t="s">
        <v>6030</v>
      </c>
      <c r="QBV300" s="63" t="s">
        <v>6030</v>
      </c>
      <c r="QBW300" s="63" t="s">
        <v>6030</v>
      </c>
      <c r="QBX300" s="63" t="s">
        <v>6030</v>
      </c>
      <c r="QBY300" s="63" t="s">
        <v>6030</v>
      </c>
      <c r="QBZ300" s="63" t="s">
        <v>6030</v>
      </c>
      <c r="QCA300" s="63" t="s">
        <v>6030</v>
      </c>
      <c r="QCB300" s="63" t="s">
        <v>6030</v>
      </c>
      <c r="QCC300" s="63" t="s">
        <v>6030</v>
      </c>
      <c r="QCD300" s="63" t="s">
        <v>6030</v>
      </c>
      <c r="QCE300" s="63" t="s">
        <v>6030</v>
      </c>
      <c r="QCF300" s="63" t="s">
        <v>6030</v>
      </c>
      <c r="QCG300" s="63" t="s">
        <v>6030</v>
      </c>
      <c r="QCH300" s="63" t="s">
        <v>6030</v>
      </c>
      <c r="QCI300" s="63" t="s">
        <v>6030</v>
      </c>
      <c r="QCJ300" s="63" t="s">
        <v>6030</v>
      </c>
      <c r="QCK300" s="63" t="s">
        <v>6030</v>
      </c>
      <c r="QCL300" s="63" t="s">
        <v>6030</v>
      </c>
      <c r="QCM300" s="63" t="s">
        <v>6030</v>
      </c>
      <c r="QCN300" s="63" t="s">
        <v>6030</v>
      </c>
      <c r="QCO300" s="63" t="s">
        <v>6030</v>
      </c>
      <c r="QCP300" s="63" t="s">
        <v>6030</v>
      </c>
      <c r="QCQ300" s="63" t="s">
        <v>6030</v>
      </c>
      <c r="QCR300" s="63" t="s">
        <v>6030</v>
      </c>
      <c r="QCS300" s="63" t="s">
        <v>6030</v>
      </c>
      <c r="QCT300" s="63" t="s">
        <v>6030</v>
      </c>
      <c r="QCU300" s="63" t="s">
        <v>6030</v>
      </c>
      <c r="QCV300" s="63" t="s">
        <v>6030</v>
      </c>
      <c r="QCW300" s="63" t="s">
        <v>6030</v>
      </c>
      <c r="QCX300" s="63" t="s">
        <v>6030</v>
      </c>
      <c r="QCY300" s="63" t="s">
        <v>6030</v>
      </c>
      <c r="QCZ300" s="63" t="s">
        <v>6030</v>
      </c>
      <c r="QDA300" s="63" t="s">
        <v>6030</v>
      </c>
      <c r="QDB300" s="63" t="s">
        <v>6030</v>
      </c>
      <c r="QDC300" s="63" t="s">
        <v>6030</v>
      </c>
      <c r="QDD300" s="63" t="s">
        <v>6030</v>
      </c>
      <c r="QDE300" s="63" t="s">
        <v>6030</v>
      </c>
      <c r="QDF300" s="63" t="s">
        <v>6030</v>
      </c>
      <c r="QDG300" s="63" t="s">
        <v>6030</v>
      </c>
      <c r="QDH300" s="63" t="s">
        <v>6030</v>
      </c>
      <c r="QDI300" s="63" t="s">
        <v>6030</v>
      </c>
      <c r="QDJ300" s="63" t="s">
        <v>6030</v>
      </c>
      <c r="QDK300" s="63" t="s">
        <v>6030</v>
      </c>
      <c r="QDL300" s="63" t="s">
        <v>6030</v>
      </c>
      <c r="QDM300" s="63" t="s">
        <v>6030</v>
      </c>
      <c r="QDN300" s="63" t="s">
        <v>6030</v>
      </c>
      <c r="QDO300" s="63" t="s">
        <v>6030</v>
      </c>
      <c r="QDP300" s="63" t="s">
        <v>6030</v>
      </c>
      <c r="QDQ300" s="63" t="s">
        <v>6030</v>
      </c>
      <c r="QDR300" s="63" t="s">
        <v>6030</v>
      </c>
      <c r="QDS300" s="63" t="s">
        <v>6030</v>
      </c>
      <c r="QDT300" s="63" t="s">
        <v>6030</v>
      </c>
      <c r="QDU300" s="63" t="s">
        <v>6030</v>
      </c>
      <c r="QDV300" s="63" t="s">
        <v>6030</v>
      </c>
      <c r="QDW300" s="63" t="s">
        <v>6030</v>
      </c>
      <c r="QDX300" s="63" t="s">
        <v>6030</v>
      </c>
      <c r="QDY300" s="63" t="s">
        <v>6030</v>
      </c>
      <c r="QDZ300" s="63" t="s">
        <v>6030</v>
      </c>
      <c r="QEA300" s="63" t="s">
        <v>6030</v>
      </c>
      <c r="QEB300" s="63" t="s">
        <v>6030</v>
      </c>
      <c r="QEC300" s="63" t="s">
        <v>6030</v>
      </c>
      <c r="QED300" s="63" t="s">
        <v>6030</v>
      </c>
      <c r="QEE300" s="63" t="s">
        <v>6030</v>
      </c>
      <c r="QEF300" s="63" t="s">
        <v>6030</v>
      </c>
      <c r="QEG300" s="63" t="s">
        <v>6030</v>
      </c>
      <c r="QEH300" s="63" t="s">
        <v>6030</v>
      </c>
      <c r="QEI300" s="63" t="s">
        <v>6030</v>
      </c>
      <c r="QEJ300" s="63" t="s">
        <v>6030</v>
      </c>
      <c r="QEK300" s="63" t="s">
        <v>6030</v>
      </c>
      <c r="QEL300" s="63" t="s">
        <v>6030</v>
      </c>
      <c r="QEM300" s="63" t="s">
        <v>6030</v>
      </c>
      <c r="QEN300" s="63" t="s">
        <v>6030</v>
      </c>
      <c r="QEO300" s="63" t="s">
        <v>6030</v>
      </c>
      <c r="QEP300" s="63" t="s">
        <v>6030</v>
      </c>
      <c r="QEQ300" s="63" t="s">
        <v>6030</v>
      </c>
      <c r="QER300" s="63" t="s">
        <v>6030</v>
      </c>
      <c r="QES300" s="63" t="s">
        <v>6030</v>
      </c>
      <c r="QET300" s="63" t="s">
        <v>6030</v>
      </c>
      <c r="QEU300" s="63" t="s">
        <v>6030</v>
      </c>
      <c r="QEV300" s="63" t="s">
        <v>6030</v>
      </c>
      <c r="QEW300" s="63" t="s">
        <v>6030</v>
      </c>
      <c r="QEX300" s="63" t="s">
        <v>6030</v>
      </c>
      <c r="QEY300" s="63" t="s">
        <v>6030</v>
      </c>
      <c r="QEZ300" s="63" t="s">
        <v>6030</v>
      </c>
      <c r="QFA300" s="63" t="s">
        <v>6030</v>
      </c>
      <c r="QFB300" s="63" t="s">
        <v>6030</v>
      </c>
      <c r="QFC300" s="63" t="s">
        <v>6030</v>
      </c>
      <c r="QFD300" s="63" t="s">
        <v>6030</v>
      </c>
      <c r="QFE300" s="63" t="s">
        <v>6030</v>
      </c>
      <c r="QFF300" s="63" t="s">
        <v>6030</v>
      </c>
      <c r="QFG300" s="63" t="s">
        <v>6030</v>
      </c>
      <c r="QFH300" s="63" t="s">
        <v>6030</v>
      </c>
      <c r="QFI300" s="63" t="s">
        <v>6030</v>
      </c>
      <c r="QFJ300" s="63" t="s">
        <v>6030</v>
      </c>
      <c r="QFK300" s="63" t="s">
        <v>6030</v>
      </c>
      <c r="QFL300" s="63" t="s">
        <v>6030</v>
      </c>
      <c r="QFM300" s="63" t="s">
        <v>6030</v>
      </c>
      <c r="QFN300" s="63" t="s">
        <v>6030</v>
      </c>
      <c r="QFO300" s="63" t="s">
        <v>6030</v>
      </c>
      <c r="QFP300" s="63" t="s">
        <v>6030</v>
      </c>
      <c r="QFQ300" s="63" t="s">
        <v>6030</v>
      </c>
      <c r="QFR300" s="63" t="s">
        <v>6030</v>
      </c>
      <c r="QFS300" s="63" t="s">
        <v>6030</v>
      </c>
      <c r="QFT300" s="63" t="s">
        <v>6030</v>
      </c>
      <c r="QFU300" s="63" t="s">
        <v>6030</v>
      </c>
      <c r="QFV300" s="63" t="s">
        <v>6030</v>
      </c>
      <c r="QFW300" s="63" t="s">
        <v>6030</v>
      </c>
      <c r="QFX300" s="63" t="s">
        <v>6030</v>
      </c>
      <c r="QFY300" s="63" t="s">
        <v>6030</v>
      </c>
      <c r="QFZ300" s="63" t="s">
        <v>6030</v>
      </c>
      <c r="QGA300" s="63" t="s">
        <v>6030</v>
      </c>
      <c r="QGB300" s="63" t="s">
        <v>6030</v>
      </c>
      <c r="QGC300" s="63" t="s">
        <v>6030</v>
      </c>
      <c r="QGD300" s="63" t="s">
        <v>6030</v>
      </c>
      <c r="QGE300" s="63" t="s">
        <v>6030</v>
      </c>
      <c r="QGF300" s="63" t="s">
        <v>6030</v>
      </c>
      <c r="QGG300" s="63" t="s">
        <v>6030</v>
      </c>
      <c r="QGH300" s="63" t="s">
        <v>6030</v>
      </c>
      <c r="QGI300" s="63" t="s">
        <v>6030</v>
      </c>
      <c r="QGJ300" s="63" t="s">
        <v>6030</v>
      </c>
      <c r="QGK300" s="63" t="s">
        <v>6030</v>
      </c>
      <c r="QGL300" s="63" t="s">
        <v>6030</v>
      </c>
      <c r="QGM300" s="63" t="s">
        <v>6030</v>
      </c>
      <c r="QGN300" s="63" t="s">
        <v>6030</v>
      </c>
      <c r="QGO300" s="63" t="s">
        <v>6030</v>
      </c>
      <c r="QGP300" s="63" t="s">
        <v>6030</v>
      </c>
      <c r="QGQ300" s="63" t="s">
        <v>6030</v>
      </c>
      <c r="QGR300" s="63" t="s">
        <v>6030</v>
      </c>
      <c r="QGS300" s="63" t="s">
        <v>6030</v>
      </c>
      <c r="QGT300" s="63" t="s">
        <v>6030</v>
      </c>
      <c r="QGU300" s="63" t="s">
        <v>6030</v>
      </c>
      <c r="QGV300" s="63" t="s">
        <v>6030</v>
      </c>
      <c r="QGW300" s="63" t="s">
        <v>6030</v>
      </c>
      <c r="QGX300" s="63" t="s">
        <v>6030</v>
      </c>
      <c r="QGY300" s="63" t="s">
        <v>6030</v>
      </c>
      <c r="QGZ300" s="63" t="s">
        <v>6030</v>
      </c>
      <c r="QHA300" s="63" t="s">
        <v>6030</v>
      </c>
      <c r="QHB300" s="63" t="s">
        <v>6030</v>
      </c>
      <c r="QHC300" s="63" t="s">
        <v>6030</v>
      </c>
      <c r="QHD300" s="63" t="s">
        <v>6030</v>
      </c>
      <c r="QHE300" s="63" t="s">
        <v>6030</v>
      </c>
      <c r="QHF300" s="63" t="s">
        <v>6030</v>
      </c>
      <c r="QHG300" s="63" t="s">
        <v>6030</v>
      </c>
      <c r="QHH300" s="63" t="s">
        <v>6030</v>
      </c>
      <c r="QHI300" s="63" t="s">
        <v>6030</v>
      </c>
      <c r="QHJ300" s="63" t="s">
        <v>6030</v>
      </c>
      <c r="QHK300" s="63" t="s">
        <v>6030</v>
      </c>
      <c r="QHL300" s="63" t="s">
        <v>6030</v>
      </c>
      <c r="QHM300" s="63" t="s">
        <v>6030</v>
      </c>
      <c r="QHN300" s="63" t="s">
        <v>6030</v>
      </c>
      <c r="QHO300" s="63" t="s">
        <v>6030</v>
      </c>
      <c r="QHP300" s="63" t="s">
        <v>6030</v>
      </c>
      <c r="QHQ300" s="63" t="s">
        <v>6030</v>
      </c>
      <c r="QHR300" s="63" t="s">
        <v>6030</v>
      </c>
      <c r="QHS300" s="63" t="s">
        <v>6030</v>
      </c>
      <c r="QHT300" s="63" t="s">
        <v>6030</v>
      </c>
      <c r="QHU300" s="63" t="s">
        <v>6030</v>
      </c>
      <c r="QHV300" s="63" t="s">
        <v>6030</v>
      </c>
      <c r="QHW300" s="63" t="s">
        <v>6030</v>
      </c>
      <c r="QHX300" s="63" t="s">
        <v>6030</v>
      </c>
      <c r="QHY300" s="63" t="s">
        <v>6030</v>
      </c>
      <c r="QHZ300" s="63" t="s">
        <v>6030</v>
      </c>
      <c r="QIA300" s="63" t="s">
        <v>6030</v>
      </c>
      <c r="QIB300" s="63" t="s">
        <v>6030</v>
      </c>
      <c r="QIC300" s="63" t="s">
        <v>6030</v>
      </c>
      <c r="QID300" s="63" t="s">
        <v>6030</v>
      </c>
      <c r="QIE300" s="63" t="s">
        <v>6030</v>
      </c>
      <c r="QIF300" s="63" t="s">
        <v>6030</v>
      </c>
      <c r="QIG300" s="63" t="s">
        <v>6030</v>
      </c>
      <c r="QIH300" s="63" t="s">
        <v>6030</v>
      </c>
      <c r="QII300" s="63" t="s">
        <v>6030</v>
      </c>
      <c r="QIJ300" s="63" t="s">
        <v>6030</v>
      </c>
      <c r="QIK300" s="63" t="s">
        <v>6030</v>
      </c>
      <c r="QIL300" s="63" t="s">
        <v>6030</v>
      </c>
      <c r="QIM300" s="63" t="s">
        <v>6030</v>
      </c>
      <c r="QIN300" s="63" t="s">
        <v>6030</v>
      </c>
      <c r="QIO300" s="63" t="s">
        <v>6030</v>
      </c>
      <c r="QIP300" s="63" t="s">
        <v>6030</v>
      </c>
      <c r="QIQ300" s="63" t="s">
        <v>6030</v>
      </c>
      <c r="QIR300" s="63" t="s">
        <v>6030</v>
      </c>
      <c r="QIS300" s="63" t="s">
        <v>6030</v>
      </c>
      <c r="QIT300" s="63" t="s">
        <v>6030</v>
      </c>
      <c r="QIU300" s="63" t="s">
        <v>6030</v>
      </c>
      <c r="QIV300" s="63" t="s">
        <v>6030</v>
      </c>
      <c r="QIW300" s="63" t="s">
        <v>6030</v>
      </c>
      <c r="QIX300" s="63" t="s">
        <v>6030</v>
      </c>
      <c r="QIY300" s="63" t="s">
        <v>6030</v>
      </c>
      <c r="QIZ300" s="63" t="s">
        <v>6030</v>
      </c>
      <c r="QJA300" s="63" t="s">
        <v>6030</v>
      </c>
      <c r="QJB300" s="63" t="s">
        <v>6030</v>
      </c>
      <c r="QJC300" s="63" t="s">
        <v>6030</v>
      </c>
      <c r="QJD300" s="63" t="s">
        <v>6030</v>
      </c>
      <c r="QJE300" s="63" t="s">
        <v>6030</v>
      </c>
      <c r="QJF300" s="63" t="s">
        <v>6030</v>
      </c>
      <c r="QJG300" s="63" t="s">
        <v>6030</v>
      </c>
      <c r="QJH300" s="63" t="s">
        <v>6030</v>
      </c>
      <c r="QJI300" s="63" t="s">
        <v>6030</v>
      </c>
      <c r="QJJ300" s="63" t="s">
        <v>6030</v>
      </c>
      <c r="QJK300" s="63" t="s">
        <v>6030</v>
      </c>
      <c r="QJL300" s="63" t="s">
        <v>6030</v>
      </c>
      <c r="QJM300" s="63" t="s">
        <v>6030</v>
      </c>
      <c r="QJN300" s="63" t="s">
        <v>6030</v>
      </c>
      <c r="QJO300" s="63" t="s">
        <v>6030</v>
      </c>
      <c r="QJP300" s="63" t="s">
        <v>6030</v>
      </c>
      <c r="QJQ300" s="63" t="s">
        <v>6030</v>
      </c>
      <c r="QJR300" s="63" t="s">
        <v>6030</v>
      </c>
      <c r="QJS300" s="63" t="s">
        <v>6030</v>
      </c>
      <c r="QJT300" s="63" t="s">
        <v>6030</v>
      </c>
      <c r="QJU300" s="63" t="s">
        <v>6030</v>
      </c>
      <c r="QJV300" s="63" t="s">
        <v>6030</v>
      </c>
      <c r="QJW300" s="63" t="s">
        <v>6030</v>
      </c>
      <c r="QJX300" s="63" t="s">
        <v>6030</v>
      </c>
      <c r="QJY300" s="63" t="s">
        <v>6030</v>
      </c>
      <c r="QJZ300" s="63" t="s">
        <v>6030</v>
      </c>
      <c r="QKA300" s="63" t="s">
        <v>6030</v>
      </c>
      <c r="QKB300" s="63" t="s">
        <v>6030</v>
      </c>
      <c r="QKC300" s="63" t="s">
        <v>6030</v>
      </c>
      <c r="QKD300" s="63" t="s">
        <v>6030</v>
      </c>
      <c r="QKE300" s="63" t="s">
        <v>6030</v>
      </c>
      <c r="QKF300" s="63" t="s">
        <v>6030</v>
      </c>
      <c r="QKG300" s="63" t="s">
        <v>6030</v>
      </c>
      <c r="QKH300" s="63" t="s">
        <v>6030</v>
      </c>
      <c r="QKI300" s="63" t="s">
        <v>6030</v>
      </c>
      <c r="QKJ300" s="63" t="s">
        <v>6030</v>
      </c>
      <c r="QKK300" s="63" t="s">
        <v>6030</v>
      </c>
      <c r="QKL300" s="63" t="s">
        <v>6030</v>
      </c>
      <c r="QKM300" s="63" t="s">
        <v>6030</v>
      </c>
      <c r="QKN300" s="63" t="s">
        <v>6030</v>
      </c>
      <c r="QKO300" s="63" t="s">
        <v>6030</v>
      </c>
      <c r="QKP300" s="63" t="s">
        <v>6030</v>
      </c>
      <c r="QKQ300" s="63" t="s">
        <v>6030</v>
      </c>
      <c r="QKR300" s="63" t="s">
        <v>6030</v>
      </c>
      <c r="QKS300" s="63" t="s">
        <v>6030</v>
      </c>
      <c r="QKT300" s="63" t="s">
        <v>6030</v>
      </c>
      <c r="QKU300" s="63" t="s">
        <v>6030</v>
      </c>
      <c r="QKV300" s="63" t="s">
        <v>6030</v>
      </c>
      <c r="QKW300" s="63" t="s">
        <v>6030</v>
      </c>
      <c r="QKX300" s="63" t="s">
        <v>6030</v>
      </c>
      <c r="QKY300" s="63" t="s">
        <v>6030</v>
      </c>
      <c r="QKZ300" s="63" t="s">
        <v>6030</v>
      </c>
      <c r="QLA300" s="63" t="s">
        <v>6030</v>
      </c>
      <c r="QLB300" s="63" t="s">
        <v>6030</v>
      </c>
      <c r="QLC300" s="63" t="s">
        <v>6030</v>
      </c>
      <c r="QLD300" s="63" t="s">
        <v>6030</v>
      </c>
      <c r="QLE300" s="63" t="s">
        <v>6030</v>
      </c>
      <c r="QLF300" s="63" t="s">
        <v>6030</v>
      </c>
      <c r="QLG300" s="63" t="s">
        <v>6030</v>
      </c>
      <c r="QLH300" s="63" t="s">
        <v>6030</v>
      </c>
      <c r="QLI300" s="63" t="s">
        <v>6030</v>
      </c>
      <c r="QLJ300" s="63" t="s">
        <v>6030</v>
      </c>
      <c r="QLK300" s="63" t="s">
        <v>6030</v>
      </c>
      <c r="QLL300" s="63" t="s">
        <v>6030</v>
      </c>
      <c r="QLM300" s="63" t="s">
        <v>6030</v>
      </c>
      <c r="QLN300" s="63" t="s">
        <v>6030</v>
      </c>
      <c r="QLO300" s="63" t="s">
        <v>6030</v>
      </c>
      <c r="QLP300" s="63" t="s">
        <v>6030</v>
      </c>
      <c r="QLQ300" s="63" t="s">
        <v>6030</v>
      </c>
      <c r="QLR300" s="63" t="s">
        <v>6030</v>
      </c>
      <c r="QLS300" s="63" t="s">
        <v>6030</v>
      </c>
      <c r="QLT300" s="63" t="s">
        <v>6030</v>
      </c>
      <c r="QLU300" s="63" t="s">
        <v>6030</v>
      </c>
      <c r="QLV300" s="63" t="s">
        <v>6030</v>
      </c>
      <c r="QLW300" s="63" t="s">
        <v>6030</v>
      </c>
      <c r="QLX300" s="63" t="s">
        <v>6030</v>
      </c>
      <c r="QLY300" s="63" t="s">
        <v>6030</v>
      </c>
      <c r="QLZ300" s="63" t="s">
        <v>6030</v>
      </c>
      <c r="QMA300" s="63" t="s">
        <v>6030</v>
      </c>
      <c r="QMB300" s="63" t="s">
        <v>6030</v>
      </c>
      <c r="QMC300" s="63" t="s">
        <v>6030</v>
      </c>
      <c r="QMD300" s="63" t="s">
        <v>6030</v>
      </c>
      <c r="QME300" s="63" t="s">
        <v>6030</v>
      </c>
      <c r="QMF300" s="63" t="s">
        <v>6030</v>
      </c>
      <c r="QMG300" s="63" t="s">
        <v>6030</v>
      </c>
      <c r="QMH300" s="63" t="s">
        <v>6030</v>
      </c>
      <c r="QMI300" s="63" t="s">
        <v>6030</v>
      </c>
      <c r="QMJ300" s="63" t="s">
        <v>6030</v>
      </c>
      <c r="QMK300" s="63" t="s">
        <v>6030</v>
      </c>
      <c r="QML300" s="63" t="s">
        <v>6030</v>
      </c>
      <c r="QMM300" s="63" t="s">
        <v>6030</v>
      </c>
      <c r="QMN300" s="63" t="s">
        <v>6030</v>
      </c>
      <c r="QMO300" s="63" t="s">
        <v>6030</v>
      </c>
      <c r="QMP300" s="63" t="s">
        <v>6030</v>
      </c>
      <c r="QMQ300" s="63" t="s">
        <v>6030</v>
      </c>
      <c r="QMR300" s="63" t="s">
        <v>6030</v>
      </c>
      <c r="QMS300" s="63" t="s">
        <v>6030</v>
      </c>
      <c r="QMT300" s="63" t="s">
        <v>6030</v>
      </c>
      <c r="QMU300" s="63" t="s">
        <v>6030</v>
      </c>
      <c r="QMV300" s="63" t="s">
        <v>6030</v>
      </c>
      <c r="QMW300" s="63" t="s">
        <v>6030</v>
      </c>
      <c r="QMX300" s="63" t="s">
        <v>6030</v>
      </c>
      <c r="QMY300" s="63" t="s">
        <v>6030</v>
      </c>
      <c r="QMZ300" s="63" t="s">
        <v>6030</v>
      </c>
      <c r="QNA300" s="63" t="s">
        <v>6030</v>
      </c>
      <c r="QNB300" s="63" t="s">
        <v>6030</v>
      </c>
      <c r="QNC300" s="63" t="s">
        <v>6030</v>
      </c>
      <c r="QND300" s="63" t="s">
        <v>6030</v>
      </c>
      <c r="QNE300" s="63" t="s">
        <v>6030</v>
      </c>
      <c r="QNF300" s="63" t="s">
        <v>6030</v>
      </c>
      <c r="QNG300" s="63" t="s">
        <v>6030</v>
      </c>
      <c r="QNH300" s="63" t="s">
        <v>6030</v>
      </c>
      <c r="QNI300" s="63" t="s">
        <v>6030</v>
      </c>
      <c r="QNJ300" s="63" t="s">
        <v>6030</v>
      </c>
      <c r="QNK300" s="63" t="s">
        <v>6030</v>
      </c>
      <c r="QNL300" s="63" t="s">
        <v>6030</v>
      </c>
      <c r="QNM300" s="63" t="s">
        <v>6030</v>
      </c>
      <c r="QNN300" s="63" t="s">
        <v>6030</v>
      </c>
      <c r="QNO300" s="63" t="s">
        <v>6030</v>
      </c>
      <c r="QNP300" s="63" t="s">
        <v>6030</v>
      </c>
      <c r="QNQ300" s="63" t="s">
        <v>6030</v>
      </c>
      <c r="QNR300" s="63" t="s">
        <v>6030</v>
      </c>
      <c r="QNS300" s="63" t="s">
        <v>6030</v>
      </c>
      <c r="QNT300" s="63" t="s">
        <v>6030</v>
      </c>
      <c r="QNU300" s="63" t="s">
        <v>6030</v>
      </c>
      <c r="QNV300" s="63" t="s">
        <v>6030</v>
      </c>
      <c r="QNW300" s="63" t="s">
        <v>6030</v>
      </c>
      <c r="QNX300" s="63" t="s">
        <v>6030</v>
      </c>
      <c r="QNY300" s="63" t="s">
        <v>6030</v>
      </c>
      <c r="QNZ300" s="63" t="s">
        <v>6030</v>
      </c>
      <c r="QOA300" s="63" t="s">
        <v>6030</v>
      </c>
      <c r="QOB300" s="63" t="s">
        <v>6030</v>
      </c>
      <c r="QOC300" s="63" t="s">
        <v>6030</v>
      </c>
      <c r="QOD300" s="63" t="s">
        <v>6030</v>
      </c>
      <c r="QOE300" s="63" t="s">
        <v>6030</v>
      </c>
      <c r="QOF300" s="63" t="s">
        <v>6030</v>
      </c>
      <c r="QOG300" s="63" t="s">
        <v>6030</v>
      </c>
      <c r="QOH300" s="63" t="s">
        <v>6030</v>
      </c>
      <c r="QOI300" s="63" t="s">
        <v>6030</v>
      </c>
      <c r="QOJ300" s="63" t="s">
        <v>6030</v>
      </c>
      <c r="QOK300" s="63" t="s">
        <v>6030</v>
      </c>
      <c r="QOL300" s="63" t="s">
        <v>6030</v>
      </c>
      <c r="QOM300" s="63" t="s">
        <v>6030</v>
      </c>
      <c r="QON300" s="63" t="s">
        <v>6030</v>
      </c>
      <c r="QOO300" s="63" t="s">
        <v>6030</v>
      </c>
      <c r="QOP300" s="63" t="s">
        <v>6030</v>
      </c>
      <c r="QOQ300" s="63" t="s">
        <v>6030</v>
      </c>
      <c r="QOR300" s="63" t="s">
        <v>6030</v>
      </c>
      <c r="QOS300" s="63" t="s">
        <v>6030</v>
      </c>
      <c r="QOT300" s="63" t="s">
        <v>6030</v>
      </c>
      <c r="QOU300" s="63" t="s">
        <v>6030</v>
      </c>
      <c r="QOV300" s="63" t="s">
        <v>6030</v>
      </c>
      <c r="QOW300" s="63" t="s">
        <v>6030</v>
      </c>
      <c r="QOX300" s="63" t="s">
        <v>6030</v>
      </c>
      <c r="QOY300" s="63" t="s">
        <v>6030</v>
      </c>
      <c r="QOZ300" s="63" t="s">
        <v>6030</v>
      </c>
      <c r="QPA300" s="63" t="s">
        <v>6030</v>
      </c>
      <c r="QPB300" s="63" t="s">
        <v>6030</v>
      </c>
      <c r="QPC300" s="63" t="s">
        <v>6030</v>
      </c>
      <c r="QPD300" s="63" t="s">
        <v>6030</v>
      </c>
      <c r="QPE300" s="63" t="s">
        <v>6030</v>
      </c>
      <c r="QPF300" s="63" t="s">
        <v>6030</v>
      </c>
      <c r="QPG300" s="63" t="s">
        <v>6030</v>
      </c>
      <c r="QPH300" s="63" t="s">
        <v>6030</v>
      </c>
      <c r="QPI300" s="63" t="s">
        <v>6030</v>
      </c>
      <c r="QPJ300" s="63" t="s">
        <v>6030</v>
      </c>
      <c r="QPK300" s="63" t="s">
        <v>6030</v>
      </c>
      <c r="QPL300" s="63" t="s">
        <v>6030</v>
      </c>
      <c r="QPM300" s="63" t="s">
        <v>6030</v>
      </c>
      <c r="QPN300" s="63" t="s">
        <v>6030</v>
      </c>
      <c r="QPO300" s="63" t="s">
        <v>6030</v>
      </c>
      <c r="QPP300" s="63" t="s">
        <v>6030</v>
      </c>
      <c r="QPQ300" s="63" t="s">
        <v>6030</v>
      </c>
      <c r="QPR300" s="63" t="s">
        <v>6030</v>
      </c>
      <c r="QPS300" s="63" t="s">
        <v>6030</v>
      </c>
      <c r="QPT300" s="63" t="s">
        <v>6030</v>
      </c>
      <c r="QPU300" s="63" t="s">
        <v>6030</v>
      </c>
      <c r="QPV300" s="63" t="s">
        <v>6030</v>
      </c>
      <c r="QPW300" s="63" t="s">
        <v>6030</v>
      </c>
      <c r="QPX300" s="63" t="s">
        <v>6030</v>
      </c>
      <c r="QPY300" s="63" t="s">
        <v>6030</v>
      </c>
      <c r="QPZ300" s="63" t="s">
        <v>6030</v>
      </c>
      <c r="QQA300" s="63" t="s">
        <v>6030</v>
      </c>
      <c r="QQB300" s="63" t="s">
        <v>6030</v>
      </c>
      <c r="QQC300" s="63" t="s">
        <v>6030</v>
      </c>
      <c r="QQD300" s="63" t="s">
        <v>6030</v>
      </c>
      <c r="QQE300" s="63" t="s">
        <v>6030</v>
      </c>
      <c r="QQF300" s="63" t="s">
        <v>6030</v>
      </c>
      <c r="QQG300" s="63" t="s">
        <v>6030</v>
      </c>
      <c r="QQH300" s="63" t="s">
        <v>6030</v>
      </c>
      <c r="QQI300" s="63" t="s">
        <v>6030</v>
      </c>
      <c r="QQJ300" s="63" t="s">
        <v>6030</v>
      </c>
      <c r="QQK300" s="63" t="s">
        <v>6030</v>
      </c>
      <c r="QQL300" s="63" t="s">
        <v>6030</v>
      </c>
      <c r="QQM300" s="63" t="s">
        <v>6030</v>
      </c>
      <c r="QQN300" s="63" t="s">
        <v>6030</v>
      </c>
      <c r="QQO300" s="63" t="s">
        <v>6030</v>
      </c>
      <c r="QQP300" s="63" t="s">
        <v>6030</v>
      </c>
      <c r="QQQ300" s="63" t="s">
        <v>6030</v>
      </c>
      <c r="QQR300" s="63" t="s">
        <v>6030</v>
      </c>
      <c r="QQS300" s="63" t="s">
        <v>6030</v>
      </c>
      <c r="QQT300" s="63" t="s">
        <v>6030</v>
      </c>
      <c r="QQU300" s="63" t="s">
        <v>6030</v>
      </c>
      <c r="QQV300" s="63" t="s">
        <v>6030</v>
      </c>
      <c r="QQW300" s="63" t="s">
        <v>6030</v>
      </c>
      <c r="QQX300" s="63" t="s">
        <v>6030</v>
      </c>
      <c r="QQY300" s="63" t="s">
        <v>6030</v>
      </c>
      <c r="QQZ300" s="63" t="s">
        <v>6030</v>
      </c>
      <c r="QRA300" s="63" t="s">
        <v>6030</v>
      </c>
      <c r="QRB300" s="63" t="s">
        <v>6030</v>
      </c>
      <c r="QRC300" s="63" t="s">
        <v>6030</v>
      </c>
      <c r="QRD300" s="63" t="s">
        <v>6030</v>
      </c>
      <c r="QRE300" s="63" t="s">
        <v>6030</v>
      </c>
      <c r="QRF300" s="63" t="s">
        <v>6030</v>
      </c>
      <c r="QRG300" s="63" t="s">
        <v>6030</v>
      </c>
      <c r="QRH300" s="63" t="s">
        <v>6030</v>
      </c>
      <c r="QRI300" s="63" t="s">
        <v>6030</v>
      </c>
      <c r="QRJ300" s="63" t="s">
        <v>6030</v>
      </c>
      <c r="QRK300" s="63" t="s">
        <v>6030</v>
      </c>
      <c r="QRL300" s="63" t="s">
        <v>6030</v>
      </c>
      <c r="QRM300" s="63" t="s">
        <v>6030</v>
      </c>
      <c r="QRN300" s="63" t="s">
        <v>6030</v>
      </c>
      <c r="QRO300" s="63" t="s">
        <v>6030</v>
      </c>
      <c r="QRP300" s="63" t="s">
        <v>6030</v>
      </c>
      <c r="QRQ300" s="63" t="s">
        <v>6030</v>
      </c>
      <c r="QRR300" s="63" t="s">
        <v>6030</v>
      </c>
      <c r="QRS300" s="63" t="s">
        <v>6030</v>
      </c>
      <c r="QRT300" s="63" t="s">
        <v>6030</v>
      </c>
      <c r="QRU300" s="63" t="s">
        <v>6030</v>
      </c>
      <c r="QRV300" s="63" t="s">
        <v>6030</v>
      </c>
      <c r="QRW300" s="63" t="s">
        <v>6030</v>
      </c>
      <c r="QRX300" s="63" t="s">
        <v>6030</v>
      </c>
      <c r="QRY300" s="63" t="s">
        <v>6030</v>
      </c>
      <c r="QRZ300" s="63" t="s">
        <v>6030</v>
      </c>
      <c r="QSA300" s="63" t="s">
        <v>6030</v>
      </c>
      <c r="QSB300" s="63" t="s">
        <v>6030</v>
      </c>
      <c r="QSC300" s="63" t="s">
        <v>6030</v>
      </c>
      <c r="QSD300" s="63" t="s">
        <v>6030</v>
      </c>
      <c r="QSE300" s="63" t="s">
        <v>6030</v>
      </c>
      <c r="QSF300" s="63" t="s">
        <v>6030</v>
      </c>
      <c r="QSG300" s="63" t="s">
        <v>6030</v>
      </c>
      <c r="QSH300" s="63" t="s">
        <v>6030</v>
      </c>
      <c r="QSI300" s="63" t="s">
        <v>6030</v>
      </c>
      <c r="QSJ300" s="63" t="s">
        <v>6030</v>
      </c>
      <c r="QSK300" s="63" t="s">
        <v>6030</v>
      </c>
      <c r="QSL300" s="63" t="s">
        <v>6030</v>
      </c>
      <c r="QSM300" s="63" t="s">
        <v>6030</v>
      </c>
      <c r="QSN300" s="63" t="s">
        <v>6030</v>
      </c>
      <c r="QSO300" s="63" t="s">
        <v>6030</v>
      </c>
      <c r="QSP300" s="63" t="s">
        <v>6030</v>
      </c>
      <c r="QSQ300" s="63" t="s">
        <v>6030</v>
      </c>
      <c r="QSR300" s="63" t="s">
        <v>6030</v>
      </c>
      <c r="QSS300" s="63" t="s">
        <v>6030</v>
      </c>
      <c r="QST300" s="63" t="s">
        <v>6030</v>
      </c>
      <c r="QSU300" s="63" t="s">
        <v>6030</v>
      </c>
      <c r="QSV300" s="63" t="s">
        <v>6030</v>
      </c>
      <c r="QSW300" s="63" t="s">
        <v>6030</v>
      </c>
      <c r="QSX300" s="63" t="s">
        <v>6030</v>
      </c>
      <c r="QSY300" s="63" t="s">
        <v>6030</v>
      </c>
      <c r="QSZ300" s="63" t="s">
        <v>6030</v>
      </c>
      <c r="QTA300" s="63" t="s">
        <v>6030</v>
      </c>
      <c r="QTB300" s="63" t="s">
        <v>6030</v>
      </c>
      <c r="QTC300" s="63" t="s">
        <v>6030</v>
      </c>
      <c r="QTD300" s="63" t="s">
        <v>6030</v>
      </c>
      <c r="QTE300" s="63" t="s">
        <v>6030</v>
      </c>
      <c r="QTF300" s="63" t="s">
        <v>6030</v>
      </c>
      <c r="QTG300" s="63" t="s">
        <v>6030</v>
      </c>
      <c r="QTH300" s="63" t="s">
        <v>6030</v>
      </c>
      <c r="QTI300" s="63" t="s">
        <v>6030</v>
      </c>
      <c r="QTJ300" s="63" t="s">
        <v>6030</v>
      </c>
      <c r="QTK300" s="63" t="s">
        <v>6030</v>
      </c>
      <c r="QTL300" s="63" t="s">
        <v>6030</v>
      </c>
      <c r="QTM300" s="63" t="s">
        <v>6030</v>
      </c>
      <c r="QTN300" s="63" t="s">
        <v>6030</v>
      </c>
      <c r="QTO300" s="63" t="s">
        <v>6030</v>
      </c>
      <c r="QTP300" s="63" t="s">
        <v>6030</v>
      </c>
      <c r="QTQ300" s="63" t="s">
        <v>6030</v>
      </c>
      <c r="QTR300" s="63" t="s">
        <v>6030</v>
      </c>
      <c r="QTS300" s="63" t="s">
        <v>6030</v>
      </c>
      <c r="QTT300" s="63" t="s">
        <v>6030</v>
      </c>
      <c r="QTU300" s="63" t="s">
        <v>6030</v>
      </c>
      <c r="QTV300" s="63" t="s">
        <v>6030</v>
      </c>
      <c r="QTW300" s="63" t="s">
        <v>6030</v>
      </c>
      <c r="QTX300" s="63" t="s">
        <v>6030</v>
      </c>
      <c r="QTY300" s="63" t="s">
        <v>6030</v>
      </c>
      <c r="QTZ300" s="63" t="s">
        <v>6030</v>
      </c>
      <c r="QUA300" s="63" t="s">
        <v>6030</v>
      </c>
      <c r="QUB300" s="63" t="s">
        <v>6030</v>
      </c>
      <c r="QUC300" s="63" t="s">
        <v>6030</v>
      </c>
      <c r="QUD300" s="63" t="s">
        <v>6030</v>
      </c>
      <c r="QUE300" s="63" t="s">
        <v>6030</v>
      </c>
      <c r="QUF300" s="63" t="s">
        <v>6030</v>
      </c>
      <c r="QUG300" s="63" t="s">
        <v>6030</v>
      </c>
      <c r="QUH300" s="63" t="s">
        <v>6030</v>
      </c>
      <c r="QUI300" s="63" t="s">
        <v>6030</v>
      </c>
      <c r="QUJ300" s="63" t="s">
        <v>6030</v>
      </c>
      <c r="QUK300" s="63" t="s">
        <v>6030</v>
      </c>
      <c r="QUL300" s="63" t="s">
        <v>6030</v>
      </c>
      <c r="QUM300" s="63" t="s">
        <v>6030</v>
      </c>
      <c r="QUN300" s="63" t="s">
        <v>6030</v>
      </c>
      <c r="QUO300" s="63" t="s">
        <v>6030</v>
      </c>
      <c r="QUP300" s="63" t="s">
        <v>6030</v>
      </c>
      <c r="QUQ300" s="63" t="s">
        <v>6030</v>
      </c>
      <c r="QUR300" s="63" t="s">
        <v>6030</v>
      </c>
      <c r="QUS300" s="63" t="s">
        <v>6030</v>
      </c>
      <c r="QUT300" s="63" t="s">
        <v>6030</v>
      </c>
      <c r="QUU300" s="63" t="s">
        <v>6030</v>
      </c>
      <c r="QUV300" s="63" t="s">
        <v>6030</v>
      </c>
      <c r="QUW300" s="63" t="s">
        <v>6030</v>
      </c>
      <c r="QUX300" s="63" t="s">
        <v>6030</v>
      </c>
      <c r="QUY300" s="63" t="s">
        <v>6030</v>
      </c>
      <c r="QUZ300" s="63" t="s">
        <v>6030</v>
      </c>
      <c r="QVA300" s="63" t="s">
        <v>6030</v>
      </c>
      <c r="QVB300" s="63" t="s">
        <v>6030</v>
      </c>
      <c r="QVC300" s="63" t="s">
        <v>6030</v>
      </c>
      <c r="QVD300" s="63" t="s">
        <v>6030</v>
      </c>
      <c r="QVE300" s="63" t="s">
        <v>6030</v>
      </c>
      <c r="QVF300" s="63" t="s">
        <v>6030</v>
      </c>
      <c r="QVG300" s="63" t="s">
        <v>6030</v>
      </c>
      <c r="QVH300" s="63" t="s">
        <v>6030</v>
      </c>
      <c r="QVI300" s="63" t="s">
        <v>6030</v>
      </c>
      <c r="QVJ300" s="63" t="s">
        <v>6030</v>
      </c>
      <c r="QVK300" s="63" t="s">
        <v>6030</v>
      </c>
      <c r="QVL300" s="63" t="s">
        <v>6030</v>
      </c>
      <c r="QVM300" s="63" t="s">
        <v>6030</v>
      </c>
      <c r="QVN300" s="63" t="s">
        <v>6030</v>
      </c>
      <c r="QVO300" s="63" t="s">
        <v>6030</v>
      </c>
      <c r="QVP300" s="63" t="s">
        <v>6030</v>
      </c>
      <c r="QVQ300" s="63" t="s">
        <v>6030</v>
      </c>
      <c r="QVR300" s="63" t="s">
        <v>6030</v>
      </c>
      <c r="QVS300" s="63" t="s">
        <v>6030</v>
      </c>
      <c r="QVT300" s="63" t="s">
        <v>6030</v>
      </c>
      <c r="QVU300" s="63" t="s">
        <v>6030</v>
      </c>
      <c r="QVV300" s="63" t="s">
        <v>6030</v>
      </c>
      <c r="QVW300" s="63" t="s">
        <v>6030</v>
      </c>
      <c r="QVX300" s="63" t="s">
        <v>6030</v>
      </c>
      <c r="QVY300" s="63" t="s">
        <v>6030</v>
      </c>
      <c r="QVZ300" s="63" t="s">
        <v>6030</v>
      </c>
      <c r="QWA300" s="63" t="s">
        <v>6030</v>
      </c>
      <c r="QWB300" s="63" t="s">
        <v>6030</v>
      </c>
      <c r="QWC300" s="63" t="s">
        <v>6030</v>
      </c>
      <c r="QWD300" s="63" t="s">
        <v>6030</v>
      </c>
      <c r="QWE300" s="63" t="s">
        <v>6030</v>
      </c>
      <c r="QWF300" s="63" t="s">
        <v>6030</v>
      </c>
      <c r="QWG300" s="63" t="s">
        <v>6030</v>
      </c>
      <c r="QWH300" s="63" t="s">
        <v>6030</v>
      </c>
      <c r="QWI300" s="63" t="s">
        <v>6030</v>
      </c>
      <c r="QWJ300" s="63" t="s">
        <v>6030</v>
      </c>
      <c r="QWK300" s="63" t="s">
        <v>6030</v>
      </c>
      <c r="QWL300" s="63" t="s">
        <v>6030</v>
      </c>
      <c r="QWM300" s="63" t="s">
        <v>6030</v>
      </c>
      <c r="QWN300" s="63" t="s">
        <v>6030</v>
      </c>
      <c r="QWO300" s="63" t="s">
        <v>6030</v>
      </c>
      <c r="QWP300" s="63" t="s">
        <v>6030</v>
      </c>
      <c r="QWQ300" s="63" t="s">
        <v>6030</v>
      </c>
      <c r="QWR300" s="63" t="s">
        <v>6030</v>
      </c>
      <c r="QWS300" s="63" t="s">
        <v>6030</v>
      </c>
      <c r="QWT300" s="63" t="s">
        <v>6030</v>
      </c>
      <c r="QWU300" s="63" t="s">
        <v>6030</v>
      </c>
      <c r="QWV300" s="63" t="s">
        <v>6030</v>
      </c>
      <c r="QWW300" s="63" t="s">
        <v>6030</v>
      </c>
      <c r="QWX300" s="63" t="s">
        <v>6030</v>
      </c>
      <c r="QWY300" s="63" t="s">
        <v>6030</v>
      </c>
      <c r="QWZ300" s="63" t="s">
        <v>6030</v>
      </c>
      <c r="QXA300" s="63" t="s">
        <v>6030</v>
      </c>
      <c r="QXB300" s="63" t="s">
        <v>6030</v>
      </c>
      <c r="QXC300" s="63" t="s">
        <v>6030</v>
      </c>
      <c r="QXD300" s="63" t="s">
        <v>6030</v>
      </c>
      <c r="QXE300" s="63" t="s">
        <v>6030</v>
      </c>
      <c r="QXF300" s="63" t="s">
        <v>6030</v>
      </c>
      <c r="QXG300" s="63" t="s">
        <v>6030</v>
      </c>
      <c r="QXH300" s="63" t="s">
        <v>6030</v>
      </c>
      <c r="QXI300" s="63" t="s">
        <v>6030</v>
      </c>
      <c r="QXJ300" s="63" t="s">
        <v>6030</v>
      </c>
      <c r="QXK300" s="63" t="s">
        <v>6030</v>
      </c>
      <c r="QXL300" s="63" t="s">
        <v>6030</v>
      </c>
      <c r="QXM300" s="63" t="s">
        <v>6030</v>
      </c>
      <c r="QXN300" s="63" t="s">
        <v>6030</v>
      </c>
      <c r="QXO300" s="63" t="s">
        <v>6030</v>
      </c>
      <c r="QXP300" s="63" t="s">
        <v>6030</v>
      </c>
      <c r="QXQ300" s="63" t="s">
        <v>6030</v>
      </c>
      <c r="QXR300" s="63" t="s">
        <v>6030</v>
      </c>
      <c r="QXS300" s="63" t="s">
        <v>6030</v>
      </c>
      <c r="QXT300" s="63" t="s">
        <v>6030</v>
      </c>
      <c r="QXU300" s="63" t="s">
        <v>6030</v>
      </c>
      <c r="QXV300" s="63" t="s">
        <v>6030</v>
      </c>
      <c r="QXW300" s="63" t="s">
        <v>6030</v>
      </c>
      <c r="QXX300" s="63" t="s">
        <v>6030</v>
      </c>
      <c r="QXY300" s="63" t="s">
        <v>6030</v>
      </c>
      <c r="QXZ300" s="63" t="s">
        <v>6030</v>
      </c>
      <c r="QYA300" s="63" t="s">
        <v>6030</v>
      </c>
      <c r="QYB300" s="63" t="s">
        <v>6030</v>
      </c>
      <c r="QYC300" s="63" t="s">
        <v>6030</v>
      </c>
      <c r="QYD300" s="63" t="s">
        <v>6030</v>
      </c>
      <c r="QYE300" s="63" t="s">
        <v>6030</v>
      </c>
      <c r="QYF300" s="63" t="s">
        <v>6030</v>
      </c>
      <c r="QYG300" s="63" t="s">
        <v>6030</v>
      </c>
      <c r="QYH300" s="63" t="s">
        <v>6030</v>
      </c>
      <c r="QYI300" s="63" t="s">
        <v>6030</v>
      </c>
      <c r="QYJ300" s="63" t="s">
        <v>6030</v>
      </c>
      <c r="QYK300" s="63" t="s">
        <v>6030</v>
      </c>
      <c r="QYL300" s="63" t="s">
        <v>6030</v>
      </c>
      <c r="QYM300" s="63" t="s">
        <v>6030</v>
      </c>
      <c r="QYN300" s="63" t="s">
        <v>6030</v>
      </c>
      <c r="QYO300" s="63" t="s">
        <v>6030</v>
      </c>
      <c r="QYP300" s="63" t="s">
        <v>6030</v>
      </c>
      <c r="QYQ300" s="63" t="s">
        <v>6030</v>
      </c>
      <c r="QYR300" s="63" t="s">
        <v>6030</v>
      </c>
      <c r="QYS300" s="63" t="s">
        <v>6030</v>
      </c>
      <c r="QYT300" s="63" t="s">
        <v>6030</v>
      </c>
      <c r="QYU300" s="63" t="s">
        <v>6030</v>
      </c>
      <c r="QYV300" s="63" t="s">
        <v>6030</v>
      </c>
      <c r="QYW300" s="63" t="s">
        <v>6030</v>
      </c>
      <c r="QYX300" s="63" t="s">
        <v>6030</v>
      </c>
      <c r="QYY300" s="63" t="s">
        <v>6030</v>
      </c>
      <c r="QYZ300" s="63" t="s">
        <v>6030</v>
      </c>
      <c r="QZA300" s="63" t="s">
        <v>6030</v>
      </c>
      <c r="QZB300" s="63" t="s">
        <v>6030</v>
      </c>
      <c r="QZC300" s="63" t="s">
        <v>6030</v>
      </c>
      <c r="QZD300" s="63" t="s">
        <v>6030</v>
      </c>
      <c r="QZE300" s="63" t="s">
        <v>6030</v>
      </c>
      <c r="QZF300" s="63" t="s">
        <v>6030</v>
      </c>
      <c r="QZG300" s="63" t="s">
        <v>6030</v>
      </c>
      <c r="QZH300" s="63" t="s">
        <v>6030</v>
      </c>
      <c r="QZI300" s="63" t="s">
        <v>6030</v>
      </c>
      <c r="QZJ300" s="63" t="s">
        <v>6030</v>
      </c>
      <c r="QZK300" s="63" t="s">
        <v>6030</v>
      </c>
      <c r="QZL300" s="63" t="s">
        <v>6030</v>
      </c>
      <c r="QZM300" s="63" t="s">
        <v>6030</v>
      </c>
      <c r="QZN300" s="63" t="s">
        <v>6030</v>
      </c>
      <c r="QZO300" s="63" t="s">
        <v>6030</v>
      </c>
      <c r="QZP300" s="63" t="s">
        <v>6030</v>
      </c>
      <c r="QZQ300" s="63" t="s">
        <v>6030</v>
      </c>
      <c r="QZR300" s="63" t="s">
        <v>6030</v>
      </c>
      <c r="QZS300" s="63" t="s">
        <v>6030</v>
      </c>
      <c r="QZT300" s="63" t="s">
        <v>6030</v>
      </c>
      <c r="QZU300" s="63" t="s">
        <v>6030</v>
      </c>
      <c r="QZV300" s="63" t="s">
        <v>6030</v>
      </c>
      <c r="QZW300" s="63" t="s">
        <v>6030</v>
      </c>
      <c r="QZX300" s="63" t="s">
        <v>6030</v>
      </c>
      <c r="QZY300" s="63" t="s">
        <v>6030</v>
      </c>
      <c r="QZZ300" s="63" t="s">
        <v>6030</v>
      </c>
      <c r="RAA300" s="63" t="s">
        <v>6030</v>
      </c>
      <c r="RAB300" s="63" t="s">
        <v>6030</v>
      </c>
      <c r="RAC300" s="63" t="s">
        <v>6030</v>
      </c>
      <c r="RAD300" s="63" t="s">
        <v>6030</v>
      </c>
      <c r="RAE300" s="63" t="s">
        <v>6030</v>
      </c>
      <c r="RAF300" s="63" t="s">
        <v>6030</v>
      </c>
      <c r="RAG300" s="63" t="s">
        <v>6030</v>
      </c>
      <c r="RAH300" s="63" t="s">
        <v>6030</v>
      </c>
      <c r="RAI300" s="63" t="s">
        <v>6030</v>
      </c>
      <c r="RAJ300" s="63" t="s">
        <v>6030</v>
      </c>
      <c r="RAK300" s="63" t="s">
        <v>6030</v>
      </c>
      <c r="RAL300" s="63" t="s">
        <v>6030</v>
      </c>
      <c r="RAM300" s="63" t="s">
        <v>6030</v>
      </c>
      <c r="RAN300" s="63" t="s">
        <v>6030</v>
      </c>
      <c r="RAO300" s="63" t="s">
        <v>6030</v>
      </c>
      <c r="RAP300" s="63" t="s">
        <v>6030</v>
      </c>
      <c r="RAQ300" s="63" t="s">
        <v>6030</v>
      </c>
      <c r="RAR300" s="63" t="s">
        <v>6030</v>
      </c>
      <c r="RAS300" s="63" t="s">
        <v>6030</v>
      </c>
      <c r="RAT300" s="63" t="s">
        <v>6030</v>
      </c>
      <c r="RAU300" s="63" t="s">
        <v>6030</v>
      </c>
      <c r="RAV300" s="63" t="s">
        <v>6030</v>
      </c>
      <c r="RAW300" s="63" t="s">
        <v>6030</v>
      </c>
      <c r="RAX300" s="63" t="s">
        <v>6030</v>
      </c>
      <c r="RAY300" s="63" t="s">
        <v>6030</v>
      </c>
      <c r="RAZ300" s="63" t="s">
        <v>6030</v>
      </c>
      <c r="RBA300" s="63" t="s">
        <v>6030</v>
      </c>
      <c r="RBB300" s="63" t="s">
        <v>6030</v>
      </c>
      <c r="RBC300" s="63" t="s">
        <v>6030</v>
      </c>
      <c r="RBD300" s="63" t="s">
        <v>6030</v>
      </c>
      <c r="RBE300" s="63" t="s">
        <v>6030</v>
      </c>
      <c r="RBF300" s="63" t="s">
        <v>6030</v>
      </c>
      <c r="RBG300" s="63" t="s">
        <v>6030</v>
      </c>
      <c r="RBH300" s="63" t="s">
        <v>6030</v>
      </c>
      <c r="RBI300" s="63" t="s">
        <v>6030</v>
      </c>
      <c r="RBJ300" s="63" t="s">
        <v>6030</v>
      </c>
      <c r="RBK300" s="63" t="s">
        <v>6030</v>
      </c>
      <c r="RBL300" s="63" t="s">
        <v>6030</v>
      </c>
      <c r="RBM300" s="63" t="s">
        <v>6030</v>
      </c>
      <c r="RBN300" s="63" t="s">
        <v>6030</v>
      </c>
      <c r="RBO300" s="63" t="s">
        <v>6030</v>
      </c>
      <c r="RBP300" s="63" t="s">
        <v>6030</v>
      </c>
      <c r="RBQ300" s="63" t="s">
        <v>6030</v>
      </c>
      <c r="RBR300" s="63" t="s">
        <v>6030</v>
      </c>
      <c r="RBS300" s="63" t="s">
        <v>6030</v>
      </c>
      <c r="RBT300" s="63" t="s">
        <v>6030</v>
      </c>
      <c r="RBU300" s="63" t="s">
        <v>6030</v>
      </c>
      <c r="RBV300" s="63" t="s">
        <v>6030</v>
      </c>
      <c r="RBW300" s="63" t="s">
        <v>6030</v>
      </c>
      <c r="RBX300" s="63" t="s">
        <v>6030</v>
      </c>
      <c r="RBY300" s="63" t="s">
        <v>6030</v>
      </c>
      <c r="RBZ300" s="63" t="s">
        <v>6030</v>
      </c>
      <c r="RCA300" s="63" t="s">
        <v>6030</v>
      </c>
      <c r="RCB300" s="63" t="s">
        <v>6030</v>
      </c>
      <c r="RCC300" s="63" t="s">
        <v>6030</v>
      </c>
      <c r="RCD300" s="63" t="s">
        <v>6030</v>
      </c>
      <c r="RCE300" s="63" t="s">
        <v>6030</v>
      </c>
      <c r="RCF300" s="63" t="s">
        <v>6030</v>
      </c>
      <c r="RCG300" s="63" t="s">
        <v>6030</v>
      </c>
      <c r="RCH300" s="63" t="s">
        <v>6030</v>
      </c>
      <c r="RCI300" s="63" t="s">
        <v>6030</v>
      </c>
      <c r="RCJ300" s="63" t="s">
        <v>6030</v>
      </c>
      <c r="RCK300" s="63" t="s">
        <v>6030</v>
      </c>
      <c r="RCL300" s="63" t="s">
        <v>6030</v>
      </c>
      <c r="RCM300" s="63" t="s">
        <v>6030</v>
      </c>
      <c r="RCN300" s="63" t="s">
        <v>6030</v>
      </c>
      <c r="RCO300" s="63" t="s">
        <v>6030</v>
      </c>
      <c r="RCP300" s="63" t="s">
        <v>6030</v>
      </c>
      <c r="RCQ300" s="63" t="s">
        <v>6030</v>
      </c>
      <c r="RCR300" s="63" t="s">
        <v>6030</v>
      </c>
      <c r="RCS300" s="63" t="s">
        <v>6030</v>
      </c>
      <c r="RCT300" s="63" t="s">
        <v>6030</v>
      </c>
      <c r="RCU300" s="63" t="s">
        <v>6030</v>
      </c>
      <c r="RCV300" s="63" t="s">
        <v>6030</v>
      </c>
      <c r="RCW300" s="63" t="s">
        <v>6030</v>
      </c>
      <c r="RCX300" s="63" t="s">
        <v>6030</v>
      </c>
      <c r="RCY300" s="63" t="s">
        <v>6030</v>
      </c>
      <c r="RCZ300" s="63" t="s">
        <v>6030</v>
      </c>
      <c r="RDA300" s="63" t="s">
        <v>6030</v>
      </c>
      <c r="RDB300" s="63" t="s">
        <v>6030</v>
      </c>
      <c r="RDC300" s="63" t="s">
        <v>6030</v>
      </c>
      <c r="RDD300" s="63" t="s">
        <v>6030</v>
      </c>
      <c r="RDE300" s="63" t="s">
        <v>6030</v>
      </c>
      <c r="RDF300" s="63" t="s">
        <v>6030</v>
      </c>
      <c r="RDG300" s="63" t="s">
        <v>6030</v>
      </c>
      <c r="RDH300" s="63" t="s">
        <v>6030</v>
      </c>
      <c r="RDI300" s="63" t="s">
        <v>6030</v>
      </c>
      <c r="RDJ300" s="63" t="s">
        <v>6030</v>
      </c>
      <c r="RDK300" s="63" t="s">
        <v>6030</v>
      </c>
      <c r="RDL300" s="63" t="s">
        <v>6030</v>
      </c>
      <c r="RDM300" s="63" t="s">
        <v>6030</v>
      </c>
      <c r="RDN300" s="63" t="s">
        <v>6030</v>
      </c>
      <c r="RDO300" s="63" t="s">
        <v>6030</v>
      </c>
      <c r="RDP300" s="63" t="s">
        <v>6030</v>
      </c>
      <c r="RDQ300" s="63" t="s">
        <v>6030</v>
      </c>
      <c r="RDR300" s="63" t="s">
        <v>6030</v>
      </c>
      <c r="RDS300" s="63" t="s">
        <v>6030</v>
      </c>
      <c r="RDT300" s="63" t="s">
        <v>6030</v>
      </c>
      <c r="RDU300" s="63" t="s">
        <v>6030</v>
      </c>
      <c r="RDV300" s="63" t="s">
        <v>6030</v>
      </c>
      <c r="RDW300" s="63" t="s">
        <v>6030</v>
      </c>
      <c r="RDX300" s="63" t="s">
        <v>6030</v>
      </c>
      <c r="RDY300" s="63" t="s">
        <v>6030</v>
      </c>
      <c r="RDZ300" s="63" t="s">
        <v>6030</v>
      </c>
      <c r="REA300" s="63" t="s">
        <v>6030</v>
      </c>
      <c r="REB300" s="63" t="s">
        <v>6030</v>
      </c>
      <c r="REC300" s="63" t="s">
        <v>6030</v>
      </c>
      <c r="RED300" s="63" t="s">
        <v>6030</v>
      </c>
      <c r="REE300" s="63" t="s">
        <v>6030</v>
      </c>
      <c r="REF300" s="63" t="s">
        <v>6030</v>
      </c>
      <c r="REG300" s="63" t="s">
        <v>6030</v>
      </c>
      <c r="REH300" s="63" t="s">
        <v>6030</v>
      </c>
      <c r="REI300" s="63" t="s">
        <v>6030</v>
      </c>
      <c r="REJ300" s="63" t="s">
        <v>6030</v>
      </c>
      <c r="REK300" s="63" t="s">
        <v>6030</v>
      </c>
      <c r="REL300" s="63" t="s">
        <v>6030</v>
      </c>
      <c r="REM300" s="63" t="s">
        <v>6030</v>
      </c>
      <c r="REN300" s="63" t="s">
        <v>6030</v>
      </c>
      <c r="REO300" s="63" t="s">
        <v>6030</v>
      </c>
      <c r="REP300" s="63" t="s">
        <v>6030</v>
      </c>
      <c r="REQ300" s="63" t="s">
        <v>6030</v>
      </c>
      <c r="RER300" s="63" t="s">
        <v>6030</v>
      </c>
      <c r="RES300" s="63" t="s">
        <v>6030</v>
      </c>
      <c r="RET300" s="63" t="s">
        <v>6030</v>
      </c>
      <c r="REU300" s="63" t="s">
        <v>6030</v>
      </c>
      <c r="REV300" s="63" t="s">
        <v>6030</v>
      </c>
      <c r="REW300" s="63" t="s">
        <v>6030</v>
      </c>
      <c r="REX300" s="63" t="s">
        <v>6030</v>
      </c>
      <c r="REY300" s="63" t="s">
        <v>6030</v>
      </c>
      <c r="REZ300" s="63" t="s">
        <v>6030</v>
      </c>
      <c r="RFA300" s="63" t="s">
        <v>6030</v>
      </c>
      <c r="RFB300" s="63" t="s">
        <v>6030</v>
      </c>
      <c r="RFC300" s="63" t="s">
        <v>6030</v>
      </c>
      <c r="RFD300" s="63" t="s">
        <v>6030</v>
      </c>
      <c r="RFE300" s="63" t="s">
        <v>6030</v>
      </c>
      <c r="RFF300" s="63" t="s">
        <v>6030</v>
      </c>
      <c r="RFG300" s="63" t="s">
        <v>6030</v>
      </c>
      <c r="RFH300" s="63" t="s">
        <v>6030</v>
      </c>
      <c r="RFI300" s="63" t="s">
        <v>6030</v>
      </c>
      <c r="RFJ300" s="63" t="s">
        <v>6030</v>
      </c>
      <c r="RFK300" s="63" t="s">
        <v>6030</v>
      </c>
      <c r="RFL300" s="63" t="s">
        <v>6030</v>
      </c>
      <c r="RFM300" s="63" t="s">
        <v>6030</v>
      </c>
      <c r="RFN300" s="63" t="s">
        <v>6030</v>
      </c>
      <c r="RFO300" s="63" t="s">
        <v>6030</v>
      </c>
      <c r="RFP300" s="63" t="s">
        <v>6030</v>
      </c>
      <c r="RFQ300" s="63" t="s">
        <v>6030</v>
      </c>
      <c r="RFR300" s="63" t="s">
        <v>6030</v>
      </c>
      <c r="RFS300" s="63" t="s">
        <v>6030</v>
      </c>
      <c r="RFT300" s="63" t="s">
        <v>6030</v>
      </c>
      <c r="RFU300" s="63" t="s">
        <v>6030</v>
      </c>
      <c r="RFV300" s="63" t="s">
        <v>6030</v>
      </c>
      <c r="RFW300" s="63" t="s">
        <v>6030</v>
      </c>
      <c r="RFX300" s="63" t="s">
        <v>6030</v>
      </c>
      <c r="RFY300" s="63" t="s">
        <v>6030</v>
      </c>
      <c r="RFZ300" s="63" t="s">
        <v>6030</v>
      </c>
      <c r="RGA300" s="63" t="s">
        <v>6030</v>
      </c>
      <c r="RGB300" s="63" t="s">
        <v>6030</v>
      </c>
      <c r="RGC300" s="63" t="s">
        <v>6030</v>
      </c>
      <c r="RGD300" s="63" t="s">
        <v>6030</v>
      </c>
      <c r="RGE300" s="63" t="s">
        <v>6030</v>
      </c>
      <c r="RGF300" s="63" t="s">
        <v>6030</v>
      </c>
      <c r="RGG300" s="63" t="s">
        <v>6030</v>
      </c>
      <c r="RGH300" s="63" t="s">
        <v>6030</v>
      </c>
      <c r="RGI300" s="63" t="s">
        <v>6030</v>
      </c>
      <c r="RGJ300" s="63" t="s">
        <v>6030</v>
      </c>
      <c r="RGK300" s="63" t="s">
        <v>6030</v>
      </c>
      <c r="RGL300" s="63" t="s">
        <v>6030</v>
      </c>
      <c r="RGM300" s="63" t="s">
        <v>6030</v>
      </c>
      <c r="RGN300" s="63" t="s">
        <v>6030</v>
      </c>
      <c r="RGO300" s="63" t="s">
        <v>6030</v>
      </c>
      <c r="RGP300" s="63" t="s">
        <v>6030</v>
      </c>
      <c r="RGQ300" s="63" t="s">
        <v>6030</v>
      </c>
      <c r="RGR300" s="63" t="s">
        <v>6030</v>
      </c>
      <c r="RGS300" s="63" t="s">
        <v>6030</v>
      </c>
      <c r="RGT300" s="63" t="s">
        <v>6030</v>
      </c>
      <c r="RGU300" s="63" t="s">
        <v>6030</v>
      </c>
      <c r="RGV300" s="63" t="s">
        <v>6030</v>
      </c>
      <c r="RGW300" s="63" t="s">
        <v>6030</v>
      </c>
      <c r="RGX300" s="63" t="s">
        <v>6030</v>
      </c>
      <c r="RGY300" s="63" t="s">
        <v>6030</v>
      </c>
      <c r="RGZ300" s="63" t="s">
        <v>6030</v>
      </c>
      <c r="RHA300" s="63" t="s">
        <v>6030</v>
      </c>
      <c r="RHB300" s="63" t="s">
        <v>6030</v>
      </c>
      <c r="RHC300" s="63" t="s">
        <v>6030</v>
      </c>
      <c r="RHD300" s="63" t="s">
        <v>6030</v>
      </c>
      <c r="RHE300" s="63" t="s">
        <v>6030</v>
      </c>
      <c r="RHF300" s="63" t="s">
        <v>6030</v>
      </c>
      <c r="RHG300" s="63" t="s">
        <v>6030</v>
      </c>
      <c r="RHH300" s="63" t="s">
        <v>6030</v>
      </c>
      <c r="RHI300" s="63" t="s">
        <v>6030</v>
      </c>
      <c r="RHJ300" s="63" t="s">
        <v>6030</v>
      </c>
      <c r="RHK300" s="63" t="s">
        <v>6030</v>
      </c>
      <c r="RHL300" s="63" t="s">
        <v>6030</v>
      </c>
      <c r="RHM300" s="63" t="s">
        <v>6030</v>
      </c>
      <c r="RHN300" s="63" t="s">
        <v>6030</v>
      </c>
      <c r="RHO300" s="63" t="s">
        <v>6030</v>
      </c>
      <c r="RHP300" s="63" t="s">
        <v>6030</v>
      </c>
      <c r="RHQ300" s="63" t="s">
        <v>6030</v>
      </c>
      <c r="RHR300" s="63" t="s">
        <v>6030</v>
      </c>
      <c r="RHS300" s="63" t="s">
        <v>6030</v>
      </c>
      <c r="RHT300" s="63" t="s">
        <v>6030</v>
      </c>
      <c r="RHU300" s="63" t="s">
        <v>6030</v>
      </c>
      <c r="RHV300" s="63" t="s">
        <v>6030</v>
      </c>
      <c r="RHW300" s="63" t="s">
        <v>6030</v>
      </c>
      <c r="RHX300" s="63" t="s">
        <v>6030</v>
      </c>
      <c r="RHY300" s="63" t="s">
        <v>6030</v>
      </c>
      <c r="RHZ300" s="63" t="s">
        <v>6030</v>
      </c>
      <c r="RIA300" s="63" t="s">
        <v>6030</v>
      </c>
      <c r="RIB300" s="63" t="s">
        <v>6030</v>
      </c>
      <c r="RIC300" s="63" t="s">
        <v>6030</v>
      </c>
      <c r="RID300" s="63" t="s">
        <v>6030</v>
      </c>
      <c r="RIE300" s="63" t="s">
        <v>6030</v>
      </c>
      <c r="RIF300" s="63" t="s">
        <v>6030</v>
      </c>
      <c r="RIG300" s="63" t="s">
        <v>6030</v>
      </c>
      <c r="RIH300" s="63" t="s">
        <v>6030</v>
      </c>
      <c r="RII300" s="63" t="s">
        <v>6030</v>
      </c>
      <c r="RIJ300" s="63" t="s">
        <v>6030</v>
      </c>
      <c r="RIK300" s="63" t="s">
        <v>6030</v>
      </c>
      <c r="RIL300" s="63" t="s">
        <v>6030</v>
      </c>
      <c r="RIM300" s="63" t="s">
        <v>6030</v>
      </c>
      <c r="RIN300" s="63" t="s">
        <v>6030</v>
      </c>
      <c r="RIO300" s="63" t="s">
        <v>6030</v>
      </c>
      <c r="RIP300" s="63" t="s">
        <v>6030</v>
      </c>
      <c r="RIQ300" s="63" t="s">
        <v>6030</v>
      </c>
      <c r="RIR300" s="63" t="s">
        <v>6030</v>
      </c>
      <c r="RIS300" s="63" t="s">
        <v>6030</v>
      </c>
      <c r="RIT300" s="63" t="s">
        <v>6030</v>
      </c>
      <c r="RIU300" s="63" t="s">
        <v>6030</v>
      </c>
      <c r="RIV300" s="63" t="s">
        <v>6030</v>
      </c>
      <c r="RIW300" s="63" t="s">
        <v>6030</v>
      </c>
      <c r="RIX300" s="63" t="s">
        <v>6030</v>
      </c>
      <c r="RIY300" s="63" t="s">
        <v>6030</v>
      </c>
      <c r="RIZ300" s="63" t="s">
        <v>6030</v>
      </c>
      <c r="RJA300" s="63" t="s">
        <v>6030</v>
      </c>
      <c r="RJB300" s="63" t="s">
        <v>6030</v>
      </c>
      <c r="RJC300" s="63" t="s">
        <v>6030</v>
      </c>
      <c r="RJD300" s="63" t="s">
        <v>6030</v>
      </c>
      <c r="RJE300" s="63" t="s">
        <v>6030</v>
      </c>
      <c r="RJF300" s="63" t="s">
        <v>6030</v>
      </c>
      <c r="RJG300" s="63" t="s">
        <v>6030</v>
      </c>
      <c r="RJH300" s="63" t="s">
        <v>6030</v>
      </c>
      <c r="RJI300" s="63" t="s">
        <v>6030</v>
      </c>
      <c r="RJJ300" s="63" t="s">
        <v>6030</v>
      </c>
      <c r="RJK300" s="63" t="s">
        <v>6030</v>
      </c>
      <c r="RJL300" s="63" t="s">
        <v>6030</v>
      </c>
      <c r="RJM300" s="63" t="s">
        <v>6030</v>
      </c>
      <c r="RJN300" s="63" t="s">
        <v>6030</v>
      </c>
      <c r="RJO300" s="63" t="s">
        <v>6030</v>
      </c>
      <c r="RJP300" s="63" t="s">
        <v>6030</v>
      </c>
      <c r="RJQ300" s="63" t="s">
        <v>6030</v>
      </c>
      <c r="RJR300" s="63" t="s">
        <v>6030</v>
      </c>
      <c r="RJS300" s="63" t="s">
        <v>6030</v>
      </c>
      <c r="RJT300" s="63" t="s">
        <v>6030</v>
      </c>
      <c r="RJU300" s="63" t="s">
        <v>6030</v>
      </c>
      <c r="RJV300" s="63" t="s">
        <v>6030</v>
      </c>
      <c r="RJW300" s="63" t="s">
        <v>6030</v>
      </c>
      <c r="RJX300" s="63" t="s">
        <v>6030</v>
      </c>
      <c r="RJY300" s="63" t="s">
        <v>6030</v>
      </c>
      <c r="RJZ300" s="63" t="s">
        <v>6030</v>
      </c>
      <c r="RKA300" s="63" t="s">
        <v>6030</v>
      </c>
      <c r="RKB300" s="63" t="s">
        <v>6030</v>
      </c>
      <c r="RKC300" s="63" t="s">
        <v>6030</v>
      </c>
      <c r="RKD300" s="63" t="s">
        <v>6030</v>
      </c>
      <c r="RKE300" s="63" t="s">
        <v>6030</v>
      </c>
      <c r="RKF300" s="63" t="s">
        <v>6030</v>
      </c>
      <c r="RKG300" s="63" t="s">
        <v>6030</v>
      </c>
      <c r="RKH300" s="63" t="s">
        <v>6030</v>
      </c>
      <c r="RKI300" s="63" t="s">
        <v>6030</v>
      </c>
      <c r="RKJ300" s="63" t="s">
        <v>6030</v>
      </c>
      <c r="RKK300" s="63" t="s">
        <v>6030</v>
      </c>
      <c r="RKL300" s="63" t="s">
        <v>6030</v>
      </c>
      <c r="RKM300" s="63" t="s">
        <v>6030</v>
      </c>
      <c r="RKN300" s="63" t="s">
        <v>6030</v>
      </c>
      <c r="RKO300" s="63" t="s">
        <v>6030</v>
      </c>
      <c r="RKP300" s="63" t="s">
        <v>6030</v>
      </c>
      <c r="RKQ300" s="63" t="s">
        <v>6030</v>
      </c>
      <c r="RKR300" s="63" t="s">
        <v>6030</v>
      </c>
      <c r="RKS300" s="63" t="s">
        <v>6030</v>
      </c>
      <c r="RKT300" s="63" t="s">
        <v>6030</v>
      </c>
      <c r="RKU300" s="63" t="s">
        <v>6030</v>
      </c>
      <c r="RKV300" s="63" t="s">
        <v>6030</v>
      </c>
      <c r="RKW300" s="63" t="s">
        <v>6030</v>
      </c>
      <c r="RKX300" s="63" t="s">
        <v>6030</v>
      </c>
      <c r="RKY300" s="63" t="s">
        <v>6030</v>
      </c>
      <c r="RKZ300" s="63" t="s">
        <v>6030</v>
      </c>
      <c r="RLA300" s="63" t="s">
        <v>6030</v>
      </c>
      <c r="RLB300" s="63" t="s">
        <v>6030</v>
      </c>
      <c r="RLC300" s="63" t="s">
        <v>6030</v>
      </c>
      <c r="RLD300" s="63" t="s">
        <v>6030</v>
      </c>
      <c r="RLE300" s="63" t="s">
        <v>6030</v>
      </c>
      <c r="RLF300" s="63" t="s">
        <v>6030</v>
      </c>
      <c r="RLG300" s="63" t="s">
        <v>6030</v>
      </c>
      <c r="RLH300" s="63" t="s">
        <v>6030</v>
      </c>
      <c r="RLI300" s="63" t="s">
        <v>6030</v>
      </c>
      <c r="RLJ300" s="63" t="s">
        <v>6030</v>
      </c>
      <c r="RLK300" s="63" t="s">
        <v>6030</v>
      </c>
      <c r="RLL300" s="63" t="s">
        <v>6030</v>
      </c>
      <c r="RLM300" s="63" t="s">
        <v>6030</v>
      </c>
      <c r="RLN300" s="63" t="s">
        <v>6030</v>
      </c>
      <c r="RLO300" s="63" t="s">
        <v>6030</v>
      </c>
      <c r="RLP300" s="63" t="s">
        <v>6030</v>
      </c>
      <c r="RLQ300" s="63" t="s">
        <v>6030</v>
      </c>
      <c r="RLR300" s="63" t="s">
        <v>6030</v>
      </c>
      <c r="RLS300" s="63" t="s">
        <v>6030</v>
      </c>
      <c r="RLT300" s="63" t="s">
        <v>6030</v>
      </c>
      <c r="RLU300" s="63" t="s">
        <v>6030</v>
      </c>
      <c r="RLV300" s="63" t="s">
        <v>6030</v>
      </c>
      <c r="RLW300" s="63" t="s">
        <v>6030</v>
      </c>
      <c r="RLX300" s="63" t="s">
        <v>6030</v>
      </c>
      <c r="RLY300" s="63" t="s">
        <v>6030</v>
      </c>
      <c r="RLZ300" s="63" t="s">
        <v>6030</v>
      </c>
      <c r="RMA300" s="63" t="s">
        <v>6030</v>
      </c>
      <c r="RMB300" s="63" t="s">
        <v>6030</v>
      </c>
      <c r="RMC300" s="63" t="s">
        <v>6030</v>
      </c>
      <c r="RMD300" s="63" t="s">
        <v>6030</v>
      </c>
      <c r="RME300" s="63" t="s">
        <v>6030</v>
      </c>
      <c r="RMF300" s="63" t="s">
        <v>6030</v>
      </c>
      <c r="RMG300" s="63" t="s">
        <v>6030</v>
      </c>
      <c r="RMH300" s="63" t="s">
        <v>6030</v>
      </c>
      <c r="RMI300" s="63" t="s">
        <v>6030</v>
      </c>
      <c r="RMJ300" s="63" t="s">
        <v>6030</v>
      </c>
      <c r="RMK300" s="63" t="s">
        <v>6030</v>
      </c>
      <c r="RML300" s="63" t="s">
        <v>6030</v>
      </c>
      <c r="RMM300" s="63" t="s">
        <v>6030</v>
      </c>
      <c r="RMN300" s="63" t="s">
        <v>6030</v>
      </c>
      <c r="RMO300" s="63" t="s">
        <v>6030</v>
      </c>
      <c r="RMP300" s="63" t="s">
        <v>6030</v>
      </c>
      <c r="RMQ300" s="63" t="s">
        <v>6030</v>
      </c>
      <c r="RMR300" s="63" t="s">
        <v>6030</v>
      </c>
      <c r="RMS300" s="63" t="s">
        <v>6030</v>
      </c>
      <c r="RMT300" s="63" t="s">
        <v>6030</v>
      </c>
      <c r="RMU300" s="63" t="s">
        <v>6030</v>
      </c>
      <c r="RMV300" s="63" t="s">
        <v>6030</v>
      </c>
      <c r="RMW300" s="63" t="s">
        <v>6030</v>
      </c>
      <c r="RMX300" s="63" t="s">
        <v>6030</v>
      </c>
      <c r="RMY300" s="63" t="s">
        <v>6030</v>
      </c>
      <c r="RMZ300" s="63" t="s">
        <v>6030</v>
      </c>
      <c r="RNA300" s="63" t="s">
        <v>6030</v>
      </c>
      <c r="RNB300" s="63" t="s">
        <v>6030</v>
      </c>
      <c r="RNC300" s="63" t="s">
        <v>6030</v>
      </c>
      <c r="RND300" s="63" t="s">
        <v>6030</v>
      </c>
      <c r="RNE300" s="63" t="s">
        <v>6030</v>
      </c>
      <c r="RNF300" s="63" t="s">
        <v>6030</v>
      </c>
      <c r="RNG300" s="63" t="s">
        <v>6030</v>
      </c>
      <c r="RNH300" s="63" t="s">
        <v>6030</v>
      </c>
      <c r="RNI300" s="63" t="s">
        <v>6030</v>
      </c>
      <c r="RNJ300" s="63" t="s">
        <v>6030</v>
      </c>
      <c r="RNK300" s="63" t="s">
        <v>6030</v>
      </c>
      <c r="RNL300" s="63" t="s">
        <v>6030</v>
      </c>
      <c r="RNM300" s="63" t="s">
        <v>6030</v>
      </c>
      <c r="RNN300" s="63" t="s">
        <v>6030</v>
      </c>
      <c r="RNO300" s="63" t="s">
        <v>6030</v>
      </c>
      <c r="RNP300" s="63" t="s">
        <v>6030</v>
      </c>
      <c r="RNQ300" s="63" t="s">
        <v>6030</v>
      </c>
      <c r="RNR300" s="63" t="s">
        <v>6030</v>
      </c>
      <c r="RNS300" s="63" t="s">
        <v>6030</v>
      </c>
      <c r="RNT300" s="63" t="s">
        <v>6030</v>
      </c>
      <c r="RNU300" s="63" t="s">
        <v>6030</v>
      </c>
      <c r="RNV300" s="63" t="s">
        <v>6030</v>
      </c>
      <c r="RNW300" s="63" t="s">
        <v>6030</v>
      </c>
      <c r="RNX300" s="63" t="s">
        <v>6030</v>
      </c>
      <c r="RNY300" s="63" t="s">
        <v>6030</v>
      </c>
      <c r="RNZ300" s="63" t="s">
        <v>6030</v>
      </c>
      <c r="ROA300" s="63" t="s">
        <v>6030</v>
      </c>
      <c r="ROB300" s="63" t="s">
        <v>6030</v>
      </c>
      <c r="ROC300" s="63" t="s">
        <v>6030</v>
      </c>
      <c r="ROD300" s="63" t="s">
        <v>6030</v>
      </c>
      <c r="ROE300" s="63" t="s">
        <v>6030</v>
      </c>
      <c r="ROF300" s="63" t="s">
        <v>6030</v>
      </c>
      <c r="ROG300" s="63" t="s">
        <v>6030</v>
      </c>
      <c r="ROH300" s="63" t="s">
        <v>6030</v>
      </c>
      <c r="ROI300" s="63" t="s">
        <v>6030</v>
      </c>
      <c r="ROJ300" s="63" t="s">
        <v>6030</v>
      </c>
      <c r="ROK300" s="63" t="s">
        <v>6030</v>
      </c>
      <c r="ROL300" s="63" t="s">
        <v>6030</v>
      </c>
      <c r="ROM300" s="63" t="s">
        <v>6030</v>
      </c>
      <c r="RON300" s="63" t="s">
        <v>6030</v>
      </c>
      <c r="ROO300" s="63" t="s">
        <v>6030</v>
      </c>
      <c r="ROP300" s="63" t="s">
        <v>6030</v>
      </c>
      <c r="ROQ300" s="63" t="s">
        <v>6030</v>
      </c>
      <c r="ROR300" s="63" t="s">
        <v>6030</v>
      </c>
      <c r="ROS300" s="63" t="s">
        <v>6030</v>
      </c>
      <c r="ROT300" s="63" t="s">
        <v>6030</v>
      </c>
      <c r="ROU300" s="63" t="s">
        <v>6030</v>
      </c>
      <c r="ROV300" s="63" t="s">
        <v>6030</v>
      </c>
      <c r="ROW300" s="63" t="s">
        <v>6030</v>
      </c>
      <c r="ROX300" s="63" t="s">
        <v>6030</v>
      </c>
      <c r="ROY300" s="63" t="s">
        <v>6030</v>
      </c>
      <c r="ROZ300" s="63" t="s">
        <v>6030</v>
      </c>
      <c r="RPA300" s="63" t="s">
        <v>6030</v>
      </c>
      <c r="RPB300" s="63" t="s">
        <v>6030</v>
      </c>
      <c r="RPC300" s="63" t="s">
        <v>6030</v>
      </c>
      <c r="RPD300" s="63" t="s">
        <v>6030</v>
      </c>
      <c r="RPE300" s="63" t="s">
        <v>6030</v>
      </c>
      <c r="RPF300" s="63" t="s">
        <v>6030</v>
      </c>
      <c r="RPG300" s="63" t="s">
        <v>6030</v>
      </c>
      <c r="RPH300" s="63" t="s">
        <v>6030</v>
      </c>
      <c r="RPI300" s="63" t="s">
        <v>6030</v>
      </c>
      <c r="RPJ300" s="63" t="s">
        <v>6030</v>
      </c>
      <c r="RPK300" s="63" t="s">
        <v>6030</v>
      </c>
      <c r="RPL300" s="63" t="s">
        <v>6030</v>
      </c>
      <c r="RPM300" s="63" t="s">
        <v>6030</v>
      </c>
      <c r="RPN300" s="63" t="s">
        <v>6030</v>
      </c>
      <c r="RPO300" s="63" t="s">
        <v>6030</v>
      </c>
      <c r="RPP300" s="63" t="s">
        <v>6030</v>
      </c>
      <c r="RPQ300" s="63" t="s">
        <v>6030</v>
      </c>
      <c r="RPR300" s="63" t="s">
        <v>6030</v>
      </c>
      <c r="RPS300" s="63" t="s">
        <v>6030</v>
      </c>
      <c r="RPT300" s="63" t="s">
        <v>6030</v>
      </c>
      <c r="RPU300" s="63" t="s">
        <v>6030</v>
      </c>
      <c r="RPV300" s="63" t="s">
        <v>6030</v>
      </c>
      <c r="RPW300" s="63" t="s">
        <v>6030</v>
      </c>
      <c r="RPX300" s="63" t="s">
        <v>6030</v>
      </c>
      <c r="RPY300" s="63" t="s">
        <v>6030</v>
      </c>
      <c r="RPZ300" s="63" t="s">
        <v>6030</v>
      </c>
      <c r="RQA300" s="63" t="s">
        <v>6030</v>
      </c>
      <c r="RQB300" s="63" t="s">
        <v>6030</v>
      </c>
      <c r="RQC300" s="63" t="s">
        <v>6030</v>
      </c>
      <c r="RQD300" s="63" t="s">
        <v>6030</v>
      </c>
      <c r="RQE300" s="63" t="s">
        <v>6030</v>
      </c>
      <c r="RQF300" s="63" t="s">
        <v>6030</v>
      </c>
      <c r="RQG300" s="63" t="s">
        <v>6030</v>
      </c>
      <c r="RQH300" s="63" t="s">
        <v>6030</v>
      </c>
      <c r="RQI300" s="63" t="s">
        <v>6030</v>
      </c>
      <c r="RQJ300" s="63" t="s">
        <v>6030</v>
      </c>
      <c r="RQK300" s="63" t="s">
        <v>6030</v>
      </c>
      <c r="RQL300" s="63" t="s">
        <v>6030</v>
      </c>
      <c r="RQM300" s="63" t="s">
        <v>6030</v>
      </c>
      <c r="RQN300" s="63" t="s">
        <v>6030</v>
      </c>
      <c r="RQO300" s="63" t="s">
        <v>6030</v>
      </c>
      <c r="RQP300" s="63" t="s">
        <v>6030</v>
      </c>
      <c r="RQQ300" s="63" t="s">
        <v>6030</v>
      </c>
      <c r="RQR300" s="63" t="s">
        <v>6030</v>
      </c>
      <c r="RQS300" s="63" t="s">
        <v>6030</v>
      </c>
      <c r="RQT300" s="63" t="s">
        <v>6030</v>
      </c>
      <c r="RQU300" s="63" t="s">
        <v>6030</v>
      </c>
      <c r="RQV300" s="63" t="s">
        <v>6030</v>
      </c>
      <c r="RQW300" s="63" t="s">
        <v>6030</v>
      </c>
      <c r="RQX300" s="63" t="s">
        <v>6030</v>
      </c>
      <c r="RQY300" s="63" t="s">
        <v>6030</v>
      </c>
      <c r="RQZ300" s="63" t="s">
        <v>6030</v>
      </c>
      <c r="RRA300" s="63" t="s">
        <v>6030</v>
      </c>
      <c r="RRB300" s="63" t="s">
        <v>6030</v>
      </c>
      <c r="RRC300" s="63" t="s">
        <v>6030</v>
      </c>
      <c r="RRD300" s="63" t="s">
        <v>6030</v>
      </c>
      <c r="RRE300" s="63" t="s">
        <v>6030</v>
      </c>
      <c r="RRF300" s="63" t="s">
        <v>6030</v>
      </c>
      <c r="RRG300" s="63" t="s">
        <v>6030</v>
      </c>
      <c r="RRH300" s="63" t="s">
        <v>6030</v>
      </c>
      <c r="RRI300" s="63" t="s">
        <v>6030</v>
      </c>
      <c r="RRJ300" s="63" t="s">
        <v>6030</v>
      </c>
      <c r="RRK300" s="63" t="s">
        <v>6030</v>
      </c>
      <c r="RRL300" s="63" t="s">
        <v>6030</v>
      </c>
      <c r="RRM300" s="63" t="s">
        <v>6030</v>
      </c>
      <c r="RRN300" s="63" t="s">
        <v>6030</v>
      </c>
      <c r="RRO300" s="63" t="s">
        <v>6030</v>
      </c>
      <c r="RRP300" s="63" t="s">
        <v>6030</v>
      </c>
      <c r="RRQ300" s="63" t="s">
        <v>6030</v>
      </c>
      <c r="RRR300" s="63" t="s">
        <v>6030</v>
      </c>
      <c r="RRS300" s="63" t="s">
        <v>6030</v>
      </c>
      <c r="RRT300" s="63" t="s">
        <v>6030</v>
      </c>
      <c r="RRU300" s="63" t="s">
        <v>6030</v>
      </c>
      <c r="RRV300" s="63" t="s">
        <v>6030</v>
      </c>
      <c r="RRW300" s="63" t="s">
        <v>6030</v>
      </c>
      <c r="RRX300" s="63" t="s">
        <v>6030</v>
      </c>
      <c r="RRY300" s="63" t="s">
        <v>6030</v>
      </c>
      <c r="RRZ300" s="63" t="s">
        <v>6030</v>
      </c>
      <c r="RSA300" s="63" t="s">
        <v>6030</v>
      </c>
      <c r="RSB300" s="63" t="s">
        <v>6030</v>
      </c>
      <c r="RSC300" s="63" t="s">
        <v>6030</v>
      </c>
      <c r="RSD300" s="63" t="s">
        <v>6030</v>
      </c>
      <c r="RSE300" s="63" t="s">
        <v>6030</v>
      </c>
      <c r="RSF300" s="63" t="s">
        <v>6030</v>
      </c>
      <c r="RSG300" s="63" t="s">
        <v>6030</v>
      </c>
      <c r="RSH300" s="63" t="s">
        <v>6030</v>
      </c>
      <c r="RSI300" s="63" t="s">
        <v>6030</v>
      </c>
      <c r="RSJ300" s="63" t="s">
        <v>6030</v>
      </c>
      <c r="RSK300" s="63" t="s">
        <v>6030</v>
      </c>
      <c r="RSL300" s="63" t="s">
        <v>6030</v>
      </c>
      <c r="RSM300" s="63" t="s">
        <v>6030</v>
      </c>
      <c r="RSN300" s="63" t="s">
        <v>6030</v>
      </c>
      <c r="RSO300" s="63" t="s">
        <v>6030</v>
      </c>
      <c r="RSP300" s="63" t="s">
        <v>6030</v>
      </c>
      <c r="RSQ300" s="63" t="s">
        <v>6030</v>
      </c>
      <c r="RSR300" s="63" t="s">
        <v>6030</v>
      </c>
      <c r="RSS300" s="63" t="s">
        <v>6030</v>
      </c>
      <c r="RST300" s="63" t="s">
        <v>6030</v>
      </c>
      <c r="RSU300" s="63" t="s">
        <v>6030</v>
      </c>
      <c r="RSV300" s="63" t="s">
        <v>6030</v>
      </c>
      <c r="RSW300" s="63" t="s">
        <v>6030</v>
      </c>
      <c r="RSX300" s="63" t="s">
        <v>6030</v>
      </c>
      <c r="RSY300" s="63" t="s">
        <v>6030</v>
      </c>
      <c r="RSZ300" s="63" t="s">
        <v>6030</v>
      </c>
      <c r="RTA300" s="63" t="s">
        <v>6030</v>
      </c>
      <c r="RTB300" s="63" t="s">
        <v>6030</v>
      </c>
      <c r="RTC300" s="63" t="s">
        <v>6030</v>
      </c>
      <c r="RTD300" s="63" t="s">
        <v>6030</v>
      </c>
      <c r="RTE300" s="63" t="s">
        <v>6030</v>
      </c>
      <c r="RTF300" s="63" t="s">
        <v>6030</v>
      </c>
      <c r="RTG300" s="63" t="s">
        <v>6030</v>
      </c>
      <c r="RTH300" s="63" t="s">
        <v>6030</v>
      </c>
      <c r="RTI300" s="63" t="s">
        <v>6030</v>
      </c>
      <c r="RTJ300" s="63" t="s">
        <v>6030</v>
      </c>
      <c r="RTK300" s="63" t="s">
        <v>6030</v>
      </c>
      <c r="RTL300" s="63" t="s">
        <v>6030</v>
      </c>
      <c r="RTM300" s="63" t="s">
        <v>6030</v>
      </c>
      <c r="RTN300" s="63" t="s">
        <v>6030</v>
      </c>
      <c r="RTO300" s="63" t="s">
        <v>6030</v>
      </c>
      <c r="RTP300" s="63" t="s">
        <v>6030</v>
      </c>
      <c r="RTQ300" s="63" t="s">
        <v>6030</v>
      </c>
      <c r="RTR300" s="63" t="s">
        <v>6030</v>
      </c>
      <c r="RTS300" s="63" t="s">
        <v>6030</v>
      </c>
      <c r="RTT300" s="63" t="s">
        <v>6030</v>
      </c>
      <c r="RTU300" s="63" t="s">
        <v>6030</v>
      </c>
      <c r="RTV300" s="63" t="s">
        <v>6030</v>
      </c>
      <c r="RTW300" s="63" t="s">
        <v>6030</v>
      </c>
      <c r="RTX300" s="63" t="s">
        <v>6030</v>
      </c>
      <c r="RTY300" s="63" t="s">
        <v>6030</v>
      </c>
      <c r="RTZ300" s="63" t="s">
        <v>6030</v>
      </c>
      <c r="RUA300" s="63" t="s">
        <v>6030</v>
      </c>
      <c r="RUB300" s="63" t="s">
        <v>6030</v>
      </c>
      <c r="RUC300" s="63" t="s">
        <v>6030</v>
      </c>
      <c r="RUD300" s="63" t="s">
        <v>6030</v>
      </c>
      <c r="RUE300" s="63" t="s">
        <v>6030</v>
      </c>
      <c r="RUF300" s="63" t="s">
        <v>6030</v>
      </c>
      <c r="RUG300" s="63" t="s">
        <v>6030</v>
      </c>
      <c r="RUH300" s="63" t="s">
        <v>6030</v>
      </c>
      <c r="RUI300" s="63" t="s">
        <v>6030</v>
      </c>
      <c r="RUJ300" s="63" t="s">
        <v>6030</v>
      </c>
      <c r="RUK300" s="63" t="s">
        <v>6030</v>
      </c>
      <c r="RUL300" s="63" t="s">
        <v>6030</v>
      </c>
      <c r="RUM300" s="63" t="s">
        <v>6030</v>
      </c>
      <c r="RUN300" s="63" t="s">
        <v>6030</v>
      </c>
      <c r="RUO300" s="63" t="s">
        <v>6030</v>
      </c>
      <c r="RUP300" s="63" t="s">
        <v>6030</v>
      </c>
      <c r="RUQ300" s="63" t="s">
        <v>6030</v>
      </c>
      <c r="RUR300" s="63" t="s">
        <v>6030</v>
      </c>
      <c r="RUS300" s="63" t="s">
        <v>6030</v>
      </c>
      <c r="RUT300" s="63" t="s">
        <v>6030</v>
      </c>
      <c r="RUU300" s="63" t="s">
        <v>6030</v>
      </c>
      <c r="RUV300" s="63" t="s">
        <v>6030</v>
      </c>
      <c r="RUW300" s="63" t="s">
        <v>6030</v>
      </c>
      <c r="RUX300" s="63" t="s">
        <v>6030</v>
      </c>
      <c r="RUY300" s="63" t="s">
        <v>6030</v>
      </c>
      <c r="RUZ300" s="63" t="s">
        <v>6030</v>
      </c>
      <c r="RVA300" s="63" t="s">
        <v>6030</v>
      </c>
      <c r="RVB300" s="63" t="s">
        <v>6030</v>
      </c>
      <c r="RVC300" s="63" t="s">
        <v>6030</v>
      </c>
      <c r="RVD300" s="63" t="s">
        <v>6030</v>
      </c>
      <c r="RVE300" s="63" t="s">
        <v>6030</v>
      </c>
      <c r="RVF300" s="63" t="s">
        <v>6030</v>
      </c>
      <c r="RVG300" s="63" t="s">
        <v>6030</v>
      </c>
      <c r="RVH300" s="63" t="s">
        <v>6030</v>
      </c>
      <c r="RVI300" s="63" t="s">
        <v>6030</v>
      </c>
      <c r="RVJ300" s="63" t="s">
        <v>6030</v>
      </c>
      <c r="RVK300" s="63" t="s">
        <v>6030</v>
      </c>
      <c r="RVL300" s="63" t="s">
        <v>6030</v>
      </c>
      <c r="RVM300" s="63" t="s">
        <v>6030</v>
      </c>
      <c r="RVN300" s="63" t="s">
        <v>6030</v>
      </c>
      <c r="RVO300" s="63" t="s">
        <v>6030</v>
      </c>
      <c r="RVP300" s="63" t="s">
        <v>6030</v>
      </c>
      <c r="RVQ300" s="63" t="s">
        <v>6030</v>
      </c>
      <c r="RVR300" s="63" t="s">
        <v>6030</v>
      </c>
      <c r="RVS300" s="63" t="s">
        <v>6030</v>
      </c>
      <c r="RVT300" s="63" t="s">
        <v>6030</v>
      </c>
      <c r="RVU300" s="63" t="s">
        <v>6030</v>
      </c>
      <c r="RVV300" s="63" t="s">
        <v>6030</v>
      </c>
      <c r="RVW300" s="63" t="s">
        <v>6030</v>
      </c>
      <c r="RVX300" s="63" t="s">
        <v>6030</v>
      </c>
      <c r="RVY300" s="63" t="s">
        <v>6030</v>
      </c>
      <c r="RVZ300" s="63" t="s">
        <v>6030</v>
      </c>
      <c r="RWA300" s="63" t="s">
        <v>6030</v>
      </c>
      <c r="RWB300" s="63" t="s">
        <v>6030</v>
      </c>
      <c r="RWC300" s="63" t="s">
        <v>6030</v>
      </c>
      <c r="RWD300" s="63" t="s">
        <v>6030</v>
      </c>
      <c r="RWE300" s="63" t="s">
        <v>6030</v>
      </c>
      <c r="RWF300" s="63" t="s">
        <v>6030</v>
      </c>
      <c r="RWG300" s="63" t="s">
        <v>6030</v>
      </c>
      <c r="RWH300" s="63" t="s">
        <v>6030</v>
      </c>
      <c r="RWI300" s="63" t="s">
        <v>6030</v>
      </c>
      <c r="RWJ300" s="63" t="s">
        <v>6030</v>
      </c>
      <c r="RWK300" s="63" t="s">
        <v>6030</v>
      </c>
      <c r="RWL300" s="63" t="s">
        <v>6030</v>
      </c>
      <c r="RWM300" s="63" t="s">
        <v>6030</v>
      </c>
      <c r="RWN300" s="63" t="s">
        <v>6030</v>
      </c>
      <c r="RWO300" s="63" t="s">
        <v>6030</v>
      </c>
      <c r="RWP300" s="63" t="s">
        <v>6030</v>
      </c>
      <c r="RWQ300" s="63" t="s">
        <v>6030</v>
      </c>
      <c r="RWR300" s="63" t="s">
        <v>6030</v>
      </c>
      <c r="RWS300" s="63" t="s">
        <v>6030</v>
      </c>
      <c r="RWT300" s="63" t="s">
        <v>6030</v>
      </c>
      <c r="RWU300" s="63" t="s">
        <v>6030</v>
      </c>
      <c r="RWV300" s="63" t="s">
        <v>6030</v>
      </c>
      <c r="RWW300" s="63" t="s">
        <v>6030</v>
      </c>
      <c r="RWX300" s="63" t="s">
        <v>6030</v>
      </c>
      <c r="RWY300" s="63" t="s">
        <v>6030</v>
      </c>
      <c r="RWZ300" s="63" t="s">
        <v>6030</v>
      </c>
      <c r="RXA300" s="63" t="s">
        <v>6030</v>
      </c>
      <c r="RXB300" s="63" t="s">
        <v>6030</v>
      </c>
      <c r="RXC300" s="63" t="s">
        <v>6030</v>
      </c>
      <c r="RXD300" s="63" t="s">
        <v>6030</v>
      </c>
      <c r="RXE300" s="63" t="s">
        <v>6030</v>
      </c>
      <c r="RXF300" s="63" t="s">
        <v>6030</v>
      </c>
      <c r="RXG300" s="63" t="s">
        <v>6030</v>
      </c>
      <c r="RXH300" s="63" t="s">
        <v>6030</v>
      </c>
      <c r="RXI300" s="63" t="s">
        <v>6030</v>
      </c>
      <c r="RXJ300" s="63" t="s">
        <v>6030</v>
      </c>
      <c r="RXK300" s="63" t="s">
        <v>6030</v>
      </c>
      <c r="RXL300" s="63" t="s">
        <v>6030</v>
      </c>
      <c r="RXM300" s="63" t="s">
        <v>6030</v>
      </c>
      <c r="RXN300" s="63" t="s">
        <v>6030</v>
      </c>
      <c r="RXO300" s="63" t="s">
        <v>6030</v>
      </c>
      <c r="RXP300" s="63" t="s">
        <v>6030</v>
      </c>
      <c r="RXQ300" s="63" t="s">
        <v>6030</v>
      </c>
      <c r="RXR300" s="63" t="s">
        <v>6030</v>
      </c>
      <c r="RXS300" s="63" t="s">
        <v>6030</v>
      </c>
      <c r="RXT300" s="63" t="s">
        <v>6030</v>
      </c>
      <c r="RXU300" s="63" t="s">
        <v>6030</v>
      </c>
      <c r="RXV300" s="63" t="s">
        <v>6030</v>
      </c>
      <c r="RXW300" s="63" t="s">
        <v>6030</v>
      </c>
      <c r="RXX300" s="63" t="s">
        <v>6030</v>
      </c>
      <c r="RXY300" s="63" t="s">
        <v>6030</v>
      </c>
      <c r="RXZ300" s="63" t="s">
        <v>6030</v>
      </c>
      <c r="RYA300" s="63" t="s">
        <v>6030</v>
      </c>
      <c r="RYB300" s="63" t="s">
        <v>6030</v>
      </c>
      <c r="RYC300" s="63" t="s">
        <v>6030</v>
      </c>
      <c r="RYD300" s="63" t="s">
        <v>6030</v>
      </c>
      <c r="RYE300" s="63" t="s">
        <v>6030</v>
      </c>
      <c r="RYF300" s="63" t="s">
        <v>6030</v>
      </c>
      <c r="RYG300" s="63" t="s">
        <v>6030</v>
      </c>
      <c r="RYH300" s="63" t="s">
        <v>6030</v>
      </c>
      <c r="RYI300" s="63" t="s">
        <v>6030</v>
      </c>
      <c r="RYJ300" s="63" t="s">
        <v>6030</v>
      </c>
      <c r="RYK300" s="63" t="s">
        <v>6030</v>
      </c>
      <c r="RYL300" s="63" t="s">
        <v>6030</v>
      </c>
      <c r="RYM300" s="63" t="s">
        <v>6030</v>
      </c>
      <c r="RYN300" s="63" t="s">
        <v>6030</v>
      </c>
      <c r="RYO300" s="63" t="s">
        <v>6030</v>
      </c>
      <c r="RYP300" s="63" t="s">
        <v>6030</v>
      </c>
      <c r="RYQ300" s="63" t="s">
        <v>6030</v>
      </c>
      <c r="RYR300" s="63" t="s">
        <v>6030</v>
      </c>
      <c r="RYS300" s="63" t="s">
        <v>6030</v>
      </c>
      <c r="RYT300" s="63" t="s">
        <v>6030</v>
      </c>
      <c r="RYU300" s="63" t="s">
        <v>6030</v>
      </c>
      <c r="RYV300" s="63" t="s">
        <v>6030</v>
      </c>
      <c r="RYW300" s="63" t="s">
        <v>6030</v>
      </c>
      <c r="RYX300" s="63" t="s">
        <v>6030</v>
      </c>
      <c r="RYY300" s="63" t="s">
        <v>6030</v>
      </c>
      <c r="RYZ300" s="63" t="s">
        <v>6030</v>
      </c>
      <c r="RZA300" s="63" t="s">
        <v>6030</v>
      </c>
      <c r="RZB300" s="63" t="s">
        <v>6030</v>
      </c>
      <c r="RZC300" s="63" t="s">
        <v>6030</v>
      </c>
      <c r="RZD300" s="63" t="s">
        <v>6030</v>
      </c>
      <c r="RZE300" s="63" t="s">
        <v>6030</v>
      </c>
      <c r="RZF300" s="63" t="s">
        <v>6030</v>
      </c>
      <c r="RZG300" s="63" t="s">
        <v>6030</v>
      </c>
      <c r="RZH300" s="63" t="s">
        <v>6030</v>
      </c>
      <c r="RZI300" s="63" t="s">
        <v>6030</v>
      </c>
      <c r="RZJ300" s="63" t="s">
        <v>6030</v>
      </c>
      <c r="RZK300" s="63" t="s">
        <v>6030</v>
      </c>
      <c r="RZL300" s="63" t="s">
        <v>6030</v>
      </c>
      <c r="RZM300" s="63" t="s">
        <v>6030</v>
      </c>
      <c r="RZN300" s="63" t="s">
        <v>6030</v>
      </c>
      <c r="RZO300" s="63" t="s">
        <v>6030</v>
      </c>
      <c r="RZP300" s="63" t="s">
        <v>6030</v>
      </c>
      <c r="RZQ300" s="63" t="s">
        <v>6030</v>
      </c>
      <c r="RZR300" s="63" t="s">
        <v>6030</v>
      </c>
      <c r="RZS300" s="63" t="s">
        <v>6030</v>
      </c>
      <c r="RZT300" s="63" t="s">
        <v>6030</v>
      </c>
      <c r="RZU300" s="63" t="s">
        <v>6030</v>
      </c>
      <c r="RZV300" s="63" t="s">
        <v>6030</v>
      </c>
      <c r="RZW300" s="63" t="s">
        <v>6030</v>
      </c>
      <c r="RZX300" s="63" t="s">
        <v>6030</v>
      </c>
      <c r="RZY300" s="63" t="s">
        <v>6030</v>
      </c>
      <c r="RZZ300" s="63" t="s">
        <v>6030</v>
      </c>
      <c r="SAA300" s="63" t="s">
        <v>6030</v>
      </c>
      <c r="SAB300" s="63" t="s">
        <v>6030</v>
      </c>
      <c r="SAC300" s="63" t="s">
        <v>6030</v>
      </c>
      <c r="SAD300" s="63" t="s">
        <v>6030</v>
      </c>
      <c r="SAE300" s="63" t="s">
        <v>6030</v>
      </c>
      <c r="SAF300" s="63" t="s">
        <v>6030</v>
      </c>
      <c r="SAG300" s="63" t="s">
        <v>6030</v>
      </c>
      <c r="SAH300" s="63" t="s">
        <v>6030</v>
      </c>
      <c r="SAI300" s="63" t="s">
        <v>6030</v>
      </c>
      <c r="SAJ300" s="63" t="s">
        <v>6030</v>
      </c>
      <c r="SAK300" s="63" t="s">
        <v>6030</v>
      </c>
      <c r="SAL300" s="63" t="s">
        <v>6030</v>
      </c>
      <c r="SAM300" s="63" t="s">
        <v>6030</v>
      </c>
      <c r="SAN300" s="63" t="s">
        <v>6030</v>
      </c>
      <c r="SAO300" s="63" t="s">
        <v>6030</v>
      </c>
      <c r="SAP300" s="63" t="s">
        <v>6030</v>
      </c>
      <c r="SAQ300" s="63" t="s">
        <v>6030</v>
      </c>
      <c r="SAR300" s="63" t="s">
        <v>6030</v>
      </c>
      <c r="SAS300" s="63" t="s">
        <v>6030</v>
      </c>
      <c r="SAT300" s="63" t="s">
        <v>6030</v>
      </c>
      <c r="SAU300" s="63" t="s">
        <v>6030</v>
      </c>
      <c r="SAV300" s="63" t="s">
        <v>6030</v>
      </c>
      <c r="SAW300" s="63" t="s">
        <v>6030</v>
      </c>
      <c r="SAX300" s="63" t="s">
        <v>6030</v>
      </c>
      <c r="SAY300" s="63" t="s">
        <v>6030</v>
      </c>
      <c r="SAZ300" s="63" t="s">
        <v>6030</v>
      </c>
      <c r="SBA300" s="63" t="s">
        <v>6030</v>
      </c>
      <c r="SBB300" s="63" t="s">
        <v>6030</v>
      </c>
      <c r="SBC300" s="63" t="s">
        <v>6030</v>
      </c>
      <c r="SBD300" s="63" t="s">
        <v>6030</v>
      </c>
      <c r="SBE300" s="63" t="s">
        <v>6030</v>
      </c>
      <c r="SBF300" s="63" t="s">
        <v>6030</v>
      </c>
      <c r="SBG300" s="63" t="s">
        <v>6030</v>
      </c>
      <c r="SBH300" s="63" t="s">
        <v>6030</v>
      </c>
      <c r="SBI300" s="63" t="s">
        <v>6030</v>
      </c>
      <c r="SBJ300" s="63" t="s">
        <v>6030</v>
      </c>
      <c r="SBK300" s="63" t="s">
        <v>6030</v>
      </c>
      <c r="SBL300" s="63" t="s">
        <v>6030</v>
      </c>
      <c r="SBM300" s="63" t="s">
        <v>6030</v>
      </c>
      <c r="SBN300" s="63" t="s">
        <v>6030</v>
      </c>
      <c r="SBO300" s="63" t="s">
        <v>6030</v>
      </c>
      <c r="SBP300" s="63" t="s">
        <v>6030</v>
      </c>
      <c r="SBQ300" s="63" t="s">
        <v>6030</v>
      </c>
      <c r="SBR300" s="63" t="s">
        <v>6030</v>
      </c>
      <c r="SBS300" s="63" t="s">
        <v>6030</v>
      </c>
      <c r="SBT300" s="63" t="s">
        <v>6030</v>
      </c>
      <c r="SBU300" s="63" t="s">
        <v>6030</v>
      </c>
      <c r="SBV300" s="63" t="s">
        <v>6030</v>
      </c>
      <c r="SBW300" s="63" t="s">
        <v>6030</v>
      </c>
      <c r="SBX300" s="63" t="s">
        <v>6030</v>
      </c>
      <c r="SBY300" s="63" t="s">
        <v>6030</v>
      </c>
      <c r="SBZ300" s="63" t="s">
        <v>6030</v>
      </c>
      <c r="SCA300" s="63" t="s">
        <v>6030</v>
      </c>
      <c r="SCB300" s="63" t="s">
        <v>6030</v>
      </c>
      <c r="SCC300" s="63" t="s">
        <v>6030</v>
      </c>
      <c r="SCD300" s="63" t="s">
        <v>6030</v>
      </c>
      <c r="SCE300" s="63" t="s">
        <v>6030</v>
      </c>
      <c r="SCF300" s="63" t="s">
        <v>6030</v>
      </c>
      <c r="SCG300" s="63" t="s">
        <v>6030</v>
      </c>
      <c r="SCH300" s="63" t="s">
        <v>6030</v>
      </c>
      <c r="SCI300" s="63" t="s">
        <v>6030</v>
      </c>
      <c r="SCJ300" s="63" t="s">
        <v>6030</v>
      </c>
      <c r="SCK300" s="63" t="s">
        <v>6030</v>
      </c>
      <c r="SCL300" s="63" t="s">
        <v>6030</v>
      </c>
      <c r="SCM300" s="63" t="s">
        <v>6030</v>
      </c>
      <c r="SCN300" s="63" t="s">
        <v>6030</v>
      </c>
      <c r="SCO300" s="63" t="s">
        <v>6030</v>
      </c>
      <c r="SCP300" s="63" t="s">
        <v>6030</v>
      </c>
      <c r="SCQ300" s="63" t="s">
        <v>6030</v>
      </c>
      <c r="SCR300" s="63" t="s">
        <v>6030</v>
      </c>
      <c r="SCS300" s="63" t="s">
        <v>6030</v>
      </c>
      <c r="SCT300" s="63" t="s">
        <v>6030</v>
      </c>
      <c r="SCU300" s="63" t="s">
        <v>6030</v>
      </c>
      <c r="SCV300" s="63" t="s">
        <v>6030</v>
      </c>
      <c r="SCW300" s="63" t="s">
        <v>6030</v>
      </c>
      <c r="SCX300" s="63" t="s">
        <v>6030</v>
      </c>
      <c r="SCY300" s="63" t="s">
        <v>6030</v>
      </c>
      <c r="SCZ300" s="63" t="s">
        <v>6030</v>
      </c>
      <c r="SDA300" s="63" t="s">
        <v>6030</v>
      </c>
      <c r="SDB300" s="63" t="s">
        <v>6030</v>
      </c>
      <c r="SDC300" s="63" t="s">
        <v>6030</v>
      </c>
      <c r="SDD300" s="63" t="s">
        <v>6030</v>
      </c>
      <c r="SDE300" s="63" t="s">
        <v>6030</v>
      </c>
      <c r="SDF300" s="63" t="s">
        <v>6030</v>
      </c>
      <c r="SDG300" s="63" t="s">
        <v>6030</v>
      </c>
      <c r="SDH300" s="63" t="s">
        <v>6030</v>
      </c>
      <c r="SDI300" s="63" t="s">
        <v>6030</v>
      </c>
      <c r="SDJ300" s="63" t="s">
        <v>6030</v>
      </c>
      <c r="SDK300" s="63" t="s">
        <v>6030</v>
      </c>
      <c r="SDL300" s="63" t="s">
        <v>6030</v>
      </c>
      <c r="SDM300" s="63" t="s">
        <v>6030</v>
      </c>
      <c r="SDN300" s="63" t="s">
        <v>6030</v>
      </c>
      <c r="SDO300" s="63" t="s">
        <v>6030</v>
      </c>
      <c r="SDP300" s="63" t="s">
        <v>6030</v>
      </c>
      <c r="SDQ300" s="63" t="s">
        <v>6030</v>
      </c>
      <c r="SDR300" s="63" t="s">
        <v>6030</v>
      </c>
      <c r="SDS300" s="63" t="s">
        <v>6030</v>
      </c>
      <c r="SDT300" s="63" t="s">
        <v>6030</v>
      </c>
      <c r="SDU300" s="63" t="s">
        <v>6030</v>
      </c>
      <c r="SDV300" s="63" t="s">
        <v>6030</v>
      </c>
      <c r="SDW300" s="63" t="s">
        <v>6030</v>
      </c>
      <c r="SDX300" s="63" t="s">
        <v>6030</v>
      </c>
      <c r="SDY300" s="63" t="s">
        <v>6030</v>
      </c>
      <c r="SDZ300" s="63" t="s">
        <v>6030</v>
      </c>
      <c r="SEA300" s="63" t="s">
        <v>6030</v>
      </c>
      <c r="SEB300" s="63" t="s">
        <v>6030</v>
      </c>
      <c r="SEC300" s="63" t="s">
        <v>6030</v>
      </c>
      <c r="SED300" s="63" t="s">
        <v>6030</v>
      </c>
      <c r="SEE300" s="63" t="s">
        <v>6030</v>
      </c>
      <c r="SEF300" s="63" t="s">
        <v>6030</v>
      </c>
      <c r="SEG300" s="63" t="s">
        <v>6030</v>
      </c>
      <c r="SEH300" s="63" t="s">
        <v>6030</v>
      </c>
      <c r="SEI300" s="63" t="s">
        <v>6030</v>
      </c>
      <c r="SEJ300" s="63" t="s">
        <v>6030</v>
      </c>
      <c r="SEK300" s="63" t="s">
        <v>6030</v>
      </c>
      <c r="SEL300" s="63" t="s">
        <v>6030</v>
      </c>
      <c r="SEM300" s="63" t="s">
        <v>6030</v>
      </c>
      <c r="SEN300" s="63" t="s">
        <v>6030</v>
      </c>
      <c r="SEO300" s="63" t="s">
        <v>6030</v>
      </c>
      <c r="SEP300" s="63" t="s">
        <v>6030</v>
      </c>
      <c r="SEQ300" s="63" t="s">
        <v>6030</v>
      </c>
      <c r="SER300" s="63" t="s">
        <v>6030</v>
      </c>
      <c r="SES300" s="63" t="s">
        <v>6030</v>
      </c>
      <c r="SET300" s="63" t="s">
        <v>6030</v>
      </c>
      <c r="SEU300" s="63" t="s">
        <v>6030</v>
      </c>
      <c r="SEV300" s="63" t="s">
        <v>6030</v>
      </c>
      <c r="SEW300" s="63" t="s">
        <v>6030</v>
      </c>
      <c r="SEX300" s="63" t="s">
        <v>6030</v>
      </c>
      <c r="SEY300" s="63" t="s">
        <v>6030</v>
      </c>
      <c r="SEZ300" s="63" t="s">
        <v>6030</v>
      </c>
      <c r="SFA300" s="63" t="s">
        <v>6030</v>
      </c>
      <c r="SFB300" s="63" t="s">
        <v>6030</v>
      </c>
      <c r="SFC300" s="63" t="s">
        <v>6030</v>
      </c>
      <c r="SFD300" s="63" t="s">
        <v>6030</v>
      </c>
      <c r="SFE300" s="63" t="s">
        <v>6030</v>
      </c>
      <c r="SFF300" s="63" t="s">
        <v>6030</v>
      </c>
      <c r="SFG300" s="63" t="s">
        <v>6030</v>
      </c>
      <c r="SFH300" s="63" t="s">
        <v>6030</v>
      </c>
      <c r="SFI300" s="63" t="s">
        <v>6030</v>
      </c>
      <c r="SFJ300" s="63" t="s">
        <v>6030</v>
      </c>
      <c r="SFK300" s="63" t="s">
        <v>6030</v>
      </c>
      <c r="SFL300" s="63" t="s">
        <v>6030</v>
      </c>
      <c r="SFM300" s="63" t="s">
        <v>6030</v>
      </c>
      <c r="SFN300" s="63" t="s">
        <v>6030</v>
      </c>
      <c r="SFO300" s="63" t="s">
        <v>6030</v>
      </c>
      <c r="SFP300" s="63" t="s">
        <v>6030</v>
      </c>
      <c r="SFQ300" s="63" t="s">
        <v>6030</v>
      </c>
      <c r="SFR300" s="63" t="s">
        <v>6030</v>
      </c>
      <c r="SFS300" s="63" t="s">
        <v>6030</v>
      </c>
      <c r="SFT300" s="63" t="s">
        <v>6030</v>
      </c>
      <c r="SFU300" s="63" t="s">
        <v>6030</v>
      </c>
      <c r="SFV300" s="63" t="s">
        <v>6030</v>
      </c>
      <c r="SFW300" s="63" t="s">
        <v>6030</v>
      </c>
      <c r="SFX300" s="63" t="s">
        <v>6030</v>
      </c>
      <c r="SFY300" s="63" t="s">
        <v>6030</v>
      </c>
      <c r="SFZ300" s="63" t="s">
        <v>6030</v>
      </c>
      <c r="SGA300" s="63" t="s">
        <v>6030</v>
      </c>
      <c r="SGB300" s="63" t="s">
        <v>6030</v>
      </c>
      <c r="SGC300" s="63" t="s">
        <v>6030</v>
      </c>
      <c r="SGD300" s="63" t="s">
        <v>6030</v>
      </c>
      <c r="SGE300" s="63" t="s">
        <v>6030</v>
      </c>
      <c r="SGF300" s="63" t="s">
        <v>6030</v>
      </c>
      <c r="SGG300" s="63" t="s">
        <v>6030</v>
      </c>
      <c r="SGH300" s="63" t="s">
        <v>6030</v>
      </c>
      <c r="SGI300" s="63" t="s">
        <v>6030</v>
      </c>
      <c r="SGJ300" s="63" t="s">
        <v>6030</v>
      </c>
      <c r="SGK300" s="63" t="s">
        <v>6030</v>
      </c>
      <c r="SGL300" s="63" t="s">
        <v>6030</v>
      </c>
      <c r="SGM300" s="63" t="s">
        <v>6030</v>
      </c>
      <c r="SGN300" s="63" t="s">
        <v>6030</v>
      </c>
      <c r="SGO300" s="63" t="s">
        <v>6030</v>
      </c>
      <c r="SGP300" s="63" t="s">
        <v>6030</v>
      </c>
      <c r="SGQ300" s="63" t="s">
        <v>6030</v>
      </c>
      <c r="SGR300" s="63" t="s">
        <v>6030</v>
      </c>
      <c r="SGS300" s="63" t="s">
        <v>6030</v>
      </c>
      <c r="SGT300" s="63" t="s">
        <v>6030</v>
      </c>
      <c r="SGU300" s="63" t="s">
        <v>6030</v>
      </c>
      <c r="SGV300" s="63" t="s">
        <v>6030</v>
      </c>
      <c r="SGW300" s="63" t="s">
        <v>6030</v>
      </c>
      <c r="SGX300" s="63" t="s">
        <v>6030</v>
      </c>
      <c r="SGY300" s="63" t="s">
        <v>6030</v>
      </c>
      <c r="SGZ300" s="63" t="s">
        <v>6030</v>
      </c>
      <c r="SHA300" s="63" t="s">
        <v>6030</v>
      </c>
      <c r="SHB300" s="63" t="s">
        <v>6030</v>
      </c>
      <c r="SHC300" s="63" t="s">
        <v>6030</v>
      </c>
      <c r="SHD300" s="63" t="s">
        <v>6030</v>
      </c>
      <c r="SHE300" s="63" t="s">
        <v>6030</v>
      </c>
      <c r="SHF300" s="63" t="s">
        <v>6030</v>
      </c>
      <c r="SHG300" s="63" t="s">
        <v>6030</v>
      </c>
      <c r="SHH300" s="63" t="s">
        <v>6030</v>
      </c>
      <c r="SHI300" s="63" t="s">
        <v>6030</v>
      </c>
      <c r="SHJ300" s="63" t="s">
        <v>6030</v>
      </c>
      <c r="SHK300" s="63" t="s">
        <v>6030</v>
      </c>
      <c r="SHL300" s="63" t="s">
        <v>6030</v>
      </c>
      <c r="SHM300" s="63" t="s">
        <v>6030</v>
      </c>
      <c r="SHN300" s="63" t="s">
        <v>6030</v>
      </c>
      <c r="SHO300" s="63" t="s">
        <v>6030</v>
      </c>
      <c r="SHP300" s="63" t="s">
        <v>6030</v>
      </c>
      <c r="SHQ300" s="63" t="s">
        <v>6030</v>
      </c>
      <c r="SHR300" s="63" t="s">
        <v>6030</v>
      </c>
      <c r="SHS300" s="63" t="s">
        <v>6030</v>
      </c>
      <c r="SHT300" s="63" t="s">
        <v>6030</v>
      </c>
      <c r="SHU300" s="63" t="s">
        <v>6030</v>
      </c>
      <c r="SHV300" s="63" t="s">
        <v>6030</v>
      </c>
      <c r="SHW300" s="63" t="s">
        <v>6030</v>
      </c>
      <c r="SHX300" s="63" t="s">
        <v>6030</v>
      </c>
      <c r="SHY300" s="63" t="s">
        <v>6030</v>
      </c>
      <c r="SHZ300" s="63" t="s">
        <v>6030</v>
      </c>
      <c r="SIA300" s="63" t="s">
        <v>6030</v>
      </c>
      <c r="SIB300" s="63" t="s">
        <v>6030</v>
      </c>
      <c r="SIC300" s="63" t="s">
        <v>6030</v>
      </c>
      <c r="SID300" s="63" t="s">
        <v>6030</v>
      </c>
      <c r="SIE300" s="63" t="s">
        <v>6030</v>
      </c>
      <c r="SIF300" s="63" t="s">
        <v>6030</v>
      </c>
      <c r="SIG300" s="63" t="s">
        <v>6030</v>
      </c>
      <c r="SIH300" s="63" t="s">
        <v>6030</v>
      </c>
      <c r="SII300" s="63" t="s">
        <v>6030</v>
      </c>
      <c r="SIJ300" s="63" t="s">
        <v>6030</v>
      </c>
      <c r="SIK300" s="63" t="s">
        <v>6030</v>
      </c>
      <c r="SIL300" s="63" t="s">
        <v>6030</v>
      </c>
      <c r="SIM300" s="63" t="s">
        <v>6030</v>
      </c>
      <c r="SIN300" s="63" t="s">
        <v>6030</v>
      </c>
      <c r="SIO300" s="63" t="s">
        <v>6030</v>
      </c>
      <c r="SIP300" s="63" t="s">
        <v>6030</v>
      </c>
      <c r="SIQ300" s="63" t="s">
        <v>6030</v>
      </c>
      <c r="SIR300" s="63" t="s">
        <v>6030</v>
      </c>
      <c r="SIS300" s="63" t="s">
        <v>6030</v>
      </c>
      <c r="SIT300" s="63" t="s">
        <v>6030</v>
      </c>
      <c r="SIU300" s="63" t="s">
        <v>6030</v>
      </c>
      <c r="SIV300" s="63" t="s">
        <v>6030</v>
      </c>
      <c r="SIW300" s="63" t="s">
        <v>6030</v>
      </c>
      <c r="SIX300" s="63" t="s">
        <v>6030</v>
      </c>
      <c r="SIY300" s="63" t="s">
        <v>6030</v>
      </c>
      <c r="SIZ300" s="63" t="s">
        <v>6030</v>
      </c>
      <c r="SJA300" s="63" t="s">
        <v>6030</v>
      </c>
      <c r="SJB300" s="63" t="s">
        <v>6030</v>
      </c>
      <c r="SJC300" s="63" t="s">
        <v>6030</v>
      </c>
      <c r="SJD300" s="63" t="s">
        <v>6030</v>
      </c>
      <c r="SJE300" s="63" t="s">
        <v>6030</v>
      </c>
      <c r="SJF300" s="63" t="s">
        <v>6030</v>
      </c>
      <c r="SJG300" s="63" t="s">
        <v>6030</v>
      </c>
      <c r="SJH300" s="63" t="s">
        <v>6030</v>
      </c>
      <c r="SJI300" s="63" t="s">
        <v>6030</v>
      </c>
      <c r="SJJ300" s="63" t="s">
        <v>6030</v>
      </c>
      <c r="SJK300" s="63" t="s">
        <v>6030</v>
      </c>
      <c r="SJL300" s="63" t="s">
        <v>6030</v>
      </c>
      <c r="SJM300" s="63" t="s">
        <v>6030</v>
      </c>
      <c r="SJN300" s="63" t="s">
        <v>6030</v>
      </c>
      <c r="SJO300" s="63" t="s">
        <v>6030</v>
      </c>
      <c r="SJP300" s="63" t="s">
        <v>6030</v>
      </c>
      <c r="SJQ300" s="63" t="s">
        <v>6030</v>
      </c>
      <c r="SJR300" s="63" t="s">
        <v>6030</v>
      </c>
      <c r="SJS300" s="63" t="s">
        <v>6030</v>
      </c>
      <c r="SJT300" s="63" t="s">
        <v>6030</v>
      </c>
      <c r="SJU300" s="63" t="s">
        <v>6030</v>
      </c>
      <c r="SJV300" s="63" t="s">
        <v>6030</v>
      </c>
      <c r="SJW300" s="63" t="s">
        <v>6030</v>
      </c>
      <c r="SJX300" s="63" t="s">
        <v>6030</v>
      </c>
      <c r="SJY300" s="63" t="s">
        <v>6030</v>
      </c>
      <c r="SJZ300" s="63" t="s">
        <v>6030</v>
      </c>
      <c r="SKA300" s="63" t="s">
        <v>6030</v>
      </c>
      <c r="SKB300" s="63" t="s">
        <v>6030</v>
      </c>
      <c r="SKC300" s="63" t="s">
        <v>6030</v>
      </c>
      <c r="SKD300" s="63" t="s">
        <v>6030</v>
      </c>
      <c r="SKE300" s="63" t="s">
        <v>6030</v>
      </c>
      <c r="SKF300" s="63" t="s">
        <v>6030</v>
      </c>
      <c r="SKG300" s="63" t="s">
        <v>6030</v>
      </c>
      <c r="SKH300" s="63" t="s">
        <v>6030</v>
      </c>
      <c r="SKI300" s="63" t="s">
        <v>6030</v>
      </c>
      <c r="SKJ300" s="63" t="s">
        <v>6030</v>
      </c>
      <c r="SKK300" s="63" t="s">
        <v>6030</v>
      </c>
      <c r="SKL300" s="63" t="s">
        <v>6030</v>
      </c>
      <c r="SKM300" s="63" t="s">
        <v>6030</v>
      </c>
      <c r="SKN300" s="63" t="s">
        <v>6030</v>
      </c>
      <c r="SKO300" s="63" t="s">
        <v>6030</v>
      </c>
      <c r="SKP300" s="63" t="s">
        <v>6030</v>
      </c>
      <c r="SKQ300" s="63" t="s">
        <v>6030</v>
      </c>
      <c r="SKR300" s="63" t="s">
        <v>6030</v>
      </c>
      <c r="SKS300" s="63" t="s">
        <v>6030</v>
      </c>
      <c r="SKT300" s="63" t="s">
        <v>6030</v>
      </c>
      <c r="SKU300" s="63" t="s">
        <v>6030</v>
      </c>
      <c r="SKV300" s="63" t="s">
        <v>6030</v>
      </c>
      <c r="SKW300" s="63" t="s">
        <v>6030</v>
      </c>
      <c r="SKX300" s="63" t="s">
        <v>6030</v>
      </c>
      <c r="SKY300" s="63" t="s">
        <v>6030</v>
      </c>
      <c r="SKZ300" s="63" t="s">
        <v>6030</v>
      </c>
      <c r="SLA300" s="63" t="s">
        <v>6030</v>
      </c>
      <c r="SLB300" s="63" t="s">
        <v>6030</v>
      </c>
      <c r="SLC300" s="63" t="s">
        <v>6030</v>
      </c>
      <c r="SLD300" s="63" t="s">
        <v>6030</v>
      </c>
      <c r="SLE300" s="63" t="s">
        <v>6030</v>
      </c>
      <c r="SLF300" s="63" t="s">
        <v>6030</v>
      </c>
      <c r="SLG300" s="63" t="s">
        <v>6030</v>
      </c>
      <c r="SLH300" s="63" t="s">
        <v>6030</v>
      </c>
      <c r="SLI300" s="63" t="s">
        <v>6030</v>
      </c>
      <c r="SLJ300" s="63" t="s">
        <v>6030</v>
      </c>
      <c r="SLK300" s="63" t="s">
        <v>6030</v>
      </c>
      <c r="SLL300" s="63" t="s">
        <v>6030</v>
      </c>
      <c r="SLM300" s="63" t="s">
        <v>6030</v>
      </c>
      <c r="SLN300" s="63" t="s">
        <v>6030</v>
      </c>
      <c r="SLO300" s="63" t="s">
        <v>6030</v>
      </c>
      <c r="SLP300" s="63" t="s">
        <v>6030</v>
      </c>
      <c r="SLQ300" s="63" t="s">
        <v>6030</v>
      </c>
      <c r="SLR300" s="63" t="s">
        <v>6030</v>
      </c>
      <c r="SLS300" s="63" t="s">
        <v>6030</v>
      </c>
      <c r="SLT300" s="63" t="s">
        <v>6030</v>
      </c>
      <c r="SLU300" s="63" t="s">
        <v>6030</v>
      </c>
      <c r="SLV300" s="63" t="s">
        <v>6030</v>
      </c>
      <c r="SLW300" s="63" t="s">
        <v>6030</v>
      </c>
      <c r="SLX300" s="63" t="s">
        <v>6030</v>
      </c>
      <c r="SLY300" s="63" t="s">
        <v>6030</v>
      </c>
      <c r="SLZ300" s="63" t="s">
        <v>6030</v>
      </c>
      <c r="SMA300" s="63" t="s">
        <v>6030</v>
      </c>
      <c r="SMB300" s="63" t="s">
        <v>6030</v>
      </c>
      <c r="SMC300" s="63" t="s">
        <v>6030</v>
      </c>
      <c r="SMD300" s="63" t="s">
        <v>6030</v>
      </c>
      <c r="SME300" s="63" t="s">
        <v>6030</v>
      </c>
      <c r="SMF300" s="63" t="s">
        <v>6030</v>
      </c>
      <c r="SMG300" s="63" t="s">
        <v>6030</v>
      </c>
      <c r="SMH300" s="63" t="s">
        <v>6030</v>
      </c>
      <c r="SMI300" s="63" t="s">
        <v>6030</v>
      </c>
      <c r="SMJ300" s="63" t="s">
        <v>6030</v>
      </c>
      <c r="SMK300" s="63" t="s">
        <v>6030</v>
      </c>
      <c r="SML300" s="63" t="s">
        <v>6030</v>
      </c>
      <c r="SMM300" s="63" t="s">
        <v>6030</v>
      </c>
      <c r="SMN300" s="63" t="s">
        <v>6030</v>
      </c>
      <c r="SMO300" s="63" t="s">
        <v>6030</v>
      </c>
      <c r="SMP300" s="63" t="s">
        <v>6030</v>
      </c>
      <c r="SMQ300" s="63" t="s">
        <v>6030</v>
      </c>
      <c r="SMR300" s="63" t="s">
        <v>6030</v>
      </c>
      <c r="SMS300" s="63" t="s">
        <v>6030</v>
      </c>
      <c r="SMT300" s="63" t="s">
        <v>6030</v>
      </c>
      <c r="SMU300" s="63" t="s">
        <v>6030</v>
      </c>
      <c r="SMV300" s="63" t="s">
        <v>6030</v>
      </c>
      <c r="SMW300" s="63" t="s">
        <v>6030</v>
      </c>
      <c r="SMX300" s="63" t="s">
        <v>6030</v>
      </c>
      <c r="SMY300" s="63" t="s">
        <v>6030</v>
      </c>
      <c r="SMZ300" s="63" t="s">
        <v>6030</v>
      </c>
      <c r="SNA300" s="63" t="s">
        <v>6030</v>
      </c>
      <c r="SNB300" s="63" t="s">
        <v>6030</v>
      </c>
      <c r="SNC300" s="63" t="s">
        <v>6030</v>
      </c>
      <c r="SND300" s="63" t="s">
        <v>6030</v>
      </c>
      <c r="SNE300" s="63" t="s">
        <v>6030</v>
      </c>
      <c r="SNF300" s="63" t="s">
        <v>6030</v>
      </c>
      <c r="SNG300" s="63" t="s">
        <v>6030</v>
      </c>
      <c r="SNH300" s="63" t="s">
        <v>6030</v>
      </c>
      <c r="SNI300" s="63" t="s">
        <v>6030</v>
      </c>
      <c r="SNJ300" s="63" t="s">
        <v>6030</v>
      </c>
      <c r="SNK300" s="63" t="s">
        <v>6030</v>
      </c>
      <c r="SNL300" s="63" t="s">
        <v>6030</v>
      </c>
      <c r="SNM300" s="63" t="s">
        <v>6030</v>
      </c>
      <c r="SNN300" s="63" t="s">
        <v>6030</v>
      </c>
      <c r="SNO300" s="63" t="s">
        <v>6030</v>
      </c>
      <c r="SNP300" s="63" t="s">
        <v>6030</v>
      </c>
      <c r="SNQ300" s="63" t="s">
        <v>6030</v>
      </c>
      <c r="SNR300" s="63" t="s">
        <v>6030</v>
      </c>
      <c r="SNS300" s="63" t="s">
        <v>6030</v>
      </c>
      <c r="SNT300" s="63" t="s">
        <v>6030</v>
      </c>
      <c r="SNU300" s="63" t="s">
        <v>6030</v>
      </c>
      <c r="SNV300" s="63" t="s">
        <v>6030</v>
      </c>
      <c r="SNW300" s="63" t="s">
        <v>6030</v>
      </c>
      <c r="SNX300" s="63" t="s">
        <v>6030</v>
      </c>
      <c r="SNY300" s="63" t="s">
        <v>6030</v>
      </c>
      <c r="SNZ300" s="63" t="s">
        <v>6030</v>
      </c>
      <c r="SOA300" s="63" t="s">
        <v>6030</v>
      </c>
      <c r="SOB300" s="63" t="s">
        <v>6030</v>
      </c>
      <c r="SOC300" s="63" t="s">
        <v>6030</v>
      </c>
      <c r="SOD300" s="63" t="s">
        <v>6030</v>
      </c>
      <c r="SOE300" s="63" t="s">
        <v>6030</v>
      </c>
      <c r="SOF300" s="63" t="s">
        <v>6030</v>
      </c>
      <c r="SOG300" s="63" t="s">
        <v>6030</v>
      </c>
      <c r="SOH300" s="63" t="s">
        <v>6030</v>
      </c>
      <c r="SOI300" s="63" t="s">
        <v>6030</v>
      </c>
      <c r="SOJ300" s="63" t="s">
        <v>6030</v>
      </c>
      <c r="SOK300" s="63" t="s">
        <v>6030</v>
      </c>
      <c r="SOL300" s="63" t="s">
        <v>6030</v>
      </c>
      <c r="SOM300" s="63" t="s">
        <v>6030</v>
      </c>
      <c r="SON300" s="63" t="s">
        <v>6030</v>
      </c>
      <c r="SOO300" s="63" t="s">
        <v>6030</v>
      </c>
      <c r="SOP300" s="63" t="s">
        <v>6030</v>
      </c>
      <c r="SOQ300" s="63" t="s">
        <v>6030</v>
      </c>
      <c r="SOR300" s="63" t="s">
        <v>6030</v>
      </c>
      <c r="SOS300" s="63" t="s">
        <v>6030</v>
      </c>
      <c r="SOT300" s="63" t="s">
        <v>6030</v>
      </c>
      <c r="SOU300" s="63" t="s">
        <v>6030</v>
      </c>
      <c r="SOV300" s="63" t="s">
        <v>6030</v>
      </c>
      <c r="SOW300" s="63" t="s">
        <v>6030</v>
      </c>
      <c r="SOX300" s="63" t="s">
        <v>6030</v>
      </c>
      <c r="SOY300" s="63" t="s">
        <v>6030</v>
      </c>
      <c r="SOZ300" s="63" t="s">
        <v>6030</v>
      </c>
      <c r="SPA300" s="63" t="s">
        <v>6030</v>
      </c>
      <c r="SPB300" s="63" t="s">
        <v>6030</v>
      </c>
      <c r="SPC300" s="63" t="s">
        <v>6030</v>
      </c>
      <c r="SPD300" s="63" t="s">
        <v>6030</v>
      </c>
      <c r="SPE300" s="63" t="s">
        <v>6030</v>
      </c>
      <c r="SPF300" s="63" t="s">
        <v>6030</v>
      </c>
      <c r="SPG300" s="63" t="s">
        <v>6030</v>
      </c>
      <c r="SPH300" s="63" t="s">
        <v>6030</v>
      </c>
      <c r="SPI300" s="63" t="s">
        <v>6030</v>
      </c>
      <c r="SPJ300" s="63" t="s">
        <v>6030</v>
      </c>
      <c r="SPK300" s="63" t="s">
        <v>6030</v>
      </c>
      <c r="SPL300" s="63" t="s">
        <v>6030</v>
      </c>
      <c r="SPM300" s="63" t="s">
        <v>6030</v>
      </c>
      <c r="SPN300" s="63" t="s">
        <v>6030</v>
      </c>
      <c r="SPO300" s="63" t="s">
        <v>6030</v>
      </c>
      <c r="SPP300" s="63" t="s">
        <v>6030</v>
      </c>
      <c r="SPQ300" s="63" t="s">
        <v>6030</v>
      </c>
      <c r="SPR300" s="63" t="s">
        <v>6030</v>
      </c>
      <c r="SPS300" s="63" t="s">
        <v>6030</v>
      </c>
      <c r="SPT300" s="63" t="s">
        <v>6030</v>
      </c>
      <c r="SPU300" s="63" t="s">
        <v>6030</v>
      </c>
      <c r="SPV300" s="63" t="s">
        <v>6030</v>
      </c>
      <c r="SPW300" s="63" t="s">
        <v>6030</v>
      </c>
      <c r="SPX300" s="63" t="s">
        <v>6030</v>
      </c>
      <c r="SPY300" s="63" t="s">
        <v>6030</v>
      </c>
      <c r="SPZ300" s="63" t="s">
        <v>6030</v>
      </c>
      <c r="SQA300" s="63" t="s">
        <v>6030</v>
      </c>
      <c r="SQB300" s="63" t="s">
        <v>6030</v>
      </c>
      <c r="SQC300" s="63" t="s">
        <v>6030</v>
      </c>
      <c r="SQD300" s="63" t="s">
        <v>6030</v>
      </c>
      <c r="SQE300" s="63" t="s">
        <v>6030</v>
      </c>
      <c r="SQF300" s="63" t="s">
        <v>6030</v>
      </c>
      <c r="SQG300" s="63" t="s">
        <v>6030</v>
      </c>
      <c r="SQH300" s="63" t="s">
        <v>6030</v>
      </c>
      <c r="SQI300" s="63" t="s">
        <v>6030</v>
      </c>
      <c r="SQJ300" s="63" t="s">
        <v>6030</v>
      </c>
      <c r="SQK300" s="63" t="s">
        <v>6030</v>
      </c>
      <c r="SQL300" s="63" t="s">
        <v>6030</v>
      </c>
      <c r="SQM300" s="63" t="s">
        <v>6030</v>
      </c>
      <c r="SQN300" s="63" t="s">
        <v>6030</v>
      </c>
      <c r="SQO300" s="63" t="s">
        <v>6030</v>
      </c>
      <c r="SQP300" s="63" t="s">
        <v>6030</v>
      </c>
      <c r="SQQ300" s="63" t="s">
        <v>6030</v>
      </c>
      <c r="SQR300" s="63" t="s">
        <v>6030</v>
      </c>
      <c r="SQS300" s="63" t="s">
        <v>6030</v>
      </c>
      <c r="SQT300" s="63" t="s">
        <v>6030</v>
      </c>
      <c r="SQU300" s="63" t="s">
        <v>6030</v>
      </c>
      <c r="SQV300" s="63" t="s">
        <v>6030</v>
      </c>
      <c r="SQW300" s="63" t="s">
        <v>6030</v>
      </c>
      <c r="SQX300" s="63" t="s">
        <v>6030</v>
      </c>
      <c r="SQY300" s="63" t="s">
        <v>6030</v>
      </c>
      <c r="SQZ300" s="63" t="s">
        <v>6030</v>
      </c>
      <c r="SRA300" s="63" t="s">
        <v>6030</v>
      </c>
      <c r="SRB300" s="63" t="s">
        <v>6030</v>
      </c>
      <c r="SRC300" s="63" t="s">
        <v>6030</v>
      </c>
      <c r="SRD300" s="63" t="s">
        <v>6030</v>
      </c>
      <c r="SRE300" s="63" t="s">
        <v>6030</v>
      </c>
      <c r="SRF300" s="63" t="s">
        <v>6030</v>
      </c>
      <c r="SRG300" s="63" t="s">
        <v>6030</v>
      </c>
      <c r="SRH300" s="63" t="s">
        <v>6030</v>
      </c>
      <c r="SRI300" s="63" t="s">
        <v>6030</v>
      </c>
      <c r="SRJ300" s="63" t="s">
        <v>6030</v>
      </c>
      <c r="SRK300" s="63" t="s">
        <v>6030</v>
      </c>
      <c r="SRL300" s="63" t="s">
        <v>6030</v>
      </c>
      <c r="SRM300" s="63" t="s">
        <v>6030</v>
      </c>
      <c r="SRN300" s="63" t="s">
        <v>6030</v>
      </c>
      <c r="SRO300" s="63" t="s">
        <v>6030</v>
      </c>
      <c r="SRP300" s="63" t="s">
        <v>6030</v>
      </c>
      <c r="SRQ300" s="63" t="s">
        <v>6030</v>
      </c>
      <c r="SRR300" s="63" t="s">
        <v>6030</v>
      </c>
      <c r="SRS300" s="63" t="s">
        <v>6030</v>
      </c>
      <c r="SRT300" s="63" t="s">
        <v>6030</v>
      </c>
      <c r="SRU300" s="63" t="s">
        <v>6030</v>
      </c>
      <c r="SRV300" s="63" t="s">
        <v>6030</v>
      </c>
      <c r="SRW300" s="63" t="s">
        <v>6030</v>
      </c>
      <c r="SRX300" s="63" t="s">
        <v>6030</v>
      </c>
      <c r="SRY300" s="63" t="s">
        <v>6030</v>
      </c>
      <c r="SRZ300" s="63" t="s">
        <v>6030</v>
      </c>
      <c r="SSA300" s="63" t="s">
        <v>6030</v>
      </c>
      <c r="SSB300" s="63" t="s">
        <v>6030</v>
      </c>
      <c r="SSC300" s="63" t="s">
        <v>6030</v>
      </c>
      <c r="SSD300" s="63" t="s">
        <v>6030</v>
      </c>
      <c r="SSE300" s="63" t="s">
        <v>6030</v>
      </c>
      <c r="SSF300" s="63" t="s">
        <v>6030</v>
      </c>
      <c r="SSG300" s="63" t="s">
        <v>6030</v>
      </c>
      <c r="SSH300" s="63" t="s">
        <v>6030</v>
      </c>
      <c r="SSI300" s="63" t="s">
        <v>6030</v>
      </c>
      <c r="SSJ300" s="63" t="s">
        <v>6030</v>
      </c>
      <c r="SSK300" s="63" t="s">
        <v>6030</v>
      </c>
      <c r="SSL300" s="63" t="s">
        <v>6030</v>
      </c>
      <c r="SSM300" s="63" t="s">
        <v>6030</v>
      </c>
      <c r="SSN300" s="63" t="s">
        <v>6030</v>
      </c>
      <c r="SSO300" s="63" t="s">
        <v>6030</v>
      </c>
      <c r="SSP300" s="63" t="s">
        <v>6030</v>
      </c>
      <c r="SSQ300" s="63" t="s">
        <v>6030</v>
      </c>
      <c r="SSR300" s="63" t="s">
        <v>6030</v>
      </c>
      <c r="SSS300" s="63" t="s">
        <v>6030</v>
      </c>
      <c r="SST300" s="63" t="s">
        <v>6030</v>
      </c>
      <c r="SSU300" s="63" t="s">
        <v>6030</v>
      </c>
      <c r="SSV300" s="63" t="s">
        <v>6030</v>
      </c>
      <c r="SSW300" s="63" t="s">
        <v>6030</v>
      </c>
      <c r="SSX300" s="63" t="s">
        <v>6030</v>
      </c>
      <c r="SSY300" s="63" t="s">
        <v>6030</v>
      </c>
      <c r="SSZ300" s="63" t="s">
        <v>6030</v>
      </c>
      <c r="STA300" s="63" t="s">
        <v>6030</v>
      </c>
      <c r="STB300" s="63" t="s">
        <v>6030</v>
      </c>
      <c r="STC300" s="63" t="s">
        <v>6030</v>
      </c>
      <c r="STD300" s="63" t="s">
        <v>6030</v>
      </c>
      <c r="STE300" s="63" t="s">
        <v>6030</v>
      </c>
      <c r="STF300" s="63" t="s">
        <v>6030</v>
      </c>
      <c r="STG300" s="63" t="s">
        <v>6030</v>
      </c>
      <c r="STH300" s="63" t="s">
        <v>6030</v>
      </c>
      <c r="STI300" s="63" t="s">
        <v>6030</v>
      </c>
      <c r="STJ300" s="63" t="s">
        <v>6030</v>
      </c>
      <c r="STK300" s="63" t="s">
        <v>6030</v>
      </c>
      <c r="STL300" s="63" t="s">
        <v>6030</v>
      </c>
      <c r="STM300" s="63" t="s">
        <v>6030</v>
      </c>
      <c r="STN300" s="63" t="s">
        <v>6030</v>
      </c>
      <c r="STO300" s="63" t="s">
        <v>6030</v>
      </c>
      <c r="STP300" s="63" t="s">
        <v>6030</v>
      </c>
      <c r="STQ300" s="63" t="s">
        <v>6030</v>
      </c>
      <c r="STR300" s="63" t="s">
        <v>6030</v>
      </c>
      <c r="STS300" s="63" t="s">
        <v>6030</v>
      </c>
      <c r="STT300" s="63" t="s">
        <v>6030</v>
      </c>
      <c r="STU300" s="63" t="s">
        <v>6030</v>
      </c>
      <c r="STV300" s="63" t="s">
        <v>6030</v>
      </c>
      <c r="STW300" s="63" t="s">
        <v>6030</v>
      </c>
      <c r="STX300" s="63" t="s">
        <v>6030</v>
      </c>
      <c r="STY300" s="63" t="s">
        <v>6030</v>
      </c>
      <c r="STZ300" s="63" t="s">
        <v>6030</v>
      </c>
      <c r="SUA300" s="63" t="s">
        <v>6030</v>
      </c>
      <c r="SUB300" s="63" t="s">
        <v>6030</v>
      </c>
      <c r="SUC300" s="63" t="s">
        <v>6030</v>
      </c>
      <c r="SUD300" s="63" t="s">
        <v>6030</v>
      </c>
      <c r="SUE300" s="63" t="s">
        <v>6030</v>
      </c>
      <c r="SUF300" s="63" t="s">
        <v>6030</v>
      </c>
      <c r="SUG300" s="63" t="s">
        <v>6030</v>
      </c>
      <c r="SUH300" s="63" t="s">
        <v>6030</v>
      </c>
      <c r="SUI300" s="63" t="s">
        <v>6030</v>
      </c>
      <c r="SUJ300" s="63" t="s">
        <v>6030</v>
      </c>
      <c r="SUK300" s="63" t="s">
        <v>6030</v>
      </c>
      <c r="SUL300" s="63" t="s">
        <v>6030</v>
      </c>
      <c r="SUM300" s="63" t="s">
        <v>6030</v>
      </c>
      <c r="SUN300" s="63" t="s">
        <v>6030</v>
      </c>
      <c r="SUO300" s="63" t="s">
        <v>6030</v>
      </c>
      <c r="SUP300" s="63" t="s">
        <v>6030</v>
      </c>
      <c r="SUQ300" s="63" t="s">
        <v>6030</v>
      </c>
      <c r="SUR300" s="63" t="s">
        <v>6030</v>
      </c>
      <c r="SUS300" s="63" t="s">
        <v>6030</v>
      </c>
      <c r="SUT300" s="63" t="s">
        <v>6030</v>
      </c>
      <c r="SUU300" s="63" t="s">
        <v>6030</v>
      </c>
      <c r="SUV300" s="63" t="s">
        <v>6030</v>
      </c>
      <c r="SUW300" s="63" t="s">
        <v>6030</v>
      </c>
      <c r="SUX300" s="63" t="s">
        <v>6030</v>
      </c>
      <c r="SUY300" s="63" t="s">
        <v>6030</v>
      </c>
      <c r="SUZ300" s="63" t="s">
        <v>6030</v>
      </c>
      <c r="SVA300" s="63" t="s">
        <v>6030</v>
      </c>
      <c r="SVB300" s="63" t="s">
        <v>6030</v>
      </c>
      <c r="SVC300" s="63" t="s">
        <v>6030</v>
      </c>
      <c r="SVD300" s="63" t="s">
        <v>6030</v>
      </c>
      <c r="SVE300" s="63" t="s">
        <v>6030</v>
      </c>
      <c r="SVF300" s="63" t="s">
        <v>6030</v>
      </c>
      <c r="SVG300" s="63" t="s">
        <v>6030</v>
      </c>
      <c r="SVH300" s="63" t="s">
        <v>6030</v>
      </c>
      <c r="SVI300" s="63" t="s">
        <v>6030</v>
      </c>
      <c r="SVJ300" s="63" t="s">
        <v>6030</v>
      </c>
      <c r="SVK300" s="63" t="s">
        <v>6030</v>
      </c>
      <c r="SVL300" s="63" t="s">
        <v>6030</v>
      </c>
      <c r="SVM300" s="63" t="s">
        <v>6030</v>
      </c>
      <c r="SVN300" s="63" t="s">
        <v>6030</v>
      </c>
      <c r="SVO300" s="63" t="s">
        <v>6030</v>
      </c>
      <c r="SVP300" s="63" t="s">
        <v>6030</v>
      </c>
      <c r="SVQ300" s="63" t="s">
        <v>6030</v>
      </c>
      <c r="SVR300" s="63" t="s">
        <v>6030</v>
      </c>
      <c r="SVS300" s="63" t="s">
        <v>6030</v>
      </c>
      <c r="SVT300" s="63" t="s">
        <v>6030</v>
      </c>
      <c r="SVU300" s="63" t="s">
        <v>6030</v>
      </c>
      <c r="SVV300" s="63" t="s">
        <v>6030</v>
      </c>
      <c r="SVW300" s="63" t="s">
        <v>6030</v>
      </c>
      <c r="SVX300" s="63" t="s">
        <v>6030</v>
      </c>
      <c r="SVY300" s="63" t="s">
        <v>6030</v>
      </c>
      <c r="SVZ300" s="63" t="s">
        <v>6030</v>
      </c>
      <c r="SWA300" s="63" t="s">
        <v>6030</v>
      </c>
      <c r="SWB300" s="63" t="s">
        <v>6030</v>
      </c>
      <c r="SWC300" s="63" t="s">
        <v>6030</v>
      </c>
      <c r="SWD300" s="63" t="s">
        <v>6030</v>
      </c>
      <c r="SWE300" s="63" t="s">
        <v>6030</v>
      </c>
      <c r="SWF300" s="63" t="s">
        <v>6030</v>
      </c>
      <c r="SWG300" s="63" t="s">
        <v>6030</v>
      </c>
      <c r="SWH300" s="63" t="s">
        <v>6030</v>
      </c>
      <c r="SWI300" s="63" t="s">
        <v>6030</v>
      </c>
      <c r="SWJ300" s="63" t="s">
        <v>6030</v>
      </c>
      <c r="SWK300" s="63" t="s">
        <v>6030</v>
      </c>
      <c r="SWL300" s="63" t="s">
        <v>6030</v>
      </c>
      <c r="SWM300" s="63" t="s">
        <v>6030</v>
      </c>
      <c r="SWN300" s="63" t="s">
        <v>6030</v>
      </c>
      <c r="SWO300" s="63" t="s">
        <v>6030</v>
      </c>
      <c r="SWP300" s="63" t="s">
        <v>6030</v>
      </c>
      <c r="SWQ300" s="63" t="s">
        <v>6030</v>
      </c>
      <c r="SWR300" s="63" t="s">
        <v>6030</v>
      </c>
      <c r="SWS300" s="63" t="s">
        <v>6030</v>
      </c>
      <c r="SWT300" s="63" t="s">
        <v>6030</v>
      </c>
      <c r="SWU300" s="63" t="s">
        <v>6030</v>
      </c>
      <c r="SWV300" s="63" t="s">
        <v>6030</v>
      </c>
      <c r="SWW300" s="63" t="s">
        <v>6030</v>
      </c>
      <c r="SWX300" s="63" t="s">
        <v>6030</v>
      </c>
      <c r="SWY300" s="63" t="s">
        <v>6030</v>
      </c>
      <c r="SWZ300" s="63" t="s">
        <v>6030</v>
      </c>
      <c r="SXA300" s="63" t="s">
        <v>6030</v>
      </c>
      <c r="SXB300" s="63" t="s">
        <v>6030</v>
      </c>
      <c r="SXC300" s="63" t="s">
        <v>6030</v>
      </c>
      <c r="SXD300" s="63" t="s">
        <v>6030</v>
      </c>
      <c r="SXE300" s="63" t="s">
        <v>6030</v>
      </c>
      <c r="SXF300" s="63" t="s">
        <v>6030</v>
      </c>
      <c r="SXG300" s="63" t="s">
        <v>6030</v>
      </c>
      <c r="SXH300" s="63" t="s">
        <v>6030</v>
      </c>
      <c r="SXI300" s="63" t="s">
        <v>6030</v>
      </c>
      <c r="SXJ300" s="63" t="s">
        <v>6030</v>
      </c>
      <c r="SXK300" s="63" t="s">
        <v>6030</v>
      </c>
      <c r="SXL300" s="63" t="s">
        <v>6030</v>
      </c>
      <c r="SXM300" s="63" t="s">
        <v>6030</v>
      </c>
      <c r="SXN300" s="63" t="s">
        <v>6030</v>
      </c>
      <c r="SXO300" s="63" t="s">
        <v>6030</v>
      </c>
      <c r="SXP300" s="63" t="s">
        <v>6030</v>
      </c>
      <c r="SXQ300" s="63" t="s">
        <v>6030</v>
      </c>
      <c r="SXR300" s="63" t="s">
        <v>6030</v>
      </c>
      <c r="SXS300" s="63" t="s">
        <v>6030</v>
      </c>
      <c r="SXT300" s="63" t="s">
        <v>6030</v>
      </c>
      <c r="SXU300" s="63" t="s">
        <v>6030</v>
      </c>
      <c r="SXV300" s="63" t="s">
        <v>6030</v>
      </c>
      <c r="SXW300" s="63" t="s">
        <v>6030</v>
      </c>
      <c r="SXX300" s="63" t="s">
        <v>6030</v>
      </c>
      <c r="SXY300" s="63" t="s">
        <v>6030</v>
      </c>
      <c r="SXZ300" s="63" t="s">
        <v>6030</v>
      </c>
      <c r="SYA300" s="63" t="s">
        <v>6030</v>
      </c>
      <c r="SYB300" s="63" t="s">
        <v>6030</v>
      </c>
      <c r="SYC300" s="63" t="s">
        <v>6030</v>
      </c>
      <c r="SYD300" s="63" t="s">
        <v>6030</v>
      </c>
      <c r="SYE300" s="63" t="s">
        <v>6030</v>
      </c>
      <c r="SYF300" s="63" t="s">
        <v>6030</v>
      </c>
      <c r="SYG300" s="63" t="s">
        <v>6030</v>
      </c>
      <c r="SYH300" s="63" t="s">
        <v>6030</v>
      </c>
      <c r="SYI300" s="63" t="s">
        <v>6030</v>
      </c>
      <c r="SYJ300" s="63" t="s">
        <v>6030</v>
      </c>
      <c r="SYK300" s="63" t="s">
        <v>6030</v>
      </c>
      <c r="SYL300" s="63" t="s">
        <v>6030</v>
      </c>
      <c r="SYM300" s="63" t="s">
        <v>6030</v>
      </c>
      <c r="SYN300" s="63" t="s">
        <v>6030</v>
      </c>
      <c r="SYO300" s="63" t="s">
        <v>6030</v>
      </c>
      <c r="SYP300" s="63" t="s">
        <v>6030</v>
      </c>
      <c r="SYQ300" s="63" t="s">
        <v>6030</v>
      </c>
      <c r="SYR300" s="63" t="s">
        <v>6030</v>
      </c>
      <c r="SYS300" s="63" t="s">
        <v>6030</v>
      </c>
      <c r="SYT300" s="63" t="s">
        <v>6030</v>
      </c>
      <c r="SYU300" s="63" t="s">
        <v>6030</v>
      </c>
      <c r="SYV300" s="63" t="s">
        <v>6030</v>
      </c>
      <c r="SYW300" s="63" t="s">
        <v>6030</v>
      </c>
      <c r="SYX300" s="63" t="s">
        <v>6030</v>
      </c>
      <c r="SYY300" s="63" t="s">
        <v>6030</v>
      </c>
      <c r="SYZ300" s="63" t="s">
        <v>6030</v>
      </c>
      <c r="SZA300" s="63" t="s">
        <v>6030</v>
      </c>
      <c r="SZB300" s="63" t="s">
        <v>6030</v>
      </c>
      <c r="SZC300" s="63" t="s">
        <v>6030</v>
      </c>
      <c r="SZD300" s="63" t="s">
        <v>6030</v>
      </c>
      <c r="SZE300" s="63" t="s">
        <v>6030</v>
      </c>
      <c r="SZF300" s="63" t="s">
        <v>6030</v>
      </c>
      <c r="SZG300" s="63" t="s">
        <v>6030</v>
      </c>
      <c r="SZH300" s="63" t="s">
        <v>6030</v>
      </c>
      <c r="SZI300" s="63" t="s">
        <v>6030</v>
      </c>
      <c r="SZJ300" s="63" t="s">
        <v>6030</v>
      </c>
      <c r="SZK300" s="63" t="s">
        <v>6030</v>
      </c>
      <c r="SZL300" s="63" t="s">
        <v>6030</v>
      </c>
      <c r="SZM300" s="63" t="s">
        <v>6030</v>
      </c>
      <c r="SZN300" s="63" t="s">
        <v>6030</v>
      </c>
      <c r="SZO300" s="63" t="s">
        <v>6030</v>
      </c>
      <c r="SZP300" s="63" t="s">
        <v>6030</v>
      </c>
      <c r="SZQ300" s="63" t="s">
        <v>6030</v>
      </c>
      <c r="SZR300" s="63" t="s">
        <v>6030</v>
      </c>
      <c r="SZS300" s="63" t="s">
        <v>6030</v>
      </c>
      <c r="SZT300" s="63" t="s">
        <v>6030</v>
      </c>
      <c r="SZU300" s="63" t="s">
        <v>6030</v>
      </c>
      <c r="SZV300" s="63" t="s">
        <v>6030</v>
      </c>
      <c r="SZW300" s="63" t="s">
        <v>6030</v>
      </c>
      <c r="SZX300" s="63" t="s">
        <v>6030</v>
      </c>
      <c r="SZY300" s="63" t="s">
        <v>6030</v>
      </c>
      <c r="SZZ300" s="63" t="s">
        <v>6030</v>
      </c>
      <c r="TAA300" s="63" t="s">
        <v>6030</v>
      </c>
      <c r="TAB300" s="63" t="s">
        <v>6030</v>
      </c>
      <c r="TAC300" s="63" t="s">
        <v>6030</v>
      </c>
      <c r="TAD300" s="63" t="s">
        <v>6030</v>
      </c>
      <c r="TAE300" s="63" t="s">
        <v>6030</v>
      </c>
      <c r="TAF300" s="63" t="s">
        <v>6030</v>
      </c>
      <c r="TAG300" s="63" t="s">
        <v>6030</v>
      </c>
      <c r="TAH300" s="63" t="s">
        <v>6030</v>
      </c>
      <c r="TAI300" s="63" t="s">
        <v>6030</v>
      </c>
      <c r="TAJ300" s="63" t="s">
        <v>6030</v>
      </c>
      <c r="TAK300" s="63" t="s">
        <v>6030</v>
      </c>
      <c r="TAL300" s="63" t="s">
        <v>6030</v>
      </c>
      <c r="TAM300" s="63" t="s">
        <v>6030</v>
      </c>
      <c r="TAN300" s="63" t="s">
        <v>6030</v>
      </c>
      <c r="TAO300" s="63" t="s">
        <v>6030</v>
      </c>
      <c r="TAP300" s="63" t="s">
        <v>6030</v>
      </c>
      <c r="TAQ300" s="63" t="s">
        <v>6030</v>
      </c>
      <c r="TAR300" s="63" t="s">
        <v>6030</v>
      </c>
      <c r="TAS300" s="63" t="s">
        <v>6030</v>
      </c>
      <c r="TAT300" s="63" t="s">
        <v>6030</v>
      </c>
      <c r="TAU300" s="63" t="s">
        <v>6030</v>
      </c>
      <c r="TAV300" s="63" t="s">
        <v>6030</v>
      </c>
      <c r="TAW300" s="63" t="s">
        <v>6030</v>
      </c>
      <c r="TAX300" s="63" t="s">
        <v>6030</v>
      </c>
      <c r="TAY300" s="63" t="s">
        <v>6030</v>
      </c>
      <c r="TAZ300" s="63" t="s">
        <v>6030</v>
      </c>
      <c r="TBA300" s="63" t="s">
        <v>6030</v>
      </c>
      <c r="TBB300" s="63" t="s">
        <v>6030</v>
      </c>
      <c r="TBC300" s="63" t="s">
        <v>6030</v>
      </c>
      <c r="TBD300" s="63" t="s">
        <v>6030</v>
      </c>
      <c r="TBE300" s="63" t="s">
        <v>6030</v>
      </c>
      <c r="TBF300" s="63" t="s">
        <v>6030</v>
      </c>
      <c r="TBG300" s="63" t="s">
        <v>6030</v>
      </c>
      <c r="TBH300" s="63" t="s">
        <v>6030</v>
      </c>
      <c r="TBI300" s="63" t="s">
        <v>6030</v>
      </c>
      <c r="TBJ300" s="63" t="s">
        <v>6030</v>
      </c>
      <c r="TBK300" s="63" t="s">
        <v>6030</v>
      </c>
      <c r="TBL300" s="63" t="s">
        <v>6030</v>
      </c>
      <c r="TBM300" s="63" t="s">
        <v>6030</v>
      </c>
      <c r="TBN300" s="63" t="s">
        <v>6030</v>
      </c>
      <c r="TBO300" s="63" t="s">
        <v>6030</v>
      </c>
      <c r="TBP300" s="63" t="s">
        <v>6030</v>
      </c>
      <c r="TBQ300" s="63" t="s">
        <v>6030</v>
      </c>
      <c r="TBR300" s="63" t="s">
        <v>6030</v>
      </c>
      <c r="TBS300" s="63" t="s">
        <v>6030</v>
      </c>
      <c r="TBT300" s="63" t="s">
        <v>6030</v>
      </c>
      <c r="TBU300" s="63" t="s">
        <v>6030</v>
      </c>
      <c r="TBV300" s="63" t="s">
        <v>6030</v>
      </c>
      <c r="TBW300" s="63" t="s">
        <v>6030</v>
      </c>
      <c r="TBX300" s="63" t="s">
        <v>6030</v>
      </c>
      <c r="TBY300" s="63" t="s">
        <v>6030</v>
      </c>
      <c r="TBZ300" s="63" t="s">
        <v>6030</v>
      </c>
      <c r="TCA300" s="63" t="s">
        <v>6030</v>
      </c>
      <c r="TCB300" s="63" t="s">
        <v>6030</v>
      </c>
      <c r="TCC300" s="63" t="s">
        <v>6030</v>
      </c>
      <c r="TCD300" s="63" t="s">
        <v>6030</v>
      </c>
      <c r="TCE300" s="63" t="s">
        <v>6030</v>
      </c>
      <c r="TCF300" s="63" t="s">
        <v>6030</v>
      </c>
      <c r="TCG300" s="63" t="s">
        <v>6030</v>
      </c>
      <c r="TCH300" s="63" t="s">
        <v>6030</v>
      </c>
      <c r="TCI300" s="63" t="s">
        <v>6030</v>
      </c>
      <c r="TCJ300" s="63" t="s">
        <v>6030</v>
      </c>
      <c r="TCK300" s="63" t="s">
        <v>6030</v>
      </c>
      <c r="TCL300" s="63" t="s">
        <v>6030</v>
      </c>
      <c r="TCM300" s="63" t="s">
        <v>6030</v>
      </c>
      <c r="TCN300" s="63" t="s">
        <v>6030</v>
      </c>
      <c r="TCO300" s="63" t="s">
        <v>6030</v>
      </c>
      <c r="TCP300" s="63" t="s">
        <v>6030</v>
      </c>
      <c r="TCQ300" s="63" t="s">
        <v>6030</v>
      </c>
      <c r="TCR300" s="63" t="s">
        <v>6030</v>
      </c>
      <c r="TCS300" s="63" t="s">
        <v>6030</v>
      </c>
      <c r="TCT300" s="63" t="s">
        <v>6030</v>
      </c>
      <c r="TCU300" s="63" t="s">
        <v>6030</v>
      </c>
      <c r="TCV300" s="63" t="s">
        <v>6030</v>
      </c>
      <c r="TCW300" s="63" t="s">
        <v>6030</v>
      </c>
      <c r="TCX300" s="63" t="s">
        <v>6030</v>
      </c>
      <c r="TCY300" s="63" t="s">
        <v>6030</v>
      </c>
      <c r="TCZ300" s="63" t="s">
        <v>6030</v>
      </c>
      <c r="TDA300" s="63" t="s">
        <v>6030</v>
      </c>
      <c r="TDB300" s="63" t="s">
        <v>6030</v>
      </c>
      <c r="TDC300" s="63" t="s">
        <v>6030</v>
      </c>
      <c r="TDD300" s="63" t="s">
        <v>6030</v>
      </c>
      <c r="TDE300" s="63" t="s">
        <v>6030</v>
      </c>
      <c r="TDF300" s="63" t="s">
        <v>6030</v>
      </c>
      <c r="TDG300" s="63" t="s">
        <v>6030</v>
      </c>
      <c r="TDH300" s="63" t="s">
        <v>6030</v>
      </c>
      <c r="TDI300" s="63" t="s">
        <v>6030</v>
      </c>
      <c r="TDJ300" s="63" t="s">
        <v>6030</v>
      </c>
      <c r="TDK300" s="63" t="s">
        <v>6030</v>
      </c>
      <c r="TDL300" s="63" t="s">
        <v>6030</v>
      </c>
      <c r="TDM300" s="63" t="s">
        <v>6030</v>
      </c>
      <c r="TDN300" s="63" t="s">
        <v>6030</v>
      </c>
      <c r="TDO300" s="63" t="s">
        <v>6030</v>
      </c>
      <c r="TDP300" s="63" t="s">
        <v>6030</v>
      </c>
      <c r="TDQ300" s="63" t="s">
        <v>6030</v>
      </c>
      <c r="TDR300" s="63" t="s">
        <v>6030</v>
      </c>
      <c r="TDS300" s="63" t="s">
        <v>6030</v>
      </c>
      <c r="TDT300" s="63" t="s">
        <v>6030</v>
      </c>
      <c r="TDU300" s="63" t="s">
        <v>6030</v>
      </c>
      <c r="TDV300" s="63" t="s">
        <v>6030</v>
      </c>
      <c r="TDW300" s="63" t="s">
        <v>6030</v>
      </c>
      <c r="TDX300" s="63" t="s">
        <v>6030</v>
      </c>
      <c r="TDY300" s="63" t="s">
        <v>6030</v>
      </c>
      <c r="TDZ300" s="63" t="s">
        <v>6030</v>
      </c>
      <c r="TEA300" s="63" t="s">
        <v>6030</v>
      </c>
      <c r="TEB300" s="63" t="s">
        <v>6030</v>
      </c>
      <c r="TEC300" s="63" t="s">
        <v>6030</v>
      </c>
      <c r="TED300" s="63" t="s">
        <v>6030</v>
      </c>
      <c r="TEE300" s="63" t="s">
        <v>6030</v>
      </c>
      <c r="TEF300" s="63" t="s">
        <v>6030</v>
      </c>
      <c r="TEG300" s="63" t="s">
        <v>6030</v>
      </c>
      <c r="TEH300" s="63" t="s">
        <v>6030</v>
      </c>
      <c r="TEI300" s="63" t="s">
        <v>6030</v>
      </c>
      <c r="TEJ300" s="63" t="s">
        <v>6030</v>
      </c>
      <c r="TEK300" s="63" t="s">
        <v>6030</v>
      </c>
      <c r="TEL300" s="63" t="s">
        <v>6030</v>
      </c>
      <c r="TEM300" s="63" t="s">
        <v>6030</v>
      </c>
      <c r="TEN300" s="63" t="s">
        <v>6030</v>
      </c>
      <c r="TEO300" s="63" t="s">
        <v>6030</v>
      </c>
      <c r="TEP300" s="63" t="s">
        <v>6030</v>
      </c>
      <c r="TEQ300" s="63" t="s">
        <v>6030</v>
      </c>
      <c r="TER300" s="63" t="s">
        <v>6030</v>
      </c>
      <c r="TES300" s="63" t="s">
        <v>6030</v>
      </c>
      <c r="TET300" s="63" t="s">
        <v>6030</v>
      </c>
      <c r="TEU300" s="63" t="s">
        <v>6030</v>
      </c>
      <c r="TEV300" s="63" t="s">
        <v>6030</v>
      </c>
      <c r="TEW300" s="63" t="s">
        <v>6030</v>
      </c>
      <c r="TEX300" s="63" t="s">
        <v>6030</v>
      </c>
      <c r="TEY300" s="63" t="s">
        <v>6030</v>
      </c>
      <c r="TEZ300" s="63" t="s">
        <v>6030</v>
      </c>
      <c r="TFA300" s="63" t="s">
        <v>6030</v>
      </c>
      <c r="TFB300" s="63" t="s">
        <v>6030</v>
      </c>
      <c r="TFC300" s="63" t="s">
        <v>6030</v>
      </c>
      <c r="TFD300" s="63" t="s">
        <v>6030</v>
      </c>
      <c r="TFE300" s="63" t="s">
        <v>6030</v>
      </c>
      <c r="TFF300" s="63" t="s">
        <v>6030</v>
      </c>
      <c r="TFG300" s="63" t="s">
        <v>6030</v>
      </c>
      <c r="TFH300" s="63" t="s">
        <v>6030</v>
      </c>
      <c r="TFI300" s="63" t="s">
        <v>6030</v>
      </c>
      <c r="TFJ300" s="63" t="s">
        <v>6030</v>
      </c>
      <c r="TFK300" s="63" t="s">
        <v>6030</v>
      </c>
      <c r="TFL300" s="63" t="s">
        <v>6030</v>
      </c>
      <c r="TFM300" s="63" t="s">
        <v>6030</v>
      </c>
      <c r="TFN300" s="63" t="s">
        <v>6030</v>
      </c>
      <c r="TFO300" s="63" t="s">
        <v>6030</v>
      </c>
      <c r="TFP300" s="63" t="s">
        <v>6030</v>
      </c>
      <c r="TFQ300" s="63" t="s">
        <v>6030</v>
      </c>
      <c r="TFR300" s="63" t="s">
        <v>6030</v>
      </c>
      <c r="TFS300" s="63" t="s">
        <v>6030</v>
      </c>
      <c r="TFT300" s="63" t="s">
        <v>6030</v>
      </c>
      <c r="TFU300" s="63" t="s">
        <v>6030</v>
      </c>
      <c r="TFV300" s="63" t="s">
        <v>6030</v>
      </c>
      <c r="TFW300" s="63" t="s">
        <v>6030</v>
      </c>
      <c r="TFX300" s="63" t="s">
        <v>6030</v>
      </c>
      <c r="TFY300" s="63" t="s">
        <v>6030</v>
      </c>
      <c r="TFZ300" s="63" t="s">
        <v>6030</v>
      </c>
      <c r="TGA300" s="63" t="s">
        <v>6030</v>
      </c>
      <c r="TGB300" s="63" t="s">
        <v>6030</v>
      </c>
      <c r="TGC300" s="63" t="s">
        <v>6030</v>
      </c>
      <c r="TGD300" s="63" t="s">
        <v>6030</v>
      </c>
      <c r="TGE300" s="63" t="s">
        <v>6030</v>
      </c>
      <c r="TGF300" s="63" t="s">
        <v>6030</v>
      </c>
      <c r="TGG300" s="63" t="s">
        <v>6030</v>
      </c>
      <c r="TGH300" s="63" t="s">
        <v>6030</v>
      </c>
      <c r="TGI300" s="63" t="s">
        <v>6030</v>
      </c>
      <c r="TGJ300" s="63" t="s">
        <v>6030</v>
      </c>
      <c r="TGK300" s="63" t="s">
        <v>6030</v>
      </c>
      <c r="TGL300" s="63" t="s">
        <v>6030</v>
      </c>
      <c r="TGM300" s="63" t="s">
        <v>6030</v>
      </c>
      <c r="TGN300" s="63" t="s">
        <v>6030</v>
      </c>
      <c r="TGO300" s="63" t="s">
        <v>6030</v>
      </c>
      <c r="TGP300" s="63" t="s">
        <v>6030</v>
      </c>
      <c r="TGQ300" s="63" t="s">
        <v>6030</v>
      </c>
      <c r="TGR300" s="63" t="s">
        <v>6030</v>
      </c>
      <c r="TGS300" s="63" t="s">
        <v>6030</v>
      </c>
      <c r="TGT300" s="63" t="s">
        <v>6030</v>
      </c>
      <c r="TGU300" s="63" t="s">
        <v>6030</v>
      </c>
      <c r="TGV300" s="63" t="s">
        <v>6030</v>
      </c>
      <c r="TGW300" s="63" t="s">
        <v>6030</v>
      </c>
      <c r="TGX300" s="63" t="s">
        <v>6030</v>
      </c>
      <c r="TGY300" s="63" t="s">
        <v>6030</v>
      </c>
      <c r="TGZ300" s="63" t="s">
        <v>6030</v>
      </c>
      <c r="THA300" s="63" t="s">
        <v>6030</v>
      </c>
      <c r="THB300" s="63" t="s">
        <v>6030</v>
      </c>
      <c r="THC300" s="63" t="s">
        <v>6030</v>
      </c>
      <c r="THD300" s="63" t="s">
        <v>6030</v>
      </c>
      <c r="THE300" s="63" t="s">
        <v>6030</v>
      </c>
      <c r="THF300" s="63" t="s">
        <v>6030</v>
      </c>
      <c r="THG300" s="63" t="s">
        <v>6030</v>
      </c>
      <c r="THH300" s="63" t="s">
        <v>6030</v>
      </c>
      <c r="THI300" s="63" t="s">
        <v>6030</v>
      </c>
      <c r="THJ300" s="63" t="s">
        <v>6030</v>
      </c>
      <c r="THK300" s="63" t="s">
        <v>6030</v>
      </c>
      <c r="THL300" s="63" t="s">
        <v>6030</v>
      </c>
      <c r="THM300" s="63" t="s">
        <v>6030</v>
      </c>
      <c r="THN300" s="63" t="s">
        <v>6030</v>
      </c>
      <c r="THO300" s="63" t="s">
        <v>6030</v>
      </c>
      <c r="THP300" s="63" t="s">
        <v>6030</v>
      </c>
      <c r="THQ300" s="63" t="s">
        <v>6030</v>
      </c>
      <c r="THR300" s="63" t="s">
        <v>6030</v>
      </c>
      <c r="THS300" s="63" t="s">
        <v>6030</v>
      </c>
      <c r="THT300" s="63" t="s">
        <v>6030</v>
      </c>
      <c r="THU300" s="63" t="s">
        <v>6030</v>
      </c>
      <c r="THV300" s="63" t="s">
        <v>6030</v>
      </c>
      <c r="THW300" s="63" t="s">
        <v>6030</v>
      </c>
      <c r="THX300" s="63" t="s">
        <v>6030</v>
      </c>
      <c r="THY300" s="63" t="s">
        <v>6030</v>
      </c>
      <c r="THZ300" s="63" t="s">
        <v>6030</v>
      </c>
      <c r="TIA300" s="63" t="s">
        <v>6030</v>
      </c>
      <c r="TIB300" s="63" t="s">
        <v>6030</v>
      </c>
      <c r="TIC300" s="63" t="s">
        <v>6030</v>
      </c>
      <c r="TID300" s="63" t="s">
        <v>6030</v>
      </c>
      <c r="TIE300" s="63" t="s">
        <v>6030</v>
      </c>
      <c r="TIF300" s="63" t="s">
        <v>6030</v>
      </c>
      <c r="TIG300" s="63" t="s">
        <v>6030</v>
      </c>
      <c r="TIH300" s="63" t="s">
        <v>6030</v>
      </c>
      <c r="TII300" s="63" t="s">
        <v>6030</v>
      </c>
      <c r="TIJ300" s="63" t="s">
        <v>6030</v>
      </c>
      <c r="TIK300" s="63" t="s">
        <v>6030</v>
      </c>
      <c r="TIL300" s="63" t="s">
        <v>6030</v>
      </c>
      <c r="TIM300" s="63" t="s">
        <v>6030</v>
      </c>
      <c r="TIN300" s="63" t="s">
        <v>6030</v>
      </c>
      <c r="TIO300" s="63" t="s">
        <v>6030</v>
      </c>
      <c r="TIP300" s="63" t="s">
        <v>6030</v>
      </c>
      <c r="TIQ300" s="63" t="s">
        <v>6030</v>
      </c>
      <c r="TIR300" s="63" t="s">
        <v>6030</v>
      </c>
      <c r="TIS300" s="63" t="s">
        <v>6030</v>
      </c>
      <c r="TIT300" s="63" t="s">
        <v>6030</v>
      </c>
      <c r="TIU300" s="63" t="s">
        <v>6030</v>
      </c>
      <c r="TIV300" s="63" t="s">
        <v>6030</v>
      </c>
      <c r="TIW300" s="63" t="s">
        <v>6030</v>
      </c>
      <c r="TIX300" s="63" t="s">
        <v>6030</v>
      </c>
      <c r="TIY300" s="63" t="s">
        <v>6030</v>
      </c>
      <c r="TIZ300" s="63" t="s">
        <v>6030</v>
      </c>
      <c r="TJA300" s="63" t="s">
        <v>6030</v>
      </c>
      <c r="TJB300" s="63" t="s">
        <v>6030</v>
      </c>
      <c r="TJC300" s="63" t="s">
        <v>6030</v>
      </c>
      <c r="TJD300" s="63" t="s">
        <v>6030</v>
      </c>
      <c r="TJE300" s="63" t="s">
        <v>6030</v>
      </c>
      <c r="TJF300" s="63" t="s">
        <v>6030</v>
      </c>
      <c r="TJG300" s="63" t="s">
        <v>6030</v>
      </c>
      <c r="TJH300" s="63" t="s">
        <v>6030</v>
      </c>
      <c r="TJI300" s="63" t="s">
        <v>6030</v>
      </c>
      <c r="TJJ300" s="63" t="s">
        <v>6030</v>
      </c>
      <c r="TJK300" s="63" t="s">
        <v>6030</v>
      </c>
      <c r="TJL300" s="63" t="s">
        <v>6030</v>
      </c>
      <c r="TJM300" s="63" t="s">
        <v>6030</v>
      </c>
      <c r="TJN300" s="63" t="s">
        <v>6030</v>
      </c>
      <c r="TJO300" s="63" t="s">
        <v>6030</v>
      </c>
      <c r="TJP300" s="63" t="s">
        <v>6030</v>
      </c>
      <c r="TJQ300" s="63" t="s">
        <v>6030</v>
      </c>
      <c r="TJR300" s="63" t="s">
        <v>6030</v>
      </c>
      <c r="TJS300" s="63" t="s">
        <v>6030</v>
      </c>
      <c r="TJT300" s="63" t="s">
        <v>6030</v>
      </c>
      <c r="TJU300" s="63" t="s">
        <v>6030</v>
      </c>
      <c r="TJV300" s="63" t="s">
        <v>6030</v>
      </c>
      <c r="TJW300" s="63" t="s">
        <v>6030</v>
      </c>
      <c r="TJX300" s="63" t="s">
        <v>6030</v>
      </c>
      <c r="TJY300" s="63" t="s">
        <v>6030</v>
      </c>
      <c r="TJZ300" s="63" t="s">
        <v>6030</v>
      </c>
      <c r="TKA300" s="63" t="s">
        <v>6030</v>
      </c>
      <c r="TKB300" s="63" t="s">
        <v>6030</v>
      </c>
      <c r="TKC300" s="63" t="s">
        <v>6030</v>
      </c>
      <c r="TKD300" s="63" t="s">
        <v>6030</v>
      </c>
      <c r="TKE300" s="63" t="s">
        <v>6030</v>
      </c>
      <c r="TKF300" s="63" t="s">
        <v>6030</v>
      </c>
      <c r="TKG300" s="63" t="s">
        <v>6030</v>
      </c>
      <c r="TKH300" s="63" t="s">
        <v>6030</v>
      </c>
      <c r="TKI300" s="63" t="s">
        <v>6030</v>
      </c>
      <c r="TKJ300" s="63" t="s">
        <v>6030</v>
      </c>
      <c r="TKK300" s="63" t="s">
        <v>6030</v>
      </c>
      <c r="TKL300" s="63" t="s">
        <v>6030</v>
      </c>
      <c r="TKM300" s="63" t="s">
        <v>6030</v>
      </c>
      <c r="TKN300" s="63" t="s">
        <v>6030</v>
      </c>
      <c r="TKO300" s="63" t="s">
        <v>6030</v>
      </c>
      <c r="TKP300" s="63" t="s">
        <v>6030</v>
      </c>
      <c r="TKQ300" s="63" t="s">
        <v>6030</v>
      </c>
      <c r="TKR300" s="63" t="s">
        <v>6030</v>
      </c>
      <c r="TKS300" s="63" t="s">
        <v>6030</v>
      </c>
      <c r="TKT300" s="63" t="s">
        <v>6030</v>
      </c>
      <c r="TKU300" s="63" t="s">
        <v>6030</v>
      </c>
      <c r="TKV300" s="63" t="s">
        <v>6030</v>
      </c>
      <c r="TKW300" s="63" t="s">
        <v>6030</v>
      </c>
      <c r="TKX300" s="63" t="s">
        <v>6030</v>
      </c>
      <c r="TKY300" s="63" t="s">
        <v>6030</v>
      </c>
      <c r="TKZ300" s="63" t="s">
        <v>6030</v>
      </c>
      <c r="TLA300" s="63" t="s">
        <v>6030</v>
      </c>
      <c r="TLB300" s="63" t="s">
        <v>6030</v>
      </c>
      <c r="TLC300" s="63" t="s">
        <v>6030</v>
      </c>
      <c r="TLD300" s="63" t="s">
        <v>6030</v>
      </c>
      <c r="TLE300" s="63" t="s">
        <v>6030</v>
      </c>
      <c r="TLF300" s="63" t="s">
        <v>6030</v>
      </c>
      <c r="TLG300" s="63" t="s">
        <v>6030</v>
      </c>
      <c r="TLH300" s="63" t="s">
        <v>6030</v>
      </c>
      <c r="TLI300" s="63" t="s">
        <v>6030</v>
      </c>
      <c r="TLJ300" s="63" t="s">
        <v>6030</v>
      </c>
      <c r="TLK300" s="63" t="s">
        <v>6030</v>
      </c>
      <c r="TLL300" s="63" t="s">
        <v>6030</v>
      </c>
      <c r="TLM300" s="63" t="s">
        <v>6030</v>
      </c>
      <c r="TLN300" s="63" t="s">
        <v>6030</v>
      </c>
      <c r="TLO300" s="63" t="s">
        <v>6030</v>
      </c>
      <c r="TLP300" s="63" t="s">
        <v>6030</v>
      </c>
      <c r="TLQ300" s="63" t="s">
        <v>6030</v>
      </c>
      <c r="TLR300" s="63" t="s">
        <v>6030</v>
      </c>
      <c r="TLS300" s="63" t="s">
        <v>6030</v>
      </c>
      <c r="TLT300" s="63" t="s">
        <v>6030</v>
      </c>
      <c r="TLU300" s="63" t="s">
        <v>6030</v>
      </c>
      <c r="TLV300" s="63" t="s">
        <v>6030</v>
      </c>
      <c r="TLW300" s="63" t="s">
        <v>6030</v>
      </c>
      <c r="TLX300" s="63" t="s">
        <v>6030</v>
      </c>
      <c r="TLY300" s="63" t="s">
        <v>6030</v>
      </c>
      <c r="TLZ300" s="63" t="s">
        <v>6030</v>
      </c>
      <c r="TMA300" s="63" t="s">
        <v>6030</v>
      </c>
      <c r="TMB300" s="63" t="s">
        <v>6030</v>
      </c>
      <c r="TMC300" s="63" t="s">
        <v>6030</v>
      </c>
      <c r="TMD300" s="63" t="s">
        <v>6030</v>
      </c>
      <c r="TME300" s="63" t="s">
        <v>6030</v>
      </c>
      <c r="TMF300" s="63" t="s">
        <v>6030</v>
      </c>
      <c r="TMG300" s="63" t="s">
        <v>6030</v>
      </c>
      <c r="TMH300" s="63" t="s">
        <v>6030</v>
      </c>
      <c r="TMI300" s="63" t="s">
        <v>6030</v>
      </c>
      <c r="TMJ300" s="63" t="s">
        <v>6030</v>
      </c>
      <c r="TMK300" s="63" t="s">
        <v>6030</v>
      </c>
      <c r="TML300" s="63" t="s">
        <v>6030</v>
      </c>
      <c r="TMM300" s="63" t="s">
        <v>6030</v>
      </c>
      <c r="TMN300" s="63" t="s">
        <v>6030</v>
      </c>
      <c r="TMO300" s="63" t="s">
        <v>6030</v>
      </c>
      <c r="TMP300" s="63" t="s">
        <v>6030</v>
      </c>
      <c r="TMQ300" s="63" t="s">
        <v>6030</v>
      </c>
      <c r="TMR300" s="63" t="s">
        <v>6030</v>
      </c>
      <c r="TMS300" s="63" t="s">
        <v>6030</v>
      </c>
      <c r="TMT300" s="63" t="s">
        <v>6030</v>
      </c>
      <c r="TMU300" s="63" t="s">
        <v>6030</v>
      </c>
      <c r="TMV300" s="63" t="s">
        <v>6030</v>
      </c>
      <c r="TMW300" s="63" t="s">
        <v>6030</v>
      </c>
      <c r="TMX300" s="63" t="s">
        <v>6030</v>
      </c>
      <c r="TMY300" s="63" t="s">
        <v>6030</v>
      </c>
      <c r="TMZ300" s="63" t="s">
        <v>6030</v>
      </c>
      <c r="TNA300" s="63" t="s">
        <v>6030</v>
      </c>
      <c r="TNB300" s="63" t="s">
        <v>6030</v>
      </c>
      <c r="TNC300" s="63" t="s">
        <v>6030</v>
      </c>
      <c r="TND300" s="63" t="s">
        <v>6030</v>
      </c>
      <c r="TNE300" s="63" t="s">
        <v>6030</v>
      </c>
      <c r="TNF300" s="63" t="s">
        <v>6030</v>
      </c>
      <c r="TNG300" s="63" t="s">
        <v>6030</v>
      </c>
      <c r="TNH300" s="63" t="s">
        <v>6030</v>
      </c>
      <c r="TNI300" s="63" t="s">
        <v>6030</v>
      </c>
      <c r="TNJ300" s="63" t="s">
        <v>6030</v>
      </c>
      <c r="TNK300" s="63" t="s">
        <v>6030</v>
      </c>
      <c r="TNL300" s="63" t="s">
        <v>6030</v>
      </c>
      <c r="TNM300" s="63" t="s">
        <v>6030</v>
      </c>
      <c r="TNN300" s="63" t="s">
        <v>6030</v>
      </c>
      <c r="TNO300" s="63" t="s">
        <v>6030</v>
      </c>
      <c r="TNP300" s="63" t="s">
        <v>6030</v>
      </c>
      <c r="TNQ300" s="63" t="s">
        <v>6030</v>
      </c>
      <c r="TNR300" s="63" t="s">
        <v>6030</v>
      </c>
      <c r="TNS300" s="63" t="s">
        <v>6030</v>
      </c>
      <c r="TNT300" s="63" t="s">
        <v>6030</v>
      </c>
      <c r="TNU300" s="63" t="s">
        <v>6030</v>
      </c>
      <c r="TNV300" s="63" t="s">
        <v>6030</v>
      </c>
      <c r="TNW300" s="63" t="s">
        <v>6030</v>
      </c>
      <c r="TNX300" s="63" t="s">
        <v>6030</v>
      </c>
      <c r="TNY300" s="63" t="s">
        <v>6030</v>
      </c>
      <c r="TNZ300" s="63" t="s">
        <v>6030</v>
      </c>
      <c r="TOA300" s="63" t="s">
        <v>6030</v>
      </c>
      <c r="TOB300" s="63" t="s">
        <v>6030</v>
      </c>
      <c r="TOC300" s="63" t="s">
        <v>6030</v>
      </c>
      <c r="TOD300" s="63" t="s">
        <v>6030</v>
      </c>
      <c r="TOE300" s="63" t="s">
        <v>6030</v>
      </c>
      <c r="TOF300" s="63" t="s">
        <v>6030</v>
      </c>
      <c r="TOG300" s="63" t="s">
        <v>6030</v>
      </c>
      <c r="TOH300" s="63" t="s">
        <v>6030</v>
      </c>
      <c r="TOI300" s="63" t="s">
        <v>6030</v>
      </c>
      <c r="TOJ300" s="63" t="s">
        <v>6030</v>
      </c>
      <c r="TOK300" s="63" t="s">
        <v>6030</v>
      </c>
      <c r="TOL300" s="63" t="s">
        <v>6030</v>
      </c>
      <c r="TOM300" s="63" t="s">
        <v>6030</v>
      </c>
      <c r="TON300" s="63" t="s">
        <v>6030</v>
      </c>
      <c r="TOO300" s="63" t="s">
        <v>6030</v>
      </c>
      <c r="TOP300" s="63" t="s">
        <v>6030</v>
      </c>
      <c r="TOQ300" s="63" t="s">
        <v>6030</v>
      </c>
      <c r="TOR300" s="63" t="s">
        <v>6030</v>
      </c>
      <c r="TOS300" s="63" t="s">
        <v>6030</v>
      </c>
      <c r="TOT300" s="63" t="s">
        <v>6030</v>
      </c>
      <c r="TOU300" s="63" t="s">
        <v>6030</v>
      </c>
      <c r="TOV300" s="63" t="s">
        <v>6030</v>
      </c>
      <c r="TOW300" s="63" t="s">
        <v>6030</v>
      </c>
      <c r="TOX300" s="63" t="s">
        <v>6030</v>
      </c>
      <c r="TOY300" s="63" t="s">
        <v>6030</v>
      </c>
      <c r="TOZ300" s="63" t="s">
        <v>6030</v>
      </c>
      <c r="TPA300" s="63" t="s">
        <v>6030</v>
      </c>
      <c r="TPB300" s="63" t="s">
        <v>6030</v>
      </c>
      <c r="TPC300" s="63" t="s">
        <v>6030</v>
      </c>
      <c r="TPD300" s="63" t="s">
        <v>6030</v>
      </c>
      <c r="TPE300" s="63" t="s">
        <v>6030</v>
      </c>
      <c r="TPF300" s="63" t="s">
        <v>6030</v>
      </c>
      <c r="TPG300" s="63" t="s">
        <v>6030</v>
      </c>
      <c r="TPH300" s="63" t="s">
        <v>6030</v>
      </c>
      <c r="TPI300" s="63" t="s">
        <v>6030</v>
      </c>
      <c r="TPJ300" s="63" t="s">
        <v>6030</v>
      </c>
      <c r="TPK300" s="63" t="s">
        <v>6030</v>
      </c>
      <c r="TPL300" s="63" t="s">
        <v>6030</v>
      </c>
      <c r="TPM300" s="63" t="s">
        <v>6030</v>
      </c>
      <c r="TPN300" s="63" t="s">
        <v>6030</v>
      </c>
      <c r="TPO300" s="63" t="s">
        <v>6030</v>
      </c>
      <c r="TPP300" s="63" t="s">
        <v>6030</v>
      </c>
      <c r="TPQ300" s="63" t="s">
        <v>6030</v>
      </c>
      <c r="TPR300" s="63" t="s">
        <v>6030</v>
      </c>
      <c r="TPS300" s="63" t="s">
        <v>6030</v>
      </c>
      <c r="TPT300" s="63" t="s">
        <v>6030</v>
      </c>
      <c r="TPU300" s="63" t="s">
        <v>6030</v>
      </c>
      <c r="TPV300" s="63" t="s">
        <v>6030</v>
      </c>
      <c r="TPW300" s="63" t="s">
        <v>6030</v>
      </c>
      <c r="TPX300" s="63" t="s">
        <v>6030</v>
      </c>
      <c r="TPY300" s="63" t="s">
        <v>6030</v>
      </c>
      <c r="TPZ300" s="63" t="s">
        <v>6030</v>
      </c>
      <c r="TQA300" s="63" t="s">
        <v>6030</v>
      </c>
      <c r="TQB300" s="63" t="s">
        <v>6030</v>
      </c>
      <c r="TQC300" s="63" t="s">
        <v>6030</v>
      </c>
      <c r="TQD300" s="63" t="s">
        <v>6030</v>
      </c>
      <c r="TQE300" s="63" t="s">
        <v>6030</v>
      </c>
      <c r="TQF300" s="63" t="s">
        <v>6030</v>
      </c>
      <c r="TQG300" s="63" t="s">
        <v>6030</v>
      </c>
      <c r="TQH300" s="63" t="s">
        <v>6030</v>
      </c>
      <c r="TQI300" s="63" t="s">
        <v>6030</v>
      </c>
      <c r="TQJ300" s="63" t="s">
        <v>6030</v>
      </c>
      <c r="TQK300" s="63" t="s">
        <v>6030</v>
      </c>
      <c r="TQL300" s="63" t="s">
        <v>6030</v>
      </c>
      <c r="TQM300" s="63" t="s">
        <v>6030</v>
      </c>
      <c r="TQN300" s="63" t="s">
        <v>6030</v>
      </c>
      <c r="TQO300" s="63" t="s">
        <v>6030</v>
      </c>
      <c r="TQP300" s="63" t="s">
        <v>6030</v>
      </c>
      <c r="TQQ300" s="63" t="s">
        <v>6030</v>
      </c>
      <c r="TQR300" s="63" t="s">
        <v>6030</v>
      </c>
      <c r="TQS300" s="63" t="s">
        <v>6030</v>
      </c>
      <c r="TQT300" s="63" t="s">
        <v>6030</v>
      </c>
      <c r="TQU300" s="63" t="s">
        <v>6030</v>
      </c>
      <c r="TQV300" s="63" t="s">
        <v>6030</v>
      </c>
      <c r="TQW300" s="63" t="s">
        <v>6030</v>
      </c>
      <c r="TQX300" s="63" t="s">
        <v>6030</v>
      </c>
      <c r="TQY300" s="63" t="s">
        <v>6030</v>
      </c>
      <c r="TQZ300" s="63" t="s">
        <v>6030</v>
      </c>
      <c r="TRA300" s="63" t="s">
        <v>6030</v>
      </c>
      <c r="TRB300" s="63" t="s">
        <v>6030</v>
      </c>
      <c r="TRC300" s="63" t="s">
        <v>6030</v>
      </c>
      <c r="TRD300" s="63" t="s">
        <v>6030</v>
      </c>
      <c r="TRE300" s="63" t="s">
        <v>6030</v>
      </c>
      <c r="TRF300" s="63" t="s">
        <v>6030</v>
      </c>
      <c r="TRG300" s="63" t="s">
        <v>6030</v>
      </c>
      <c r="TRH300" s="63" t="s">
        <v>6030</v>
      </c>
      <c r="TRI300" s="63" t="s">
        <v>6030</v>
      </c>
      <c r="TRJ300" s="63" t="s">
        <v>6030</v>
      </c>
      <c r="TRK300" s="63" t="s">
        <v>6030</v>
      </c>
      <c r="TRL300" s="63" t="s">
        <v>6030</v>
      </c>
      <c r="TRM300" s="63" t="s">
        <v>6030</v>
      </c>
      <c r="TRN300" s="63" t="s">
        <v>6030</v>
      </c>
      <c r="TRO300" s="63" t="s">
        <v>6030</v>
      </c>
      <c r="TRP300" s="63" t="s">
        <v>6030</v>
      </c>
      <c r="TRQ300" s="63" t="s">
        <v>6030</v>
      </c>
      <c r="TRR300" s="63" t="s">
        <v>6030</v>
      </c>
      <c r="TRS300" s="63" t="s">
        <v>6030</v>
      </c>
      <c r="TRT300" s="63" t="s">
        <v>6030</v>
      </c>
      <c r="TRU300" s="63" t="s">
        <v>6030</v>
      </c>
      <c r="TRV300" s="63" t="s">
        <v>6030</v>
      </c>
      <c r="TRW300" s="63" t="s">
        <v>6030</v>
      </c>
      <c r="TRX300" s="63" t="s">
        <v>6030</v>
      </c>
      <c r="TRY300" s="63" t="s">
        <v>6030</v>
      </c>
      <c r="TRZ300" s="63" t="s">
        <v>6030</v>
      </c>
      <c r="TSA300" s="63" t="s">
        <v>6030</v>
      </c>
      <c r="TSB300" s="63" t="s">
        <v>6030</v>
      </c>
      <c r="TSC300" s="63" t="s">
        <v>6030</v>
      </c>
      <c r="TSD300" s="63" t="s">
        <v>6030</v>
      </c>
      <c r="TSE300" s="63" t="s">
        <v>6030</v>
      </c>
      <c r="TSF300" s="63" t="s">
        <v>6030</v>
      </c>
      <c r="TSG300" s="63" t="s">
        <v>6030</v>
      </c>
      <c r="TSH300" s="63" t="s">
        <v>6030</v>
      </c>
      <c r="TSI300" s="63" t="s">
        <v>6030</v>
      </c>
      <c r="TSJ300" s="63" t="s">
        <v>6030</v>
      </c>
      <c r="TSK300" s="63" t="s">
        <v>6030</v>
      </c>
      <c r="TSL300" s="63" t="s">
        <v>6030</v>
      </c>
      <c r="TSM300" s="63" t="s">
        <v>6030</v>
      </c>
      <c r="TSN300" s="63" t="s">
        <v>6030</v>
      </c>
      <c r="TSO300" s="63" t="s">
        <v>6030</v>
      </c>
      <c r="TSP300" s="63" t="s">
        <v>6030</v>
      </c>
      <c r="TSQ300" s="63" t="s">
        <v>6030</v>
      </c>
      <c r="TSR300" s="63" t="s">
        <v>6030</v>
      </c>
      <c r="TSS300" s="63" t="s">
        <v>6030</v>
      </c>
      <c r="TST300" s="63" t="s">
        <v>6030</v>
      </c>
      <c r="TSU300" s="63" t="s">
        <v>6030</v>
      </c>
      <c r="TSV300" s="63" t="s">
        <v>6030</v>
      </c>
      <c r="TSW300" s="63" t="s">
        <v>6030</v>
      </c>
      <c r="TSX300" s="63" t="s">
        <v>6030</v>
      </c>
      <c r="TSY300" s="63" t="s">
        <v>6030</v>
      </c>
      <c r="TSZ300" s="63" t="s">
        <v>6030</v>
      </c>
      <c r="TTA300" s="63" t="s">
        <v>6030</v>
      </c>
      <c r="TTB300" s="63" t="s">
        <v>6030</v>
      </c>
      <c r="TTC300" s="63" t="s">
        <v>6030</v>
      </c>
      <c r="TTD300" s="63" t="s">
        <v>6030</v>
      </c>
      <c r="TTE300" s="63" t="s">
        <v>6030</v>
      </c>
      <c r="TTF300" s="63" t="s">
        <v>6030</v>
      </c>
      <c r="TTG300" s="63" t="s">
        <v>6030</v>
      </c>
      <c r="TTH300" s="63" t="s">
        <v>6030</v>
      </c>
      <c r="TTI300" s="63" t="s">
        <v>6030</v>
      </c>
      <c r="TTJ300" s="63" t="s">
        <v>6030</v>
      </c>
      <c r="TTK300" s="63" t="s">
        <v>6030</v>
      </c>
      <c r="TTL300" s="63" t="s">
        <v>6030</v>
      </c>
      <c r="TTM300" s="63" t="s">
        <v>6030</v>
      </c>
      <c r="TTN300" s="63" t="s">
        <v>6030</v>
      </c>
      <c r="TTO300" s="63" t="s">
        <v>6030</v>
      </c>
      <c r="TTP300" s="63" t="s">
        <v>6030</v>
      </c>
      <c r="TTQ300" s="63" t="s">
        <v>6030</v>
      </c>
      <c r="TTR300" s="63" t="s">
        <v>6030</v>
      </c>
      <c r="TTS300" s="63" t="s">
        <v>6030</v>
      </c>
      <c r="TTT300" s="63" t="s">
        <v>6030</v>
      </c>
      <c r="TTU300" s="63" t="s">
        <v>6030</v>
      </c>
      <c r="TTV300" s="63" t="s">
        <v>6030</v>
      </c>
      <c r="TTW300" s="63" t="s">
        <v>6030</v>
      </c>
      <c r="TTX300" s="63" t="s">
        <v>6030</v>
      </c>
      <c r="TTY300" s="63" t="s">
        <v>6030</v>
      </c>
      <c r="TTZ300" s="63" t="s">
        <v>6030</v>
      </c>
      <c r="TUA300" s="63" t="s">
        <v>6030</v>
      </c>
      <c r="TUB300" s="63" t="s">
        <v>6030</v>
      </c>
      <c r="TUC300" s="63" t="s">
        <v>6030</v>
      </c>
      <c r="TUD300" s="63" t="s">
        <v>6030</v>
      </c>
      <c r="TUE300" s="63" t="s">
        <v>6030</v>
      </c>
      <c r="TUF300" s="63" t="s">
        <v>6030</v>
      </c>
      <c r="TUG300" s="63" t="s">
        <v>6030</v>
      </c>
      <c r="TUH300" s="63" t="s">
        <v>6030</v>
      </c>
      <c r="TUI300" s="63" t="s">
        <v>6030</v>
      </c>
      <c r="TUJ300" s="63" t="s">
        <v>6030</v>
      </c>
      <c r="TUK300" s="63" t="s">
        <v>6030</v>
      </c>
      <c r="TUL300" s="63" t="s">
        <v>6030</v>
      </c>
      <c r="TUM300" s="63" t="s">
        <v>6030</v>
      </c>
      <c r="TUN300" s="63" t="s">
        <v>6030</v>
      </c>
      <c r="TUO300" s="63" t="s">
        <v>6030</v>
      </c>
      <c r="TUP300" s="63" t="s">
        <v>6030</v>
      </c>
      <c r="TUQ300" s="63" t="s">
        <v>6030</v>
      </c>
      <c r="TUR300" s="63" t="s">
        <v>6030</v>
      </c>
      <c r="TUS300" s="63" t="s">
        <v>6030</v>
      </c>
      <c r="TUT300" s="63" t="s">
        <v>6030</v>
      </c>
      <c r="TUU300" s="63" t="s">
        <v>6030</v>
      </c>
      <c r="TUV300" s="63" t="s">
        <v>6030</v>
      </c>
      <c r="TUW300" s="63" t="s">
        <v>6030</v>
      </c>
      <c r="TUX300" s="63" t="s">
        <v>6030</v>
      </c>
      <c r="TUY300" s="63" t="s">
        <v>6030</v>
      </c>
      <c r="TUZ300" s="63" t="s">
        <v>6030</v>
      </c>
      <c r="TVA300" s="63" t="s">
        <v>6030</v>
      </c>
      <c r="TVB300" s="63" t="s">
        <v>6030</v>
      </c>
      <c r="TVC300" s="63" t="s">
        <v>6030</v>
      </c>
      <c r="TVD300" s="63" t="s">
        <v>6030</v>
      </c>
      <c r="TVE300" s="63" t="s">
        <v>6030</v>
      </c>
      <c r="TVF300" s="63" t="s">
        <v>6030</v>
      </c>
      <c r="TVG300" s="63" t="s">
        <v>6030</v>
      </c>
      <c r="TVH300" s="63" t="s">
        <v>6030</v>
      </c>
      <c r="TVI300" s="63" t="s">
        <v>6030</v>
      </c>
      <c r="TVJ300" s="63" t="s">
        <v>6030</v>
      </c>
      <c r="TVK300" s="63" t="s">
        <v>6030</v>
      </c>
      <c r="TVL300" s="63" t="s">
        <v>6030</v>
      </c>
      <c r="TVM300" s="63" t="s">
        <v>6030</v>
      </c>
      <c r="TVN300" s="63" t="s">
        <v>6030</v>
      </c>
      <c r="TVO300" s="63" t="s">
        <v>6030</v>
      </c>
      <c r="TVP300" s="63" t="s">
        <v>6030</v>
      </c>
      <c r="TVQ300" s="63" t="s">
        <v>6030</v>
      </c>
      <c r="TVR300" s="63" t="s">
        <v>6030</v>
      </c>
      <c r="TVS300" s="63" t="s">
        <v>6030</v>
      </c>
      <c r="TVT300" s="63" t="s">
        <v>6030</v>
      </c>
      <c r="TVU300" s="63" t="s">
        <v>6030</v>
      </c>
      <c r="TVV300" s="63" t="s">
        <v>6030</v>
      </c>
      <c r="TVW300" s="63" t="s">
        <v>6030</v>
      </c>
      <c r="TVX300" s="63" t="s">
        <v>6030</v>
      </c>
      <c r="TVY300" s="63" t="s">
        <v>6030</v>
      </c>
      <c r="TVZ300" s="63" t="s">
        <v>6030</v>
      </c>
      <c r="TWA300" s="63" t="s">
        <v>6030</v>
      </c>
      <c r="TWB300" s="63" t="s">
        <v>6030</v>
      </c>
      <c r="TWC300" s="63" t="s">
        <v>6030</v>
      </c>
      <c r="TWD300" s="63" t="s">
        <v>6030</v>
      </c>
      <c r="TWE300" s="63" t="s">
        <v>6030</v>
      </c>
      <c r="TWF300" s="63" t="s">
        <v>6030</v>
      </c>
      <c r="TWG300" s="63" t="s">
        <v>6030</v>
      </c>
      <c r="TWH300" s="63" t="s">
        <v>6030</v>
      </c>
      <c r="TWI300" s="63" t="s">
        <v>6030</v>
      </c>
      <c r="TWJ300" s="63" t="s">
        <v>6030</v>
      </c>
      <c r="TWK300" s="63" t="s">
        <v>6030</v>
      </c>
      <c r="TWL300" s="63" t="s">
        <v>6030</v>
      </c>
      <c r="TWM300" s="63" t="s">
        <v>6030</v>
      </c>
      <c r="TWN300" s="63" t="s">
        <v>6030</v>
      </c>
      <c r="TWO300" s="63" t="s">
        <v>6030</v>
      </c>
      <c r="TWP300" s="63" t="s">
        <v>6030</v>
      </c>
      <c r="TWQ300" s="63" t="s">
        <v>6030</v>
      </c>
      <c r="TWR300" s="63" t="s">
        <v>6030</v>
      </c>
      <c r="TWS300" s="63" t="s">
        <v>6030</v>
      </c>
      <c r="TWT300" s="63" t="s">
        <v>6030</v>
      </c>
      <c r="TWU300" s="63" t="s">
        <v>6030</v>
      </c>
      <c r="TWV300" s="63" t="s">
        <v>6030</v>
      </c>
      <c r="TWW300" s="63" t="s">
        <v>6030</v>
      </c>
      <c r="TWX300" s="63" t="s">
        <v>6030</v>
      </c>
      <c r="TWY300" s="63" t="s">
        <v>6030</v>
      </c>
      <c r="TWZ300" s="63" t="s">
        <v>6030</v>
      </c>
      <c r="TXA300" s="63" t="s">
        <v>6030</v>
      </c>
      <c r="TXB300" s="63" t="s">
        <v>6030</v>
      </c>
      <c r="TXC300" s="63" t="s">
        <v>6030</v>
      </c>
      <c r="TXD300" s="63" t="s">
        <v>6030</v>
      </c>
      <c r="TXE300" s="63" t="s">
        <v>6030</v>
      </c>
      <c r="TXF300" s="63" t="s">
        <v>6030</v>
      </c>
      <c r="TXG300" s="63" t="s">
        <v>6030</v>
      </c>
      <c r="TXH300" s="63" t="s">
        <v>6030</v>
      </c>
      <c r="TXI300" s="63" t="s">
        <v>6030</v>
      </c>
      <c r="TXJ300" s="63" t="s">
        <v>6030</v>
      </c>
      <c r="TXK300" s="63" t="s">
        <v>6030</v>
      </c>
      <c r="TXL300" s="63" t="s">
        <v>6030</v>
      </c>
      <c r="TXM300" s="63" t="s">
        <v>6030</v>
      </c>
      <c r="TXN300" s="63" t="s">
        <v>6030</v>
      </c>
      <c r="TXO300" s="63" t="s">
        <v>6030</v>
      </c>
      <c r="TXP300" s="63" t="s">
        <v>6030</v>
      </c>
      <c r="TXQ300" s="63" t="s">
        <v>6030</v>
      </c>
      <c r="TXR300" s="63" t="s">
        <v>6030</v>
      </c>
      <c r="TXS300" s="63" t="s">
        <v>6030</v>
      </c>
      <c r="TXT300" s="63" t="s">
        <v>6030</v>
      </c>
      <c r="TXU300" s="63" t="s">
        <v>6030</v>
      </c>
      <c r="TXV300" s="63" t="s">
        <v>6030</v>
      </c>
      <c r="TXW300" s="63" t="s">
        <v>6030</v>
      </c>
      <c r="TXX300" s="63" t="s">
        <v>6030</v>
      </c>
      <c r="TXY300" s="63" t="s">
        <v>6030</v>
      </c>
      <c r="TXZ300" s="63" t="s">
        <v>6030</v>
      </c>
      <c r="TYA300" s="63" t="s">
        <v>6030</v>
      </c>
      <c r="TYB300" s="63" t="s">
        <v>6030</v>
      </c>
      <c r="TYC300" s="63" t="s">
        <v>6030</v>
      </c>
      <c r="TYD300" s="63" t="s">
        <v>6030</v>
      </c>
      <c r="TYE300" s="63" t="s">
        <v>6030</v>
      </c>
      <c r="TYF300" s="63" t="s">
        <v>6030</v>
      </c>
      <c r="TYG300" s="63" t="s">
        <v>6030</v>
      </c>
      <c r="TYH300" s="63" t="s">
        <v>6030</v>
      </c>
      <c r="TYI300" s="63" t="s">
        <v>6030</v>
      </c>
      <c r="TYJ300" s="63" t="s">
        <v>6030</v>
      </c>
      <c r="TYK300" s="63" t="s">
        <v>6030</v>
      </c>
      <c r="TYL300" s="63" t="s">
        <v>6030</v>
      </c>
      <c r="TYM300" s="63" t="s">
        <v>6030</v>
      </c>
      <c r="TYN300" s="63" t="s">
        <v>6030</v>
      </c>
      <c r="TYO300" s="63" t="s">
        <v>6030</v>
      </c>
      <c r="TYP300" s="63" t="s">
        <v>6030</v>
      </c>
      <c r="TYQ300" s="63" t="s">
        <v>6030</v>
      </c>
      <c r="TYR300" s="63" t="s">
        <v>6030</v>
      </c>
      <c r="TYS300" s="63" t="s">
        <v>6030</v>
      </c>
      <c r="TYT300" s="63" t="s">
        <v>6030</v>
      </c>
      <c r="TYU300" s="63" t="s">
        <v>6030</v>
      </c>
      <c r="TYV300" s="63" t="s">
        <v>6030</v>
      </c>
      <c r="TYW300" s="63" t="s">
        <v>6030</v>
      </c>
      <c r="TYX300" s="63" t="s">
        <v>6030</v>
      </c>
      <c r="TYY300" s="63" t="s">
        <v>6030</v>
      </c>
      <c r="TYZ300" s="63" t="s">
        <v>6030</v>
      </c>
      <c r="TZA300" s="63" t="s">
        <v>6030</v>
      </c>
      <c r="TZB300" s="63" t="s">
        <v>6030</v>
      </c>
      <c r="TZC300" s="63" t="s">
        <v>6030</v>
      </c>
      <c r="TZD300" s="63" t="s">
        <v>6030</v>
      </c>
      <c r="TZE300" s="63" t="s">
        <v>6030</v>
      </c>
      <c r="TZF300" s="63" t="s">
        <v>6030</v>
      </c>
      <c r="TZG300" s="63" t="s">
        <v>6030</v>
      </c>
      <c r="TZH300" s="63" t="s">
        <v>6030</v>
      </c>
      <c r="TZI300" s="63" t="s">
        <v>6030</v>
      </c>
      <c r="TZJ300" s="63" t="s">
        <v>6030</v>
      </c>
      <c r="TZK300" s="63" t="s">
        <v>6030</v>
      </c>
      <c r="TZL300" s="63" t="s">
        <v>6030</v>
      </c>
      <c r="TZM300" s="63" t="s">
        <v>6030</v>
      </c>
      <c r="TZN300" s="63" t="s">
        <v>6030</v>
      </c>
      <c r="TZO300" s="63" t="s">
        <v>6030</v>
      </c>
      <c r="TZP300" s="63" t="s">
        <v>6030</v>
      </c>
      <c r="TZQ300" s="63" t="s">
        <v>6030</v>
      </c>
      <c r="TZR300" s="63" t="s">
        <v>6030</v>
      </c>
      <c r="TZS300" s="63" t="s">
        <v>6030</v>
      </c>
      <c r="TZT300" s="63" t="s">
        <v>6030</v>
      </c>
      <c r="TZU300" s="63" t="s">
        <v>6030</v>
      </c>
      <c r="TZV300" s="63" t="s">
        <v>6030</v>
      </c>
      <c r="TZW300" s="63" t="s">
        <v>6030</v>
      </c>
      <c r="TZX300" s="63" t="s">
        <v>6030</v>
      </c>
      <c r="TZY300" s="63" t="s">
        <v>6030</v>
      </c>
      <c r="TZZ300" s="63" t="s">
        <v>6030</v>
      </c>
      <c r="UAA300" s="63" t="s">
        <v>6030</v>
      </c>
      <c r="UAB300" s="63" t="s">
        <v>6030</v>
      </c>
      <c r="UAC300" s="63" t="s">
        <v>6030</v>
      </c>
      <c r="UAD300" s="63" t="s">
        <v>6030</v>
      </c>
      <c r="UAE300" s="63" t="s">
        <v>6030</v>
      </c>
      <c r="UAF300" s="63" t="s">
        <v>6030</v>
      </c>
      <c r="UAG300" s="63" t="s">
        <v>6030</v>
      </c>
      <c r="UAH300" s="63" t="s">
        <v>6030</v>
      </c>
      <c r="UAI300" s="63" t="s">
        <v>6030</v>
      </c>
      <c r="UAJ300" s="63" t="s">
        <v>6030</v>
      </c>
      <c r="UAK300" s="63" t="s">
        <v>6030</v>
      </c>
      <c r="UAL300" s="63" t="s">
        <v>6030</v>
      </c>
      <c r="UAM300" s="63" t="s">
        <v>6030</v>
      </c>
      <c r="UAN300" s="63" t="s">
        <v>6030</v>
      </c>
      <c r="UAO300" s="63" t="s">
        <v>6030</v>
      </c>
      <c r="UAP300" s="63" t="s">
        <v>6030</v>
      </c>
      <c r="UAQ300" s="63" t="s">
        <v>6030</v>
      </c>
      <c r="UAR300" s="63" t="s">
        <v>6030</v>
      </c>
      <c r="UAS300" s="63" t="s">
        <v>6030</v>
      </c>
      <c r="UAT300" s="63" t="s">
        <v>6030</v>
      </c>
      <c r="UAU300" s="63" t="s">
        <v>6030</v>
      </c>
      <c r="UAV300" s="63" t="s">
        <v>6030</v>
      </c>
      <c r="UAW300" s="63" t="s">
        <v>6030</v>
      </c>
      <c r="UAX300" s="63" t="s">
        <v>6030</v>
      </c>
      <c r="UAY300" s="63" t="s">
        <v>6030</v>
      </c>
      <c r="UAZ300" s="63" t="s">
        <v>6030</v>
      </c>
      <c r="UBA300" s="63" t="s">
        <v>6030</v>
      </c>
      <c r="UBB300" s="63" t="s">
        <v>6030</v>
      </c>
      <c r="UBC300" s="63" t="s">
        <v>6030</v>
      </c>
      <c r="UBD300" s="63" t="s">
        <v>6030</v>
      </c>
      <c r="UBE300" s="63" t="s">
        <v>6030</v>
      </c>
      <c r="UBF300" s="63" t="s">
        <v>6030</v>
      </c>
      <c r="UBG300" s="63" t="s">
        <v>6030</v>
      </c>
      <c r="UBH300" s="63" t="s">
        <v>6030</v>
      </c>
      <c r="UBI300" s="63" t="s">
        <v>6030</v>
      </c>
      <c r="UBJ300" s="63" t="s">
        <v>6030</v>
      </c>
      <c r="UBK300" s="63" t="s">
        <v>6030</v>
      </c>
      <c r="UBL300" s="63" t="s">
        <v>6030</v>
      </c>
      <c r="UBM300" s="63" t="s">
        <v>6030</v>
      </c>
      <c r="UBN300" s="63" t="s">
        <v>6030</v>
      </c>
      <c r="UBO300" s="63" t="s">
        <v>6030</v>
      </c>
      <c r="UBP300" s="63" t="s">
        <v>6030</v>
      </c>
      <c r="UBQ300" s="63" t="s">
        <v>6030</v>
      </c>
      <c r="UBR300" s="63" t="s">
        <v>6030</v>
      </c>
      <c r="UBS300" s="63" t="s">
        <v>6030</v>
      </c>
      <c r="UBT300" s="63" t="s">
        <v>6030</v>
      </c>
      <c r="UBU300" s="63" t="s">
        <v>6030</v>
      </c>
      <c r="UBV300" s="63" t="s">
        <v>6030</v>
      </c>
      <c r="UBW300" s="63" t="s">
        <v>6030</v>
      </c>
      <c r="UBX300" s="63" t="s">
        <v>6030</v>
      </c>
      <c r="UBY300" s="63" t="s">
        <v>6030</v>
      </c>
      <c r="UBZ300" s="63" t="s">
        <v>6030</v>
      </c>
      <c r="UCA300" s="63" t="s">
        <v>6030</v>
      </c>
      <c r="UCB300" s="63" t="s">
        <v>6030</v>
      </c>
      <c r="UCC300" s="63" t="s">
        <v>6030</v>
      </c>
      <c r="UCD300" s="63" t="s">
        <v>6030</v>
      </c>
      <c r="UCE300" s="63" t="s">
        <v>6030</v>
      </c>
      <c r="UCF300" s="63" t="s">
        <v>6030</v>
      </c>
      <c r="UCG300" s="63" t="s">
        <v>6030</v>
      </c>
      <c r="UCH300" s="63" t="s">
        <v>6030</v>
      </c>
      <c r="UCI300" s="63" t="s">
        <v>6030</v>
      </c>
      <c r="UCJ300" s="63" t="s">
        <v>6030</v>
      </c>
      <c r="UCK300" s="63" t="s">
        <v>6030</v>
      </c>
      <c r="UCL300" s="63" t="s">
        <v>6030</v>
      </c>
      <c r="UCM300" s="63" t="s">
        <v>6030</v>
      </c>
      <c r="UCN300" s="63" t="s">
        <v>6030</v>
      </c>
      <c r="UCO300" s="63" t="s">
        <v>6030</v>
      </c>
      <c r="UCP300" s="63" t="s">
        <v>6030</v>
      </c>
      <c r="UCQ300" s="63" t="s">
        <v>6030</v>
      </c>
      <c r="UCR300" s="63" t="s">
        <v>6030</v>
      </c>
      <c r="UCS300" s="63" t="s">
        <v>6030</v>
      </c>
      <c r="UCT300" s="63" t="s">
        <v>6030</v>
      </c>
      <c r="UCU300" s="63" t="s">
        <v>6030</v>
      </c>
      <c r="UCV300" s="63" t="s">
        <v>6030</v>
      </c>
      <c r="UCW300" s="63" t="s">
        <v>6030</v>
      </c>
      <c r="UCX300" s="63" t="s">
        <v>6030</v>
      </c>
      <c r="UCY300" s="63" t="s">
        <v>6030</v>
      </c>
      <c r="UCZ300" s="63" t="s">
        <v>6030</v>
      </c>
      <c r="UDA300" s="63" t="s">
        <v>6030</v>
      </c>
      <c r="UDB300" s="63" t="s">
        <v>6030</v>
      </c>
      <c r="UDC300" s="63" t="s">
        <v>6030</v>
      </c>
      <c r="UDD300" s="63" t="s">
        <v>6030</v>
      </c>
      <c r="UDE300" s="63" t="s">
        <v>6030</v>
      </c>
      <c r="UDF300" s="63" t="s">
        <v>6030</v>
      </c>
      <c r="UDG300" s="63" t="s">
        <v>6030</v>
      </c>
      <c r="UDH300" s="63" t="s">
        <v>6030</v>
      </c>
      <c r="UDI300" s="63" t="s">
        <v>6030</v>
      </c>
      <c r="UDJ300" s="63" t="s">
        <v>6030</v>
      </c>
      <c r="UDK300" s="63" t="s">
        <v>6030</v>
      </c>
      <c r="UDL300" s="63" t="s">
        <v>6030</v>
      </c>
      <c r="UDM300" s="63" t="s">
        <v>6030</v>
      </c>
      <c r="UDN300" s="63" t="s">
        <v>6030</v>
      </c>
      <c r="UDO300" s="63" t="s">
        <v>6030</v>
      </c>
      <c r="UDP300" s="63" t="s">
        <v>6030</v>
      </c>
      <c r="UDQ300" s="63" t="s">
        <v>6030</v>
      </c>
      <c r="UDR300" s="63" t="s">
        <v>6030</v>
      </c>
      <c r="UDS300" s="63" t="s">
        <v>6030</v>
      </c>
      <c r="UDT300" s="63" t="s">
        <v>6030</v>
      </c>
      <c r="UDU300" s="63" t="s">
        <v>6030</v>
      </c>
      <c r="UDV300" s="63" t="s">
        <v>6030</v>
      </c>
      <c r="UDW300" s="63" t="s">
        <v>6030</v>
      </c>
      <c r="UDX300" s="63" t="s">
        <v>6030</v>
      </c>
      <c r="UDY300" s="63" t="s">
        <v>6030</v>
      </c>
      <c r="UDZ300" s="63" t="s">
        <v>6030</v>
      </c>
      <c r="UEA300" s="63" t="s">
        <v>6030</v>
      </c>
      <c r="UEB300" s="63" t="s">
        <v>6030</v>
      </c>
      <c r="UEC300" s="63" t="s">
        <v>6030</v>
      </c>
      <c r="UED300" s="63" t="s">
        <v>6030</v>
      </c>
      <c r="UEE300" s="63" t="s">
        <v>6030</v>
      </c>
      <c r="UEF300" s="63" t="s">
        <v>6030</v>
      </c>
      <c r="UEG300" s="63" t="s">
        <v>6030</v>
      </c>
      <c r="UEH300" s="63" t="s">
        <v>6030</v>
      </c>
      <c r="UEI300" s="63" t="s">
        <v>6030</v>
      </c>
      <c r="UEJ300" s="63" t="s">
        <v>6030</v>
      </c>
      <c r="UEK300" s="63" t="s">
        <v>6030</v>
      </c>
      <c r="UEL300" s="63" t="s">
        <v>6030</v>
      </c>
      <c r="UEM300" s="63" t="s">
        <v>6030</v>
      </c>
      <c r="UEN300" s="63" t="s">
        <v>6030</v>
      </c>
      <c r="UEO300" s="63" t="s">
        <v>6030</v>
      </c>
      <c r="UEP300" s="63" t="s">
        <v>6030</v>
      </c>
      <c r="UEQ300" s="63" t="s">
        <v>6030</v>
      </c>
      <c r="UER300" s="63" t="s">
        <v>6030</v>
      </c>
      <c r="UES300" s="63" t="s">
        <v>6030</v>
      </c>
      <c r="UET300" s="63" t="s">
        <v>6030</v>
      </c>
      <c r="UEU300" s="63" t="s">
        <v>6030</v>
      </c>
      <c r="UEV300" s="63" t="s">
        <v>6030</v>
      </c>
      <c r="UEW300" s="63" t="s">
        <v>6030</v>
      </c>
      <c r="UEX300" s="63" t="s">
        <v>6030</v>
      </c>
      <c r="UEY300" s="63" t="s">
        <v>6030</v>
      </c>
      <c r="UEZ300" s="63" t="s">
        <v>6030</v>
      </c>
      <c r="UFA300" s="63" t="s">
        <v>6030</v>
      </c>
      <c r="UFB300" s="63" t="s">
        <v>6030</v>
      </c>
      <c r="UFC300" s="63" t="s">
        <v>6030</v>
      </c>
      <c r="UFD300" s="63" t="s">
        <v>6030</v>
      </c>
      <c r="UFE300" s="63" t="s">
        <v>6030</v>
      </c>
      <c r="UFF300" s="63" t="s">
        <v>6030</v>
      </c>
      <c r="UFG300" s="63" t="s">
        <v>6030</v>
      </c>
      <c r="UFH300" s="63" t="s">
        <v>6030</v>
      </c>
      <c r="UFI300" s="63" t="s">
        <v>6030</v>
      </c>
      <c r="UFJ300" s="63" t="s">
        <v>6030</v>
      </c>
      <c r="UFK300" s="63" t="s">
        <v>6030</v>
      </c>
      <c r="UFL300" s="63" t="s">
        <v>6030</v>
      </c>
      <c r="UFM300" s="63" t="s">
        <v>6030</v>
      </c>
      <c r="UFN300" s="63" t="s">
        <v>6030</v>
      </c>
      <c r="UFO300" s="63" t="s">
        <v>6030</v>
      </c>
      <c r="UFP300" s="63" t="s">
        <v>6030</v>
      </c>
      <c r="UFQ300" s="63" t="s">
        <v>6030</v>
      </c>
      <c r="UFR300" s="63" t="s">
        <v>6030</v>
      </c>
      <c r="UFS300" s="63" t="s">
        <v>6030</v>
      </c>
      <c r="UFT300" s="63" t="s">
        <v>6030</v>
      </c>
      <c r="UFU300" s="63" t="s">
        <v>6030</v>
      </c>
      <c r="UFV300" s="63" t="s">
        <v>6030</v>
      </c>
      <c r="UFW300" s="63" t="s">
        <v>6030</v>
      </c>
      <c r="UFX300" s="63" t="s">
        <v>6030</v>
      </c>
      <c r="UFY300" s="63" t="s">
        <v>6030</v>
      </c>
      <c r="UFZ300" s="63" t="s">
        <v>6030</v>
      </c>
      <c r="UGA300" s="63" t="s">
        <v>6030</v>
      </c>
      <c r="UGB300" s="63" t="s">
        <v>6030</v>
      </c>
      <c r="UGC300" s="63" t="s">
        <v>6030</v>
      </c>
      <c r="UGD300" s="63" t="s">
        <v>6030</v>
      </c>
      <c r="UGE300" s="63" t="s">
        <v>6030</v>
      </c>
      <c r="UGF300" s="63" t="s">
        <v>6030</v>
      </c>
      <c r="UGG300" s="63" t="s">
        <v>6030</v>
      </c>
      <c r="UGH300" s="63" t="s">
        <v>6030</v>
      </c>
      <c r="UGI300" s="63" t="s">
        <v>6030</v>
      </c>
      <c r="UGJ300" s="63" t="s">
        <v>6030</v>
      </c>
      <c r="UGK300" s="63" t="s">
        <v>6030</v>
      </c>
      <c r="UGL300" s="63" t="s">
        <v>6030</v>
      </c>
      <c r="UGM300" s="63" t="s">
        <v>6030</v>
      </c>
      <c r="UGN300" s="63" t="s">
        <v>6030</v>
      </c>
      <c r="UGO300" s="63" t="s">
        <v>6030</v>
      </c>
      <c r="UGP300" s="63" t="s">
        <v>6030</v>
      </c>
      <c r="UGQ300" s="63" t="s">
        <v>6030</v>
      </c>
      <c r="UGR300" s="63" t="s">
        <v>6030</v>
      </c>
      <c r="UGS300" s="63" t="s">
        <v>6030</v>
      </c>
      <c r="UGT300" s="63" t="s">
        <v>6030</v>
      </c>
      <c r="UGU300" s="63" t="s">
        <v>6030</v>
      </c>
      <c r="UGV300" s="63" t="s">
        <v>6030</v>
      </c>
      <c r="UGW300" s="63" t="s">
        <v>6030</v>
      </c>
      <c r="UGX300" s="63" t="s">
        <v>6030</v>
      </c>
      <c r="UGY300" s="63" t="s">
        <v>6030</v>
      </c>
      <c r="UGZ300" s="63" t="s">
        <v>6030</v>
      </c>
      <c r="UHA300" s="63" t="s">
        <v>6030</v>
      </c>
      <c r="UHB300" s="63" t="s">
        <v>6030</v>
      </c>
      <c r="UHC300" s="63" t="s">
        <v>6030</v>
      </c>
      <c r="UHD300" s="63" t="s">
        <v>6030</v>
      </c>
      <c r="UHE300" s="63" t="s">
        <v>6030</v>
      </c>
      <c r="UHF300" s="63" t="s">
        <v>6030</v>
      </c>
      <c r="UHG300" s="63" t="s">
        <v>6030</v>
      </c>
      <c r="UHH300" s="63" t="s">
        <v>6030</v>
      </c>
      <c r="UHI300" s="63" t="s">
        <v>6030</v>
      </c>
      <c r="UHJ300" s="63" t="s">
        <v>6030</v>
      </c>
      <c r="UHK300" s="63" t="s">
        <v>6030</v>
      </c>
      <c r="UHL300" s="63" t="s">
        <v>6030</v>
      </c>
      <c r="UHM300" s="63" t="s">
        <v>6030</v>
      </c>
      <c r="UHN300" s="63" t="s">
        <v>6030</v>
      </c>
      <c r="UHO300" s="63" t="s">
        <v>6030</v>
      </c>
      <c r="UHP300" s="63" t="s">
        <v>6030</v>
      </c>
      <c r="UHQ300" s="63" t="s">
        <v>6030</v>
      </c>
      <c r="UHR300" s="63" t="s">
        <v>6030</v>
      </c>
      <c r="UHS300" s="63" t="s">
        <v>6030</v>
      </c>
      <c r="UHT300" s="63" t="s">
        <v>6030</v>
      </c>
      <c r="UHU300" s="63" t="s">
        <v>6030</v>
      </c>
      <c r="UHV300" s="63" t="s">
        <v>6030</v>
      </c>
      <c r="UHW300" s="63" t="s">
        <v>6030</v>
      </c>
      <c r="UHX300" s="63" t="s">
        <v>6030</v>
      </c>
      <c r="UHY300" s="63" t="s">
        <v>6030</v>
      </c>
      <c r="UHZ300" s="63" t="s">
        <v>6030</v>
      </c>
      <c r="UIA300" s="63" t="s">
        <v>6030</v>
      </c>
      <c r="UIB300" s="63" t="s">
        <v>6030</v>
      </c>
      <c r="UIC300" s="63" t="s">
        <v>6030</v>
      </c>
      <c r="UID300" s="63" t="s">
        <v>6030</v>
      </c>
      <c r="UIE300" s="63" t="s">
        <v>6030</v>
      </c>
      <c r="UIF300" s="63" t="s">
        <v>6030</v>
      </c>
      <c r="UIG300" s="63" t="s">
        <v>6030</v>
      </c>
      <c r="UIH300" s="63" t="s">
        <v>6030</v>
      </c>
      <c r="UII300" s="63" t="s">
        <v>6030</v>
      </c>
      <c r="UIJ300" s="63" t="s">
        <v>6030</v>
      </c>
      <c r="UIK300" s="63" t="s">
        <v>6030</v>
      </c>
      <c r="UIL300" s="63" t="s">
        <v>6030</v>
      </c>
      <c r="UIM300" s="63" t="s">
        <v>6030</v>
      </c>
      <c r="UIN300" s="63" t="s">
        <v>6030</v>
      </c>
      <c r="UIO300" s="63" t="s">
        <v>6030</v>
      </c>
      <c r="UIP300" s="63" t="s">
        <v>6030</v>
      </c>
      <c r="UIQ300" s="63" t="s">
        <v>6030</v>
      </c>
      <c r="UIR300" s="63" t="s">
        <v>6030</v>
      </c>
      <c r="UIS300" s="63" t="s">
        <v>6030</v>
      </c>
      <c r="UIT300" s="63" t="s">
        <v>6030</v>
      </c>
      <c r="UIU300" s="63" t="s">
        <v>6030</v>
      </c>
      <c r="UIV300" s="63" t="s">
        <v>6030</v>
      </c>
      <c r="UIW300" s="63" t="s">
        <v>6030</v>
      </c>
      <c r="UIX300" s="63" t="s">
        <v>6030</v>
      </c>
      <c r="UIY300" s="63" t="s">
        <v>6030</v>
      </c>
      <c r="UIZ300" s="63" t="s">
        <v>6030</v>
      </c>
      <c r="UJA300" s="63" t="s">
        <v>6030</v>
      </c>
      <c r="UJB300" s="63" t="s">
        <v>6030</v>
      </c>
      <c r="UJC300" s="63" t="s">
        <v>6030</v>
      </c>
      <c r="UJD300" s="63" t="s">
        <v>6030</v>
      </c>
      <c r="UJE300" s="63" t="s">
        <v>6030</v>
      </c>
      <c r="UJF300" s="63" t="s">
        <v>6030</v>
      </c>
      <c r="UJG300" s="63" t="s">
        <v>6030</v>
      </c>
      <c r="UJH300" s="63" t="s">
        <v>6030</v>
      </c>
      <c r="UJI300" s="63" t="s">
        <v>6030</v>
      </c>
      <c r="UJJ300" s="63" t="s">
        <v>6030</v>
      </c>
      <c r="UJK300" s="63" t="s">
        <v>6030</v>
      </c>
      <c r="UJL300" s="63" t="s">
        <v>6030</v>
      </c>
      <c r="UJM300" s="63" t="s">
        <v>6030</v>
      </c>
      <c r="UJN300" s="63" t="s">
        <v>6030</v>
      </c>
      <c r="UJO300" s="63" t="s">
        <v>6030</v>
      </c>
      <c r="UJP300" s="63" t="s">
        <v>6030</v>
      </c>
      <c r="UJQ300" s="63" t="s">
        <v>6030</v>
      </c>
      <c r="UJR300" s="63" t="s">
        <v>6030</v>
      </c>
      <c r="UJS300" s="63" t="s">
        <v>6030</v>
      </c>
      <c r="UJT300" s="63" t="s">
        <v>6030</v>
      </c>
      <c r="UJU300" s="63" t="s">
        <v>6030</v>
      </c>
      <c r="UJV300" s="63" t="s">
        <v>6030</v>
      </c>
      <c r="UJW300" s="63" t="s">
        <v>6030</v>
      </c>
      <c r="UJX300" s="63" t="s">
        <v>6030</v>
      </c>
      <c r="UJY300" s="63" t="s">
        <v>6030</v>
      </c>
      <c r="UJZ300" s="63" t="s">
        <v>6030</v>
      </c>
      <c r="UKA300" s="63" t="s">
        <v>6030</v>
      </c>
      <c r="UKB300" s="63" t="s">
        <v>6030</v>
      </c>
      <c r="UKC300" s="63" t="s">
        <v>6030</v>
      </c>
      <c r="UKD300" s="63" t="s">
        <v>6030</v>
      </c>
      <c r="UKE300" s="63" t="s">
        <v>6030</v>
      </c>
      <c r="UKF300" s="63" t="s">
        <v>6030</v>
      </c>
      <c r="UKG300" s="63" t="s">
        <v>6030</v>
      </c>
      <c r="UKH300" s="63" t="s">
        <v>6030</v>
      </c>
      <c r="UKI300" s="63" t="s">
        <v>6030</v>
      </c>
      <c r="UKJ300" s="63" t="s">
        <v>6030</v>
      </c>
      <c r="UKK300" s="63" t="s">
        <v>6030</v>
      </c>
      <c r="UKL300" s="63" t="s">
        <v>6030</v>
      </c>
      <c r="UKM300" s="63" t="s">
        <v>6030</v>
      </c>
      <c r="UKN300" s="63" t="s">
        <v>6030</v>
      </c>
      <c r="UKO300" s="63" t="s">
        <v>6030</v>
      </c>
      <c r="UKP300" s="63" t="s">
        <v>6030</v>
      </c>
      <c r="UKQ300" s="63" t="s">
        <v>6030</v>
      </c>
      <c r="UKR300" s="63" t="s">
        <v>6030</v>
      </c>
      <c r="UKS300" s="63" t="s">
        <v>6030</v>
      </c>
      <c r="UKT300" s="63" t="s">
        <v>6030</v>
      </c>
      <c r="UKU300" s="63" t="s">
        <v>6030</v>
      </c>
      <c r="UKV300" s="63" t="s">
        <v>6030</v>
      </c>
      <c r="UKW300" s="63" t="s">
        <v>6030</v>
      </c>
      <c r="UKX300" s="63" t="s">
        <v>6030</v>
      </c>
      <c r="UKY300" s="63" t="s">
        <v>6030</v>
      </c>
      <c r="UKZ300" s="63" t="s">
        <v>6030</v>
      </c>
      <c r="ULA300" s="63" t="s">
        <v>6030</v>
      </c>
      <c r="ULB300" s="63" t="s">
        <v>6030</v>
      </c>
      <c r="ULC300" s="63" t="s">
        <v>6030</v>
      </c>
      <c r="ULD300" s="63" t="s">
        <v>6030</v>
      </c>
      <c r="ULE300" s="63" t="s">
        <v>6030</v>
      </c>
      <c r="ULF300" s="63" t="s">
        <v>6030</v>
      </c>
      <c r="ULG300" s="63" t="s">
        <v>6030</v>
      </c>
      <c r="ULH300" s="63" t="s">
        <v>6030</v>
      </c>
      <c r="ULI300" s="63" t="s">
        <v>6030</v>
      </c>
      <c r="ULJ300" s="63" t="s">
        <v>6030</v>
      </c>
      <c r="ULK300" s="63" t="s">
        <v>6030</v>
      </c>
      <c r="ULL300" s="63" t="s">
        <v>6030</v>
      </c>
      <c r="ULM300" s="63" t="s">
        <v>6030</v>
      </c>
      <c r="ULN300" s="63" t="s">
        <v>6030</v>
      </c>
      <c r="ULO300" s="63" t="s">
        <v>6030</v>
      </c>
      <c r="ULP300" s="63" t="s">
        <v>6030</v>
      </c>
      <c r="ULQ300" s="63" t="s">
        <v>6030</v>
      </c>
      <c r="ULR300" s="63" t="s">
        <v>6030</v>
      </c>
      <c r="ULS300" s="63" t="s">
        <v>6030</v>
      </c>
      <c r="ULT300" s="63" t="s">
        <v>6030</v>
      </c>
      <c r="ULU300" s="63" t="s">
        <v>6030</v>
      </c>
      <c r="ULV300" s="63" t="s">
        <v>6030</v>
      </c>
      <c r="ULW300" s="63" t="s">
        <v>6030</v>
      </c>
      <c r="ULX300" s="63" t="s">
        <v>6030</v>
      </c>
      <c r="ULY300" s="63" t="s">
        <v>6030</v>
      </c>
      <c r="ULZ300" s="63" t="s">
        <v>6030</v>
      </c>
      <c r="UMA300" s="63" t="s">
        <v>6030</v>
      </c>
      <c r="UMB300" s="63" t="s">
        <v>6030</v>
      </c>
      <c r="UMC300" s="63" t="s">
        <v>6030</v>
      </c>
      <c r="UMD300" s="63" t="s">
        <v>6030</v>
      </c>
      <c r="UME300" s="63" t="s">
        <v>6030</v>
      </c>
      <c r="UMF300" s="63" t="s">
        <v>6030</v>
      </c>
      <c r="UMG300" s="63" t="s">
        <v>6030</v>
      </c>
      <c r="UMH300" s="63" t="s">
        <v>6030</v>
      </c>
      <c r="UMI300" s="63" t="s">
        <v>6030</v>
      </c>
      <c r="UMJ300" s="63" t="s">
        <v>6030</v>
      </c>
      <c r="UMK300" s="63" t="s">
        <v>6030</v>
      </c>
      <c r="UML300" s="63" t="s">
        <v>6030</v>
      </c>
      <c r="UMM300" s="63" t="s">
        <v>6030</v>
      </c>
      <c r="UMN300" s="63" t="s">
        <v>6030</v>
      </c>
      <c r="UMO300" s="63" t="s">
        <v>6030</v>
      </c>
      <c r="UMP300" s="63" t="s">
        <v>6030</v>
      </c>
      <c r="UMQ300" s="63" t="s">
        <v>6030</v>
      </c>
      <c r="UMR300" s="63" t="s">
        <v>6030</v>
      </c>
      <c r="UMS300" s="63" t="s">
        <v>6030</v>
      </c>
      <c r="UMT300" s="63" t="s">
        <v>6030</v>
      </c>
      <c r="UMU300" s="63" t="s">
        <v>6030</v>
      </c>
      <c r="UMV300" s="63" t="s">
        <v>6030</v>
      </c>
      <c r="UMW300" s="63" t="s">
        <v>6030</v>
      </c>
      <c r="UMX300" s="63" t="s">
        <v>6030</v>
      </c>
      <c r="UMY300" s="63" t="s">
        <v>6030</v>
      </c>
      <c r="UMZ300" s="63" t="s">
        <v>6030</v>
      </c>
      <c r="UNA300" s="63" t="s">
        <v>6030</v>
      </c>
      <c r="UNB300" s="63" t="s">
        <v>6030</v>
      </c>
      <c r="UNC300" s="63" t="s">
        <v>6030</v>
      </c>
      <c r="UND300" s="63" t="s">
        <v>6030</v>
      </c>
      <c r="UNE300" s="63" t="s">
        <v>6030</v>
      </c>
      <c r="UNF300" s="63" t="s">
        <v>6030</v>
      </c>
      <c r="UNG300" s="63" t="s">
        <v>6030</v>
      </c>
      <c r="UNH300" s="63" t="s">
        <v>6030</v>
      </c>
      <c r="UNI300" s="63" t="s">
        <v>6030</v>
      </c>
      <c r="UNJ300" s="63" t="s">
        <v>6030</v>
      </c>
      <c r="UNK300" s="63" t="s">
        <v>6030</v>
      </c>
      <c r="UNL300" s="63" t="s">
        <v>6030</v>
      </c>
      <c r="UNM300" s="63" t="s">
        <v>6030</v>
      </c>
      <c r="UNN300" s="63" t="s">
        <v>6030</v>
      </c>
      <c r="UNO300" s="63" t="s">
        <v>6030</v>
      </c>
      <c r="UNP300" s="63" t="s">
        <v>6030</v>
      </c>
      <c r="UNQ300" s="63" t="s">
        <v>6030</v>
      </c>
      <c r="UNR300" s="63" t="s">
        <v>6030</v>
      </c>
      <c r="UNS300" s="63" t="s">
        <v>6030</v>
      </c>
      <c r="UNT300" s="63" t="s">
        <v>6030</v>
      </c>
      <c r="UNU300" s="63" t="s">
        <v>6030</v>
      </c>
      <c r="UNV300" s="63" t="s">
        <v>6030</v>
      </c>
      <c r="UNW300" s="63" t="s">
        <v>6030</v>
      </c>
      <c r="UNX300" s="63" t="s">
        <v>6030</v>
      </c>
      <c r="UNY300" s="63" t="s">
        <v>6030</v>
      </c>
      <c r="UNZ300" s="63" t="s">
        <v>6030</v>
      </c>
      <c r="UOA300" s="63" t="s">
        <v>6030</v>
      </c>
      <c r="UOB300" s="63" t="s">
        <v>6030</v>
      </c>
      <c r="UOC300" s="63" t="s">
        <v>6030</v>
      </c>
      <c r="UOD300" s="63" t="s">
        <v>6030</v>
      </c>
      <c r="UOE300" s="63" t="s">
        <v>6030</v>
      </c>
      <c r="UOF300" s="63" t="s">
        <v>6030</v>
      </c>
      <c r="UOG300" s="63" t="s">
        <v>6030</v>
      </c>
      <c r="UOH300" s="63" t="s">
        <v>6030</v>
      </c>
      <c r="UOI300" s="63" t="s">
        <v>6030</v>
      </c>
      <c r="UOJ300" s="63" t="s">
        <v>6030</v>
      </c>
      <c r="UOK300" s="63" t="s">
        <v>6030</v>
      </c>
      <c r="UOL300" s="63" t="s">
        <v>6030</v>
      </c>
      <c r="UOM300" s="63" t="s">
        <v>6030</v>
      </c>
      <c r="UON300" s="63" t="s">
        <v>6030</v>
      </c>
      <c r="UOO300" s="63" t="s">
        <v>6030</v>
      </c>
      <c r="UOP300" s="63" t="s">
        <v>6030</v>
      </c>
      <c r="UOQ300" s="63" t="s">
        <v>6030</v>
      </c>
      <c r="UOR300" s="63" t="s">
        <v>6030</v>
      </c>
      <c r="UOS300" s="63" t="s">
        <v>6030</v>
      </c>
      <c r="UOT300" s="63" t="s">
        <v>6030</v>
      </c>
      <c r="UOU300" s="63" t="s">
        <v>6030</v>
      </c>
      <c r="UOV300" s="63" t="s">
        <v>6030</v>
      </c>
      <c r="UOW300" s="63" t="s">
        <v>6030</v>
      </c>
      <c r="UOX300" s="63" t="s">
        <v>6030</v>
      </c>
      <c r="UOY300" s="63" t="s">
        <v>6030</v>
      </c>
      <c r="UOZ300" s="63" t="s">
        <v>6030</v>
      </c>
      <c r="UPA300" s="63" t="s">
        <v>6030</v>
      </c>
      <c r="UPB300" s="63" t="s">
        <v>6030</v>
      </c>
      <c r="UPC300" s="63" t="s">
        <v>6030</v>
      </c>
      <c r="UPD300" s="63" t="s">
        <v>6030</v>
      </c>
      <c r="UPE300" s="63" t="s">
        <v>6030</v>
      </c>
      <c r="UPF300" s="63" t="s">
        <v>6030</v>
      </c>
      <c r="UPG300" s="63" t="s">
        <v>6030</v>
      </c>
      <c r="UPH300" s="63" t="s">
        <v>6030</v>
      </c>
      <c r="UPI300" s="63" t="s">
        <v>6030</v>
      </c>
      <c r="UPJ300" s="63" t="s">
        <v>6030</v>
      </c>
      <c r="UPK300" s="63" t="s">
        <v>6030</v>
      </c>
      <c r="UPL300" s="63" t="s">
        <v>6030</v>
      </c>
      <c r="UPM300" s="63" t="s">
        <v>6030</v>
      </c>
      <c r="UPN300" s="63" t="s">
        <v>6030</v>
      </c>
      <c r="UPO300" s="63" t="s">
        <v>6030</v>
      </c>
      <c r="UPP300" s="63" t="s">
        <v>6030</v>
      </c>
      <c r="UPQ300" s="63" t="s">
        <v>6030</v>
      </c>
      <c r="UPR300" s="63" t="s">
        <v>6030</v>
      </c>
      <c r="UPS300" s="63" t="s">
        <v>6030</v>
      </c>
      <c r="UPT300" s="63" t="s">
        <v>6030</v>
      </c>
      <c r="UPU300" s="63" t="s">
        <v>6030</v>
      </c>
      <c r="UPV300" s="63" t="s">
        <v>6030</v>
      </c>
      <c r="UPW300" s="63" t="s">
        <v>6030</v>
      </c>
      <c r="UPX300" s="63" t="s">
        <v>6030</v>
      </c>
      <c r="UPY300" s="63" t="s">
        <v>6030</v>
      </c>
      <c r="UPZ300" s="63" t="s">
        <v>6030</v>
      </c>
      <c r="UQA300" s="63" t="s">
        <v>6030</v>
      </c>
      <c r="UQB300" s="63" t="s">
        <v>6030</v>
      </c>
      <c r="UQC300" s="63" t="s">
        <v>6030</v>
      </c>
      <c r="UQD300" s="63" t="s">
        <v>6030</v>
      </c>
      <c r="UQE300" s="63" t="s">
        <v>6030</v>
      </c>
      <c r="UQF300" s="63" t="s">
        <v>6030</v>
      </c>
      <c r="UQG300" s="63" t="s">
        <v>6030</v>
      </c>
      <c r="UQH300" s="63" t="s">
        <v>6030</v>
      </c>
      <c r="UQI300" s="63" t="s">
        <v>6030</v>
      </c>
      <c r="UQJ300" s="63" t="s">
        <v>6030</v>
      </c>
      <c r="UQK300" s="63" t="s">
        <v>6030</v>
      </c>
      <c r="UQL300" s="63" t="s">
        <v>6030</v>
      </c>
      <c r="UQM300" s="63" t="s">
        <v>6030</v>
      </c>
      <c r="UQN300" s="63" t="s">
        <v>6030</v>
      </c>
      <c r="UQO300" s="63" t="s">
        <v>6030</v>
      </c>
      <c r="UQP300" s="63" t="s">
        <v>6030</v>
      </c>
      <c r="UQQ300" s="63" t="s">
        <v>6030</v>
      </c>
      <c r="UQR300" s="63" t="s">
        <v>6030</v>
      </c>
      <c r="UQS300" s="63" t="s">
        <v>6030</v>
      </c>
      <c r="UQT300" s="63" t="s">
        <v>6030</v>
      </c>
      <c r="UQU300" s="63" t="s">
        <v>6030</v>
      </c>
      <c r="UQV300" s="63" t="s">
        <v>6030</v>
      </c>
      <c r="UQW300" s="63" t="s">
        <v>6030</v>
      </c>
      <c r="UQX300" s="63" t="s">
        <v>6030</v>
      </c>
      <c r="UQY300" s="63" t="s">
        <v>6030</v>
      </c>
      <c r="UQZ300" s="63" t="s">
        <v>6030</v>
      </c>
      <c r="URA300" s="63" t="s">
        <v>6030</v>
      </c>
      <c r="URB300" s="63" t="s">
        <v>6030</v>
      </c>
      <c r="URC300" s="63" t="s">
        <v>6030</v>
      </c>
      <c r="URD300" s="63" t="s">
        <v>6030</v>
      </c>
      <c r="URE300" s="63" t="s">
        <v>6030</v>
      </c>
      <c r="URF300" s="63" t="s">
        <v>6030</v>
      </c>
      <c r="URG300" s="63" t="s">
        <v>6030</v>
      </c>
      <c r="URH300" s="63" t="s">
        <v>6030</v>
      </c>
      <c r="URI300" s="63" t="s">
        <v>6030</v>
      </c>
      <c r="URJ300" s="63" t="s">
        <v>6030</v>
      </c>
      <c r="URK300" s="63" t="s">
        <v>6030</v>
      </c>
      <c r="URL300" s="63" t="s">
        <v>6030</v>
      </c>
      <c r="URM300" s="63" t="s">
        <v>6030</v>
      </c>
      <c r="URN300" s="63" t="s">
        <v>6030</v>
      </c>
      <c r="URO300" s="63" t="s">
        <v>6030</v>
      </c>
      <c r="URP300" s="63" t="s">
        <v>6030</v>
      </c>
      <c r="URQ300" s="63" t="s">
        <v>6030</v>
      </c>
      <c r="URR300" s="63" t="s">
        <v>6030</v>
      </c>
      <c r="URS300" s="63" t="s">
        <v>6030</v>
      </c>
      <c r="URT300" s="63" t="s">
        <v>6030</v>
      </c>
      <c r="URU300" s="63" t="s">
        <v>6030</v>
      </c>
      <c r="URV300" s="63" t="s">
        <v>6030</v>
      </c>
      <c r="URW300" s="63" t="s">
        <v>6030</v>
      </c>
      <c r="URX300" s="63" t="s">
        <v>6030</v>
      </c>
      <c r="URY300" s="63" t="s">
        <v>6030</v>
      </c>
      <c r="URZ300" s="63" t="s">
        <v>6030</v>
      </c>
      <c r="USA300" s="63" t="s">
        <v>6030</v>
      </c>
      <c r="USB300" s="63" t="s">
        <v>6030</v>
      </c>
      <c r="USC300" s="63" t="s">
        <v>6030</v>
      </c>
      <c r="USD300" s="63" t="s">
        <v>6030</v>
      </c>
      <c r="USE300" s="63" t="s">
        <v>6030</v>
      </c>
      <c r="USF300" s="63" t="s">
        <v>6030</v>
      </c>
      <c r="USG300" s="63" t="s">
        <v>6030</v>
      </c>
      <c r="USH300" s="63" t="s">
        <v>6030</v>
      </c>
      <c r="USI300" s="63" t="s">
        <v>6030</v>
      </c>
      <c r="USJ300" s="63" t="s">
        <v>6030</v>
      </c>
      <c r="USK300" s="63" t="s">
        <v>6030</v>
      </c>
      <c r="USL300" s="63" t="s">
        <v>6030</v>
      </c>
      <c r="USM300" s="63" t="s">
        <v>6030</v>
      </c>
      <c r="USN300" s="63" t="s">
        <v>6030</v>
      </c>
      <c r="USO300" s="63" t="s">
        <v>6030</v>
      </c>
      <c r="USP300" s="63" t="s">
        <v>6030</v>
      </c>
      <c r="USQ300" s="63" t="s">
        <v>6030</v>
      </c>
      <c r="USR300" s="63" t="s">
        <v>6030</v>
      </c>
      <c r="USS300" s="63" t="s">
        <v>6030</v>
      </c>
      <c r="UST300" s="63" t="s">
        <v>6030</v>
      </c>
      <c r="USU300" s="63" t="s">
        <v>6030</v>
      </c>
      <c r="USV300" s="63" t="s">
        <v>6030</v>
      </c>
      <c r="USW300" s="63" t="s">
        <v>6030</v>
      </c>
      <c r="USX300" s="63" t="s">
        <v>6030</v>
      </c>
      <c r="USY300" s="63" t="s">
        <v>6030</v>
      </c>
      <c r="USZ300" s="63" t="s">
        <v>6030</v>
      </c>
      <c r="UTA300" s="63" t="s">
        <v>6030</v>
      </c>
      <c r="UTB300" s="63" t="s">
        <v>6030</v>
      </c>
      <c r="UTC300" s="63" t="s">
        <v>6030</v>
      </c>
      <c r="UTD300" s="63" t="s">
        <v>6030</v>
      </c>
      <c r="UTE300" s="63" t="s">
        <v>6030</v>
      </c>
      <c r="UTF300" s="63" t="s">
        <v>6030</v>
      </c>
      <c r="UTG300" s="63" t="s">
        <v>6030</v>
      </c>
      <c r="UTH300" s="63" t="s">
        <v>6030</v>
      </c>
      <c r="UTI300" s="63" t="s">
        <v>6030</v>
      </c>
      <c r="UTJ300" s="63" t="s">
        <v>6030</v>
      </c>
      <c r="UTK300" s="63" t="s">
        <v>6030</v>
      </c>
      <c r="UTL300" s="63" t="s">
        <v>6030</v>
      </c>
      <c r="UTM300" s="63" t="s">
        <v>6030</v>
      </c>
      <c r="UTN300" s="63" t="s">
        <v>6030</v>
      </c>
      <c r="UTO300" s="63" t="s">
        <v>6030</v>
      </c>
      <c r="UTP300" s="63" t="s">
        <v>6030</v>
      </c>
      <c r="UTQ300" s="63" t="s">
        <v>6030</v>
      </c>
      <c r="UTR300" s="63" t="s">
        <v>6030</v>
      </c>
      <c r="UTS300" s="63" t="s">
        <v>6030</v>
      </c>
      <c r="UTT300" s="63" t="s">
        <v>6030</v>
      </c>
      <c r="UTU300" s="63" t="s">
        <v>6030</v>
      </c>
      <c r="UTV300" s="63" t="s">
        <v>6030</v>
      </c>
      <c r="UTW300" s="63" t="s">
        <v>6030</v>
      </c>
      <c r="UTX300" s="63" t="s">
        <v>6030</v>
      </c>
      <c r="UTY300" s="63" t="s">
        <v>6030</v>
      </c>
      <c r="UTZ300" s="63" t="s">
        <v>6030</v>
      </c>
      <c r="UUA300" s="63" t="s">
        <v>6030</v>
      </c>
      <c r="UUB300" s="63" t="s">
        <v>6030</v>
      </c>
      <c r="UUC300" s="63" t="s">
        <v>6030</v>
      </c>
      <c r="UUD300" s="63" t="s">
        <v>6030</v>
      </c>
      <c r="UUE300" s="63" t="s">
        <v>6030</v>
      </c>
      <c r="UUF300" s="63" t="s">
        <v>6030</v>
      </c>
      <c r="UUG300" s="63" t="s">
        <v>6030</v>
      </c>
      <c r="UUH300" s="63" t="s">
        <v>6030</v>
      </c>
      <c r="UUI300" s="63" t="s">
        <v>6030</v>
      </c>
      <c r="UUJ300" s="63" t="s">
        <v>6030</v>
      </c>
      <c r="UUK300" s="63" t="s">
        <v>6030</v>
      </c>
      <c r="UUL300" s="63" t="s">
        <v>6030</v>
      </c>
      <c r="UUM300" s="63" t="s">
        <v>6030</v>
      </c>
      <c r="UUN300" s="63" t="s">
        <v>6030</v>
      </c>
      <c r="UUO300" s="63" t="s">
        <v>6030</v>
      </c>
      <c r="UUP300" s="63" t="s">
        <v>6030</v>
      </c>
      <c r="UUQ300" s="63" t="s">
        <v>6030</v>
      </c>
      <c r="UUR300" s="63" t="s">
        <v>6030</v>
      </c>
      <c r="UUS300" s="63" t="s">
        <v>6030</v>
      </c>
      <c r="UUT300" s="63" t="s">
        <v>6030</v>
      </c>
      <c r="UUU300" s="63" t="s">
        <v>6030</v>
      </c>
      <c r="UUV300" s="63" t="s">
        <v>6030</v>
      </c>
      <c r="UUW300" s="63" t="s">
        <v>6030</v>
      </c>
      <c r="UUX300" s="63" t="s">
        <v>6030</v>
      </c>
      <c r="UUY300" s="63" t="s">
        <v>6030</v>
      </c>
      <c r="UUZ300" s="63" t="s">
        <v>6030</v>
      </c>
      <c r="UVA300" s="63" t="s">
        <v>6030</v>
      </c>
      <c r="UVB300" s="63" t="s">
        <v>6030</v>
      </c>
      <c r="UVC300" s="63" t="s">
        <v>6030</v>
      </c>
      <c r="UVD300" s="63" t="s">
        <v>6030</v>
      </c>
      <c r="UVE300" s="63" t="s">
        <v>6030</v>
      </c>
      <c r="UVF300" s="63" t="s">
        <v>6030</v>
      </c>
      <c r="UVG300" s="63" t="s">
        <v>6030</v>
      </c>
      <c r="UVH300" s="63" t="s">
        <v>6030</v>
      </c>
      <c r="UVI300" s="63" t="s">
        <v>6030</v>
      </c>
      <c r="UVJ300" s="63" t="s">
        <v>6030</v>
      </c>
      <c r="UVK300" s="63" t="s">
        <v>6030</v>
      </c>
      <c r="UVL300" s="63" t="s">
        <v>6030</v>
      </c>
      <c r="UVM300" s="63" t="s">
        <v>6030</v>
      </c>
      <c r="UVN300" s="63" t="s">
        <v>6030</v>
      </c>
      <c r="UVO300" s="63" t="s">
        <v>6030</v>
      </c>
      <c r="UVP300" s="63" t="s">
        <v>6030</v>
      </c>
      <c r="UVQ300" s="63" t="s">
        <v>6030</v>
      </c>
      <c r="UVR300" s="63" t="s">
        <v>6030</v>
      </c>
      <c r="UVS300" s="63" t="s">
        <v>6030</v>
      </c>
      <c r="UVT300" s="63" t="s">
        <v>6030</v>
      </c>
      <c r="UVU300" s="63" t="s">
        <v>6030</v>
      </c>
      <c r="UVV300" s="63" t="s">
        <v>6030</v>
      </c>
      <c r="UVW300" s="63" t="s">
        <v>6030</v>
      </c>
      <c r="UVX300" s="63" t="s">
        <v>6030</v>
      </c>
      <c r="UVY300" s="63" t="s">
        <v>6030</v>
      </c>
      <c r="UVZ300" s="63" t="s">
        <v>6030</v>
      </c>
      <c r="UWA300" s="63" t="s">
        <v>6030</v>
      </c>
      <c r="UWB300" s="63" t="s">
        <v>6030</v>
      </c>
      <c r="UWC300" s="63" t="s">
        <v>6030</v>
      </c>
      <c r="UWD300" s="63" t="s">
        <v>6030</v>
      </c>
      <c r="UWE300" s="63" t="s">
        <v>6030</v>
      </c>
      <c r="UWF300" s="63" t="s">
        <v>6030</v>
      </c>
      <c r="UWG300" s="63" t="s">
        <v>6030</v>
      </c>
      <c r="UWH300" s="63" t="s">
        <v>6030</v>
      </c>
      <c r="UWI300" s="63" t="s">
        <v>6030</v>
      </c>
      <c r="UWJ300" s="63" t="s">
        <v>6030</v>
      </c>
      <c r="UWK300" s="63" t="s">
        <v>6030</v>
      </c>
      <c r="UWL300" s="63" t="s">
        <v>6030</v>
      </c>
      <c r="UWM300" s="63" t="s">
        <v>6030</v>
      </c>
      <c r="UWN300" s="63" t="s">
        <v>6030</v>
      </c>
      <c r="UWO300" s="63" t="s">
        <v>6030</v>
      </c>
      <c r="UWP300" s="63" t="s">
        <v>6030</v>
      </c>
      <c r="UWQ300" s="63" t="s">
        <v>6030</v>
      </c>
      <c r="UWR300" s="63" t="s">
        <v>6030</v>
      </c>
      <c r="UWS300" s="63" t="s">
        <v>6030</v>
      </c>
      <c r="UWT300" s="63" t="s">
        <v>6030</v>
      </c>
      <c r="UWU300" s="63" t="s">
        <v>6030</v>
      </c>
      <c r="UWV300" s="63" t="s">
        <v>6030</v>
      </c>
      <c r="UWW300" s="63" t="s">
        <v>6030</v>
      </c>
      <c r="UWX300" s="63" t="s">
        <v>6030</v>
      </c>
      <c r="UWY300" s="63" t="s">
        <v>6030</v>
      </c>
      <c r="UWZ300" s="63" t="s">
        <v>6030</v>
      </c>
      <c r="UXA300" s="63" t="s">
        <v>6030</v>
      </c>
      <c r="UXB300" s="63" t="s">
        <v>6030</v>
      </c>
      <c r="UXC300" s="63" t="s">
        <v>6030</v>
      </c>
      <c r="UXD300" s="63" t="s">
        <v>6030</v>
      </c>
      <c r="UXE300" s="63" t="s">
        <v>6030</v>
      </c>
      <c r="UXF300" s="63" t="s">
        <v>6030</v>
      </c>
      <c r="UXG300" s="63" t="s">
        <v>6030</v>
      </c>
      <c r="UXH300" s="63" t="s">
        <v>6030</v>
      </c>
      <c r="UXI300" s="63" t="s">
        <v>6030</v>
      </c>
      <c r="UXJ300" s="63" t="s">
        <v>6030</v>
      </c>
      <c r="UXK300" s="63" t="s">
        <v>6030</v>
      </c>
      <c r="UXL300" s="63" t="s">
        <v>6030</v>
      </c>
      <c r="UXM300" s="63" t="s">
        <v>6030</v>
      </c>
      <c r="UXN300" s="63" t="s">
        <v>6030</v>
      </c>
      <c r="UXO300" s="63" t="s">
        <v>6030</v>
      </c>
      <c r="UXP300" s="63" t="s">
        <v>6030</v>
      </c>
      <c r="UXQ300" s="63" t="s">
        <v>6030</v>
      </c>
      <c r="UXR300" s="63" t="s">
        <v>6030</v>
      </c>
      <c r="UXS300" s="63" t="s">
        <v>6030</v>
      </c>
      <c r="UXT300" s="63" t="s">
        <v>6030</v>
      </c>
      <c r="UXU300" s="63" t="s">
        <v>6030</v>
      </c>
      <c r="UXV300" s="63" t="s">
        <v>6030</v>
      </c>
      <c r="UXW300" s="63" t="s">
        <v>6030</v>
      </c>
      <c r="UXX300" s="63" t="s">
        <v>6030</v>
      </c>
      <c r="UXY300" s="63" t="s">
        <v>6030</v>
      </c>
      <c r="UXZ300" s="63" t="s">
        <v>6030</v>
      </c>
      <c r="UYA300" s="63" t="s">
        <v>6030</v>
      </c>
      <c r="UYB300" s="63" t="s">
        <v>6030</v>
      </c>
      <c r="UYC300" s="63" t="s">
        <v>6030</v>
      </c>
      <c r="UYD300" s="63" t="s">
        <v>6030</v>
      </c>
      <c r="UYE300" s="63" t="s">
        <v>6030</v>
      </c>
      <c r="UYF300" s="63" t="s">
        <v>6030</v>
      </c>
      <c r="UYG300" s="63" t="s">
        <v>6030</v>
      </c>
      <c r="UYH300" s="63" t="s">
        <v>6030</v>
      </c>
      <c r="UYI300" s="63" t="s">
        <v>6030</v>
      </c>
      <c r="UYJ300" s="63" t="s">
        <v>6030</v>
      </c>
      <c r="UYK300" s="63" t="s">
        <v>6030</v>
      </c>
      <c r="UYL300" s="63" t="s">
        <v>6030</v>
      </c>
      <c r="UYM300" s="63" t="s">
        <v>6030</v>
      </c>
      <c r="UYN300" s="63" t="s">
        <v>6030</v>
      </c>
      <c r="UYO300" s="63" t="s">
        <v>6030</v>
      </c>
      <c r="UYP300" s="63" t="s">
        <v>6030</v>
      </c>
      <c r="UYQ300" s="63" t="s">
        <v>6030</v>
      </c>
      <c r="UYR300" s="63" t="s">
        <v>6030</v>
      </c>
      <c r="UYS300" s="63" t="s">
        <v>6030</v>
      </c>
      <c r="UYT300" s="63" t="s">
        <v>6030</v>
      </c>
      <c r="UYU300" s="63" t="s">
        <v>6030</v>
      </c>
      <c r="UYV300" s="63" t="s">
        <v>6030</v>
      </c>
      <c r="UYW300" s="63" t="s">
        <v>6030</v>
      </c>
      <c r="UYX300" s="63" t="s">
        <v>6030</v>
      </c>
      <c r="UYY300" s="63" t="s">
        <v>6030</v>
      </c>
      <c r="UYZ300" s="63" t="s">
        <v>6030</v>
      </c>
      <c r="UZA300" s="63" t="s">
        <v>6030</v>
      </c>
      <c r="UZB300" s="63" t="s">
        <v>6030</v>
      </c>
      <c r="UZC300" s="63" t="s">
        <v>6030</v>
      </c>
      <c r="UZD300" s="63" t="s">
        <v>6030</v>
      </c>
      <c r="UZE300" s="63" t="s">
        <v>6030</v>
      </c>
      <c r="UZF300" s="63" t="s">
        <v>6030</v>
      </c>
      <c r="UZG300" s="63" t="s">
        <v>6030</v>
      </c>
      <c r="UZH300" s="63" t="s">
        <v>6030</v>
      </c>
      <c r="UZI300" s="63" t="s">
        <v>6030</v>
      </c>
      <c r="UZJ300" s="63" t="s">
        <v>6030</v>
      </c>
      <c r="UZK300" s="63" t="s">
        <v>6030</v>
      </c>
      <c r="UZL300" s="63" t="s">
        <v>6030</v>
      </c>
      <c r="UZM300" s="63" t="s">
        <v>6030</v>
      </c>
      <c r="UZN300" s="63" t="s">
        <v>6030</v>
      </c>
      <c r="UZO300" s="63" t="s">
        <v>6030</v>
      </c>
      <c r="UZP300" s="63" t="s">
        <v>6030</v>
      </c>
      <c r="UZQ300" s="63" t="s">
        <v>6030</v>
      </c>
      <c r="UZR300" s="63" t="s">
        <v>6030</v>
      </c>
      <c r="UZS300" s="63" t="s">
        <v>6030</v>
      </c>
      <c r="UZT300" s="63" t="s">
        <v>6030</v>
      </c>
      <c r="UZU300" s="63" t="s">
        <v>6030</v>
      </c>
      <c r="UZV300" s="63" t="s">
        <v>6030</v>
      </c>
      <c r="UZW300" s="63" t="s">
        <v>6030</v>
      </c>
      <c r="UZX300" s="63" t="s">
        <v>6030</v>
      </c>
      <c r="UZY300" s="63" t="s">
        <v>6030</v>
      </c>
      <c r="UZZ300" s="63" t="s">
        <v>6030</v>
      </c>
      <c r="VAA300" s="63" t="s">
        <v>6030</v>
      </c>
      <c r="VAB300" s="63" t="s">
        <v>6030</v>
      </c>
      <c r="VAC300" s="63" t="s">
        <v>6030</v>
      </c>
      <c r="VAD300" s="63" t="s">
        <v>6030</v>
      </c>
      <c r="VAE300" s="63" t="s">
        <v>6030</v>
      </c>
      <c r="VAF300" s="63" t="s">
        <v>6030</v>
      </c>
      <c r="VAG300" s="63" t="s">
        <v>6030</v>
      </c>
      <c r="VAH300" s="63" t="s">
        <v>6030</v>
      </c>
      <c r="VAI300" s="63" t="s">
        <v>6030</v>
      </c>
      <c r="VAJ300" s="63" t="s">
        <v>6030</v>
      </c>
      <c r="VAK300" s="63" t="s">
        <v>6030</v>
      </c>
      <c r="VAL300" s="63" t="s">
        <v>6030</v>
      </c>
      <c r="VAM300" s="63" t="s">
        <v>6030</v>
      </c>
      <c r="VAN300" s="63" t="s">
        <v>6030</v>
      </c>
      <c r="VAO300" s="63" t="s">
        <v>6030</v>
      </c>
      <c r="VAP300" s="63" t="s">
        <v>6030</v>
      </c>
      <c r="VAQ300" s="63" t="s">
        <v>6030</v>
      </c>
      <c r="VAR300" s="63" t="s">
        <v>6030</v>
      </c>
      <c r="VAS300" s="63" t="s">
        <v>6030</v>
      </c>
      <c r="VAT300" s="63" t="s">
        <v>6030</v>
      </c>
      <c r="VAU300" s="63" t="s">
        <v>6030</v>
      </c>
      <c r="VAV300" s="63" t="s">
        <v>6030</v>
      </c>
      <c r="VAW300" s="63" t="s">
        <v>6030</v>
      </c>
      <c r="VAX300" s="63" t="s">
        <v>6030</v>
      </c>
      <c r="VAY300" s="63" t="s">
        <v>6030</v>
      </c>
      <c r="VAZ300" s="63" t="s">
        <v>6030</v>
      </c>
      <c r="VBA300" s="63" t="s">
        <v>6030</v>
      </c>
      <c r="VBB300" s="63" t="s">
        <v>6030</v>
      </c>
      <c r="VBC300" s="63" t="s">
        <v>6030</v>
      </c>
      <c r="VBD300" s="63" t="s">
        <v>6030</v>
      </c>
      <c r="VBE300" s="63" t="s">
        <v>6030</v>
      </c>
      <c r="VBF300" s="63" t="s">
        <v>6030</v>
      </c>
      <c r="VBG300" s="63" t="s">
        <v>6030</v>
      </c>
      <c r="VBH300" s="63" t="s">
        <v>6030</v>
      </c>
      <c r="VBI300" s="63" t="s">
        <v>6030</v>
      </c>
      <c r="VBJ300" s="63" t="s">
        <v>6030</v>
      </c>
      <c r="VBK300" s="63" t="s">
        <v>6030</v>
      </c>
      <c r="VBL300" s="63" t="s">
        <v>6030</v>
      </c>
      <c r="VBM300" s="63" t="s">
        <v>6030</v>
      </c>
      <c r="VBN300" s="63" t="s">
        <v>6030</v>
      </c>
      <c r="VBO300" s="63" t="s">
        <v>6030</v>
      </c>
      <c r="VBP300" s="63" t="s">
        <v>6030</v>
      </c>
      <c r="VBQ300" s="63" t="s">
        <v>6030</v>
      </c>
      <c r="VBR300" s="63" t="s">
        <v>6030</v>
      </c>
      <c r="VBS300" s="63" t="s">
        <v>6030</v>
      </c>
      <c r="VBT300" s="63" t="s">
        <v>6030</v>
      </c>
      <c r="VBU300" s="63" t="s">
        <v>6030</v>
      </c>
      <c r="VBV300" s="63" t="s">
        <v>6030</v>
      </c>
      <c r="VBW300" s="63" t="s">
        <v>6030</v>
      </c>
      <c r="VBX300" s="63" t="s">
        <v>6030</v>
      </c>
      <c r="VBY300" s="63" t="s">
        <v>6030</v>
      </c>
      <c r="VBZ300" s="63" t="s">
        <v>6030</v>
      </c>
      <c r="VCA300" s="63" t="s">
        <v>6030</v>
      </c>
      <c r="VCB300" s="63" t="s">
        <v>6030</v>
      </c>
      <c r="VCC300" s="63" t="s">
        <v>6030</v>
      </c>
      <c r="VCD300" s="63" t="s">
        <v>6030</v>
      </c>
      <c r="VCE300" s="63" t="s">
        <v>6030</v>
      </c>
      <c r="VCF300" s="63" t="s">
        <v>6030</v>
      </c>
      <c r="VCG300" s="63" t="s">
        <v>6030</v>
      </c>
      <c r="VCH300" s="63" t="s">
        <v>6030</v>
      </c>
      <c r="VCI300" s="63" t="s">
        <v>6030</v>
      </c>
      <c r="VCJ300" s="63" t="s">
        <v>6030</v>
      </c>
      <c r="VCK300" s="63" t="s">
        <v>6030</v>
      </c>
      <c r="VCL300" s="63" t="s">
        <v>6030</v>
      </c>
      <c r="VCM300" s="63" t="s">
        <v>6030</v>
      </c>
      <c r="VCN300" s="63" t="s">
        <v>6030</v>
      </c>
      <c r="VCO300" s="63" t="s">
        <v>6030</v>
      </c>
      <c r="VCP300" s="63" t="s">
        <v>6030</v>
      </c>
      <c r="VCQ300" s="63" t="s">
        <v>6030</v>
      </c>
      <c r="VCR300" s="63" t="s">
        <v>6030</v>
      </c>
      <c r="VCS300" s="63" t="s">
        <v>6030</v>
      </c>
      <c r="VCT300" s="63" t="s">
        <v>6030</v>
      </c>
      <c r="VCU300" s="63" t="s">
        <v>6030</v>
      </c>
      <c r="VCV300" s="63" t="s">
        <v>6030</v>
      </c>
      <c r="VCW300" s="63" t="s">
        <v>6030</v>
      </c>
      <c r="VCX300" s="63" t="s">
        <v>6030</v>
      </c>
      <c r="VCY300" s="63" t="s">
        <v>6030</v>
      </c>
      <c r="VCZ300" s="63" t="s">
        <v>6030</v>
      </c>
      <c r="VDA300" s="63" t="s">
        <v>6030</v>
      </c>
      <c r="VDB300" s="63" t="s">
        <v>6030</v>
      </c>
      <c r="VDC300" s="63" t="s">
        <v>6030</v>
      </c>
      <c r="VDD300" s="63" t="s">
        <v>6030</v>
      </c>
      <c r="VDE300" s="63" t="s">
        <v>6030</v>
      </c>
      <c r="VDF300" s="63" t="s">
        <v>6030</v>
      </c>
      <c r="VDG300" s="63" t="s">
        <v>6030</v>
      </c>
      <c r="VDH300" s="63" t="s">
        <v>6030</v>
      </c>
      <c r="VDI300" s="63" t="s">
        <v>6030</v>
      </c>
      <c r="VDJ300" s="63" t="s">
        <v>6030</v>
      </c>
      <c r="VDK300" s="63" t="s">
        <v>6030</v>
      </c>
      <c r="VDL300" s="63" t="s">
        <v>6030</v>
      </c>
      <c r="VDM300" s="63" t="s">
        <v>6030</v>
      </c>
      <c r="VDN300" s="63" t="s">
        <v>6030</v>
      </c>
      <c r="VDO300" s="63" t="s">
        <v>6030</v>
      </c>
      <c r="VDP300" s="63" t="s">
        <v>6030</v>
      </c>
      <c r="VDQ300" s="63" t="s">
        <v>6030</v>
      </c>
      <c r="VDR300" s="63" t="s">
        <v>6030</v>
      </c>
      <c r="VDS300" s="63" t="s">
        <v>6030</v>
      </c>
      <c r="VDT300" s="63" t="s">
        <v>6030</v>
      </c>
      <c r="VDU300" s="63" t="s">
        <v>6030</v>
      </c>
      <c r="VDV300" s="63" t="s">
        <v>6030</v>
      </c>
      <c r="VDW300" s="63" t="s">
        <v>6030</v>
      </c>
      <c r="VDX300" s="63" t="s">
        <v>6030</v>
      </c>
      <c r="VDY300" s="63" t="s">
        <v>6030</v>
      </c>
      <c r="VDZ300" s="63" t="s">
        <v>6030</v>
      </c>
      <c r="VEA300" s="63" t="s">
        <v>6030</v>
      </c>
      <c r="VEB300" s="63" t="s">
        <v>6030</v>
      </c>
      <c r="VEC300" s="63" t="s">
        <v>6030</v>
      </c>
      <c r="VED300" s="63" t="s">
        <v>6030</v>
      </c>
      <c r="VEE300" s="63" t="s">
        <v>6030</v>
      </c>
      <c r="VEF300" s="63" t="s">
        <v>6030</v>
      </c>
      <c r="VEG300" s="63" t="s">
        <v>6030</v>
      </c>
      <c r="VEH300" s="63" t="s">
        <v>6030</v>
      </c>
      <c r="VEI300" s="63" t="s">
        <v>6030</v>
      </c>
      <c r="VEJ300" s="63" t="s">
        <v>6030</v>
      </c>
      <c r="VEK300" s="63" t="s">
        <v>6030</v>
      </c>
      <c r="VEL300" s="63" t="s">
        <v>6030</v>
      </c>
      <c r="VEM300" s="63" t="s">
        <v>6030</v>
      </c>
      <c r="VEN300" s="63" t="s">
        <v>6030</v>
      </c>
      <c r="VEO300" s="63" t="s">
        <v>6030</v>
      </c>
      <c r="VEP300" s="63" t="s">
        <v>6030</v>
      </c>
      <c r="VEQ300" s="63" t="s">
        <v>6030</v>
      </c>
      <c r="VER300" s="63" t="s">
        <v>6030</v>
      </c>
      <c r="VES300" s="63" t="s">
        <v>6030</v>
      </c>
      <c r="VET300" s="63" t="s">
        <v>6030</v>
      </c>
      <c r="VEU300" s="63" t="s">
        <v>6030</v>
      </c>
      <c r="VEV300" s="63" t="s">
        <v>6030</v>
      </c>
      <c r="VEW300" s="63" t="s">
        <v>6030</v>
      </c>
      <c r="VEX300" s="63" t="s">
        <v>6030</v>
      </c>
      <c r="VEY300" s="63" t="s">
        <v>6030</v>
      </c>
      <c r="VEZ300" s="63" t="s">
        <v>6030</v>
      </c>
      <c r="VFA300" s="63" t="s">
        <v>6030</v>
      </c>
      <c r="VFB300" s="63" t="s">
        <v>6030</v>
      </c>
      <c r="VFC300" s="63" t="s">
        <v>6030</v>
      </c>
      <c r="VFD300" s="63" t="s">
        <v>6030</v>
      </c>
      <c r="VFE300" s="63" t="s">
        <v>6030</v>
      </c>
      <c r="VFF300" s="63" t="s">
        <v>6030</v>
      </c>
      <c r="VFG300" s="63" t="s">
        <v>6030</v>
      </c>
      <c r="VFH300" s="63" t="s">
        <v>6030</v>
      </c>
      <c r="VFI300" s="63" t="s">
        <v>6030</v>
      </c>
      <c r="VFJ300" s="63" t="s">
        <v>6030</v>
      </c>
      <c r="VFK300" s="63" t="s">
        <v>6030</v>
      </c>
      <c r="VFL300" s="63" t="s">
        <v>6030</v>
      </c>
      <c r="VFM300" s="63" t="s">
        <v>6030</v>
      </c>
      <c r="VFN300" s="63" t="s">
        <v>6030</v>
      </c>
      <c r="VFO300" s="63" t="s">
        <v>6030</v>
      </c>
      <c r="VFP300" s="63" t="s">
        <v>6030</v>
      </c>
      <c r="VFQ300" s="63" t="s">
        <v>6030</v>
      </c>
      <c r="VFR300" s="63" t="s">
        <v>6030</v>
      </c>
      <c r="VFS300" s="63" t="s">
        <v>6030</v>
      </c>
      <c r="VFT300" s="63" t="s">
        <v>6030</v>
      </c>
      <c r="VFU300" s="63" t="s">
        <v>6030</v>
      </c>
      <c r="VFV300" s="63" t="s">
        <v>6030</v>
      </c>
      <c r="VFW300" s="63" t="s">
        <v>6030</v>
      </c>
      <c r="VFX300" s="63" t="s">
        <v>6030</v>
      </c>
      <c r="VFY300" s="63" t="s">
        <v>6030</v>
      </c>
      <c r="VFZ300" s="63" t="s">
        <v>6030</v>
      </c>
      <c r="VGA300" s="63" t="s">
        <v>6030</v>
      </c>
      <c r="VGB300" s="63" t="s">
        <v>6030</v>
      </c>
      <c r="VGC300" s="63" t="s">
        <v>6030</v>
      </c>
      <c r="VGD300" s="63" t="s">
        <v>6030</v>
      </c>
      <c r="VGE300" s="63" t="s">
        <v>6030</v>
      </c>
      <c r="VGF300" s="63" t="s">
        <v>6030</v>
      </c>
      <c r="VGG300" s="63" t="s">
        <v>6030</v>
      </c>
      <c r="VGH300" s="63" t="s">
        <v>6030</v>
      </c>
      <c r="VGI300" s="63" t="s">
        <v>6030</v>
      </c>
      <c r="VGJ300" s="63" t="s">
        <v>6030</v>
      </c>
      <c r="VGK300" s="63" t="s">
        <v>6030</v>
      </c>
      <c r="VGL300" s="63" t="s">
        <v>6030</v>
      </c>
      <c r="VGM300" s="63" t="s">
        <v>6030</v>
      </c>
      <c r="VGN300" s="63" t="s">
        <v>6030</v>
      </c>
      <c r="VGO300" s="63" t="s">
        <v>6030</v>
      </c>
      <c r="VGP300" s="63" t="s">
        <v>6030</v>
      </c>
      <c r="VGQ300" s="63" t="s">
        <v>6030</v>
      </c>
      <c r="VGR300" s="63" t="s">
        <v>6030</v>
      </c>
      <c r="VGS300" s="63" t="s">
        <v>6030</v>
      </c>
      <c r="VGT300" s="63" t="s">
        <v>6030</v>
      </c>
      <c r="VGU300" s="63" t="s">
        <v>6030</v>
      </c>
      <c r="VGV300" s="63" t="s">
        <v>6030</v>
      </c>
      <c r="VGW300" s="63" t="s">
        <v>6030</v>
      </c>
      <c r="VGX300" s="63" t="s">
        <v>6030</v>
      </c>
      <c r="VGY300" s="63" t="s">
        <v>6030</v>
      </c>
      <c r="VGZ300" s="63" t="s">
        <v>6030</v>
      </c>
      <c r="VHA300" s="63" t="s">
        <v>6030</v>
      </c>
      <c r="VHB300" s="63" t="s">
        <v>6030</v>
      </c>
      <c r="VHC300" s="63" t="s">
        <v>6030</v>
      </c>
      <c r="VHD300" s="63" t="s">
        <v>6030</v>
      </c>
      <c r="VHE300" s="63" t="s">
        <v>6030</v>
      </c>
      <c r="VHF300" s="63" t="s">
        <v>6030</v>
      </c>
      <c r="VHG300" s="63" t="s">
        <v>6030</v>
      </c>
      <c r="VHH300" s="63" t="s">
        <v>6030</v>
      </c>
      <c r="VHI300" s="63" t="s">
        <v>6030</v>
      </c>
      <c r="VHJ300" s="63" t="s">
        <v>6030</v>
      </c>
      <c r="VHK300" s="63" t="s">
        <v>6030</v>
      </c>
      <c r="VHL300" s="63" t="s">
        <v>6030</v>
      </c>
      <c r="VHM300" s="63" t="s">
        <v>6030</v>
      </c>
      <c r="VHN300" s="63" t="s">
        <v>6030</v>
      </c>
      <c r="VHO300" s="63" t="s">
        <v>6030</v>
      </c>
      <c r="VHP300" s="63" t="s">
        <v>6030</v>
      </c>
      <c r="VHQ300" s="63" t="s">
        <v>6030</v>
      </c>
      <c r="VHR300" s="63" t="s">
        <v>6030</v>
      </c>
      <c r="VHS300" s="63" t="s">
        <v>6030</v>
      </c>
      <c r="VHT300" s="63" t="s">
        <v>6030</v>
      </c>
      <c r="VHU300" s="63" t="s">
        <v>6030</v>
      </c>
      <c r="VHV300" s="63" t="s">
        <v>6030</v>
      </c>
      <c r="VHW300" s="63" t="s">
        <v>6030</v>
      </c>
      <c r="VHX300" s="63" t="s">
        <v>6030</v>
      </c>
      <c r="VHY300" s="63" t="s">
        <v>6030</v>
      </c>
      <c r="VHZ300" s="63" t="s">
        <v>6030</v>
      </c>
      <c r="VIA300" s="63" t="s">
        <v>6030</v>
      </c>
      <c r="VIB300" s="63" t="s">
        <v>6030</v>
      </c>
      <c r="VIC300" s="63" t="s">
        <v>6030</v>
      </c>
      <c r="VID300" s="63" t="s">
        <v>6030</v>
      </c>
      <c r="VIE300" s="63" t="s">
        <v>6030</v>
      </c>
      <c r="VIF300" s="63" t="s">
        <v>6030</v>
      </c>
      <c r="VIG300" s="63" t="s">
        <v>6030</v>
      </c>
      <c r="VIH300" s="63" t="s">
        <v>6030</v>
      </c>
      <c r="VII300" s="63" t="s">
        <v>6030</v>
      </c>
      <c r="VIJ300" s="63" t="s">
        <v>6030</v>
      </c>
      <c r="VIK300" s="63" t="s">
        <v>6030</v>
      </c>
      <c r="VIL300" s="63" t="s">
        <v>6030</v>
      </c>
      <c r="VIM300" s="63" t="s">
        <v>6030</v>
      </c>
      <c r="VIN300" s="63" t="s">
        <v>6030</v>
      </c>
      <c r="VIO300" s="63" t="s">
        <v>6030</v>
      </c>
      <c r="VIP300" s="63" t="s">
        <v>6030</v>
      </c>
      <c r="VIQ300" s="63" t="s">
        <v>6030</v>
      </c>
      <c r="VIR300" s="63" t="s">
        <v>6030</v>
      </c>
      <c r="VIS300" s="63" t="s">
        <v>6030</v>
      </c>
      <c r="VIT300" s="63" t="s">
        <v>6030</v>
      </c>
      <c r="VIU300" s="63" t="s">
        <v>6030</v>
      </c>
      <c r="VIV300" s="63" t="s">
        <v>6030</v>
      </c>
      <c r="VIW300" s="63" t="s">
        <v>6030</v>
      </c>
      <c r="VIX300" s="63" t="s">
        <v>6030</v>
      </c>
      <c r="VIY300" s="63" t="s">
        <v>6030</v>
      </c>
      <c r="VIZ300" s="63" t="s">
        <v>6030</v>
      </c>
      <c r="VJA300" s="63" t="s">
        <v>6030</v>
      </c>
      <c r="VJB300" s="63" t="s">
        <v>6030</v>
      </c>
      <c r="VJC300" s="63" t="s">
        <v>6030</v>
      </c>
      <c r="VJD300" s="63" t="s">
        <v>6030</v>
      </c>
      <c r="VJE300" s="63" t="s">
        <v>6030</v>
      </c>
      <c r="VJF300" s="63" t="s">
        <v>6030</v>
      </c>
      <c r="VJG300" s="63" t="s">
        <v>6030</v>
      </c>
      <c r="VJH300" s="63" t="s">
        <v>6030</v>
      </c>
      <c r="VJI300" s="63" t="s">
        <v>6030</v>
      </c>
      <c r="VJJ300" s="63" t="s">
        <v>6030</v>
      </c>
      <c r="VJK300" s="63" t="s">
        <v>6030</v>
      </c>
      <c r="VJL300" s="63" t="s">
        <v>6030</v>
      </c>
      <c r="VJM300" s="63" t="s">
        <v>6030</v>
      </c>
      <c r="VJN300" s="63" t="s">
        <v>6030</v>
      </c>
      <c r="VJO300" s="63" t="s">
        <v>6030</v>
      </c>
      <c r="VJP300" s="63" t="s">
        <v>6030</v>
      </c>
      <c r="VJQ300" s="63" t="s">
        <v>6030</v>
      </c>
      <c r="VJR300" s="63" t="s">
        <v>6030</v>
      </c>
      <c r="VJS300" s="63" t="s">
        <v>6030</v>
      </c>
      <c r="VJT300" s="63" t="s">
        <v>6030</v>
      </c>
      <c r="VJU300" s="63" t="s">
        <v>6030</v>
      </c>
      <c r="VJV300" s="63" t="s">
        <v>6030</v>
      </c>
      <c r="VJW300" s="63" t="s">
        <v>6030</v>
      </c>
      <c r="VJX300" s="63" t="s">
        <v>6030</v>
      </c>
      <c r="VJY300" s="63" t="s">
        <v>6030</v>
      </c>
      <c r="VJZ300" s="63" t="s">
        <v>6030</v>
      </c>
      <c r="VKA300" s="63" t="s">
        <v>6030</v>
      </c>
      <c r="VKB300" s="63" t="s">
        <v>6030</v>
      </c>
      <c r="VKC300" s="63" t="s">
        <v>6030</v>
      </c>
      <c r="VKD300" s="63" t="s">
        <v>6030</v>
      </c>
      <c r="VKE300" s="63" t="s">
        <v>6030</v>
      </c>
      <c r="VKF300" s="63" t="s">
        <v>6030</v>
      </c>
      <c r="VKG300" s="63" t="s">
        <v>6030</v>
      </c>
      <c r="VKH300" s="63" t="s">
        <v>6030</v>
      </c>
      <c r="VKI300" s="63" t="s">
        <v>6030</v>
      </c>
      <c r="VKJ300" s="63" t="s">
        <v>6030</v>
      </c>
      <c r="VKK300" s="63" t="s">
        <v>6030</v>
      </c>
      <c r="VKL300" s="63" t="s">
        <v>6030</v>
      </c>
      <c r="VKM300" s="63" t="s">
        <v>6030</v>
      </c>
      <c r="VKN300" s="63" t="s">
        <v>6030</v>
      </c>
      <c r="VKO300" s="63" t="s">
        <v>6030</v>
      </c>
      <c r="VKP300" s="63" t="s">
        <v>6030</v>
      </c>
      <c r="VKQ300" s="63" t="s">
        <v>6030</v>
      </c>
      <c r="VKR300" s="63" t="s">
        <v>6030</v>
      </c>
      <c r="VKS300" s="63" t="s">
        <v>6030</v>
      </c>
      <c r="VKT300" s="63" t="s">
        <v>6030</v>
      </c>
      <c r="VKU300" s="63" t="s">
        <v>6030</v>
      </c>
      <c r="VKV300" s="63" t="s">
        <v>6030</v>
      </c>
      <c r="VKW300" s="63" t="s">
        <v>6030</v>
      </c>
      <c r="VKX300" s="63" t="s">
        <v>6030</v>
      </c>
      <c r="VKY300" s="63" t="s">
        <v>6030</v>
      </c>
      <c r="VKZ300" s="63" t="s">
        <v>6030</v>
      </c>
      <c r="VLA300" s="63" t="s">
        <v>6030</v>
      </c>
      <c r="VLB300" s="63" t="s">
        <v>6030</v>
      </c>
      <c r="VLC300" s="63" t="s">
        <v>6030</v>
      </c>
      <c r="VLD300" s="63" t="s">
        <v>6030</v>
      </c>
      <c r="VLE300" s="63" t="s">
        <v>6030</v>
      </c>
      <c r="VLF300" s="63" t="s">
        <v>6030</v>
      </c>
      <c r="VLG300" s="63" t="s">
        <v>6030</v>
      </c>
      <c r="VLH300" s="63" t="s">
        <v>6030</v>
      </c>
      <c r="VLI300" s="63" t="s">
        <v>6030</v>
      </c>
      <c r="VLJ300" s="63" t="s">
        <v>6030</v>
      </c>
      <c r="VLK300" s="63" t="s">
        <v>6030</v>
      </c>
      <c r="VLL300" s="63" t="s">
        <v>6030</v>
      </c>
      <c r="VLM300" s="63" t="s">
        <v>6030</v>
      </c>
      <c r="VLN300" s="63" t="s">
        <v>6030</v>
      </c>
      <c r="VLO300" s="63" t="s">
        <v>6030</v>
      </c>
      <c r="VLP300" s="63" t="s">
        <v>6030</v>
      </c>
      <c r="VLQ300" s="63" t="s">
        <v>6030</v>
      </c>
      <c r="VLR300" s="63" t="s">
        <v>6030</v>
      </c>
      <c r="VLS300" s="63" t="s">
        <v>6030</v>
      </c>
      <c r="VLT300" s="63" t="s">
        <v>6030</v>
      </c>
      <c r="VLU300" s="63" t="s">
        <v>6030</v>
      </c>
      <c r="VLV300" s="63" t="s">
        <v>6030</v>
      </c>
      <c r="VLW300" s="63" t="s">
        <v>6030</v>
      </c>
      <c r="VLX300" s="63" t="s">
        <v>6030</v>
      </c>
      <c r="VLY300" s="63" t="s">
        <v>6030</v>
      </c>
      <c r="VLZ300" s="63" t="s">
        <v>6030</v>
      </c>
      <c r="VMA300" s="63" t="s">
        <v>6030</v>
      </c>
      <c r="VMB300" s="63" t="s">
        <v>6030</v>
      </c>
      <c r="VMC300" s="63" t="s">
        <v>6030</v>
      </c>
      <c r="VMD300" s="63" t="s">
        <v>6030</v>
      </c>
      <c r="VME300" s="63" t="s">
        <v>6030</v>
      </c>
      <c r="VMF300" s="63" t="s">
        <v>6030</v>
      </c>
      <c r="VMG300" s="63" t="s">
        <v>6030</v>
      </c>
      <c r="VMH300" s="63" t="s">
        <v>6030</v>
      </c>
      <c r="VMI300" s="63" t="s">
        <v>6030</v>
      </c>
      <c r="VMJ300" s="63" t="s">
        <v>6030</v>
      </c>
      <c r="VMK300" s="63" t="s">
        <v>6030</v>
      </c>
      <c r="VML300" s="63" t="s">
        <v>6030</v>
      </c>
      <c r="VMM300" s="63" t="s">
        <v>6030</v>
      </c>
      <c r="VMN300" s="63" t="s">
        <v>6030</v>
      </c>
      <c r="VMO300" s="63" t="s">
        <v>6030</v>
      </c>
      <c r="VMP300" s="63" t="s">
        <v>6030</v>
      </c>
      <c r="VMQ300" s="63" t="s">
        <v>6030</v>
      </c>
      <c r="VMR300" s="63" t="s">
        <v>6030</v>
      </c>
      <c r="VMS300" s="63" t="s">
        <v>6030</v>
      </c>
      <c r="VMT300" s="63" t="s">
        <v>6030</v>
      </c>
      <c r="VMU300" s="63" t="s">
        <v>6030</v>
      </c>
      <c r="VMV300" s="63" t="s">
        <v>6030</v>
      </c>
      <c r="VMW300" s="63" t="s">
        <v>6030</v>
      </c>
      <c r="VMX300" s="63" t="s">
        <v>6030</v>
      </c>
      <c r="VMY300" s="63" t="s">
        <v>6030</v>
      </c>
      <c r="VMZ300" s="63" t="s">
        <v>6030</v>
      </c>
      <c r="VNA300" s="63" t="s">
        <v>6030</v>
      </c>
      <c r="VNB300" s="63" t="s">
        <v>6030</v>
      </c>
      <c r="VNC300" s="63" t="s">
        <v>6030</v>
      </c>
      <c r="VND300" s="63" t="s">
        <v>6030</v>
      </c>
      <c r="VNE300" s="63" t="s">
        <v>6030</v>
      </c>
      <c r="VNF300" s="63" t="s">
        <v>6030</v>
      </c>
      <c r="VNG300" s="63" t="s">
        <v>6030</v>
      </c>
      <c r="VNH300" s="63" t="s">
        <v>6030</v>
      </c>
      <c r="VNI300" s="63" t="s">
        <v>6030</v>
      </c>
      <c r="VNJ300" s="63" t="s">
        <v>6030</v>
      </c>
      <c r="VNK300" s="63" t="s">
        <v>6030</v>
      </c>
      <c r="VNL300" s="63" t="s">
        <v>6030</v>
      </c>
      <c r="VNM300" s="63" t="s">
        <v>6030</v>
      </c>
      <c r="VNN300" s="63" t="s">
        <v>6030</v>
      </c>
      <c r="VNO300" s="63" t="s">
        <v>6030</v>
      </c>
      <c r="VNP300" s="63" t="s">
        <v>6030</v>
      </c>
      <c r="VNQ300" s="63" t="s">
        <v>6030</v>
      </c>
      <c r="VNR300" s="63" t="s">
        <v>6030</v>
      </c>
      <c r="VNS300" s="63" t="s">
        <v>6030</v>
      </c>
      <c r="VNT300" s="63" t="s">
        <v>6030</v>
      </c>
      <c r="VNU300" s="63" t="s">
        <v>6030</v>
      </c>
      <c r="VNV300" s="63" t="s">
        <v>6030</v>
      </c>
      <c r="VNW300" s="63" t="s">
        <v>6030</v>
      </c>
      <c r="VNX300" s="63" t="s">
        <v>6030</v>
      </c>
      <c r="VNY300" s="63" t="s">
        <v>6030</v>
      </c>
      <c r="VNZ300" s="63" t="s">
        <v>6030</v>
      </c>
      <c r="VOA300" s="63" t="s">
        <v>6030</v>
      </c>
      <c r="VOB300" s="63" t="s">
        <v>6030</v>
      </c>
      <c r="VOC300" s="63" t="s">
        <v>6030</v>
      </c>
      <c r="VOD300" s="63" t="s">
        <v>6030</v>
      </c>
      <c r="VOE300" s="63" t="s">
        <v>6030</v>
      </c>
      <c r="VOF300" s="63" t="s">
        <v>6030</v>
      </c>
      <c r="VOG300" s="63" t="s">
        <v>6030</v>
      </c>
      <c r="VOH300" s="63" t="s">
        <v>6030</v>
      </c>
      <c r="VOI300" s="63" t="s">
        <v>6030</v>
      </c>
      <c r="VOJ300" s="63" t="s">
        <v>6030</v>
      </c>
      <c r="VOK300" s="63" t="s">
        <v>6030</v>
      </c>
      <c r="VOL300" s="63" t="s">
        <v>6030</v>
      </c>
      <c r="VOM300" s="63" t="s">
        <v>6030</v>
      </c>
      <c r="VON300" s="63" t="s">
        <v>6030</v>
      </c>
      <c r="VOO300" s="63" t="s">
        <v>6030</v>
      </c>
      <c r="VOP300" s="63" t="s">
        <v>6030</v>
      </c>
      <c r="VOQ300" s="63" t="s">
        <v>6030</v>
      </c>
      <c r="VOR300" s="63" t="s">
        <v>6030</v>
      </c>
      <c r="VOS300" s="63" t="s">
        <v>6030</v>
      </c>
      <c r="VOT300" s="63" t="s">
        <v>6030</v>
      </c>
      <c r="VOU300" s="63" t="s">
        <v>6030</v>
      </c>
      <c r="VOV300" s="63" t="s">
        <v>6030</v>
      </c>
      <c r="VOW300" s="63" t="s">
        <v>6030</v>
      </c>
      <c r="VOX300" s="63" t="s">
        <v>6030</v>
      </c>
      <c r="VOY300" s="63" t="s">
        <v>6030</v>
      </c>
      <c r="VOZ300" s="63" t="s">
        <v>6030</v>
      </c>
      <c r="VPA300" s="63" t="s">
        <v>6030</v>
      </c>
      <c r="VPB300" s="63" t="s">
        <v>6030</v>
      </c>
      <c r="VPC300" s="63" t="s">
        <v>6030</v>
      </c>
      <c r="VPD300" s="63" t="s">
        <v>6030</v>
      </c>
      <c r="VPE300" s="63" t="s">
        <v>6030</v>
      </c>
      <c r="VPF300" s="63" t="s">
        <v>6030</v>
      </c>
      <c r="VPG300" s="63" t="s">
        <v>6030</v>
      </c>
      <c r="VPH300" s="63" t="s">
        <v>6030</v>
      </c>
      <c r="VPI300" s="63" t="s">
        <v>6030</v>
      </c>
      <c r="VPJ300" s="63" t="s">
        <v>6030</v>
      </c>
      <c r="VPK300" s="63" t="s">
        <v>6030</v>
      </c>
      <c r="VPL300" s="63" t="s">
        <v>6030</v>
      </c>
      <c r="VPM300" s="63" t="s">
        <v>6030</v>
      </c>
      <c r="VPN300" s="63" t="s">
        <v>6030</v>
      </c>
      <c r="VPO300" s="63" t="s">
        <v>6030</v>
      </c>
      <c r="VPP300" s="63" t="s">
        <v>6030</v>
      </c>
      <c r="VPQ300" s="63" t="s">
        <v>6030</v>
      </c>
      <c r="VPR300" s="63" t="s">
        <v>6030</v>
      </c>
      <c r="VPS300" s="63" t="s">
        <v>6030</v>
      </c>
      <c r="VPT300" s="63" t="s">
        <v>6030</v>
      </c>
      <c r="VPU300" s="63" t="s">
        <v>6030</v>
      </c>
      <c r="VPV300" s="63" t="s">
        <v>6030</v>
      </c>
      <c r="VPW300" s="63" t="s">
        <v>6030</v>
      </c>
      <c r="VPX300" s="63" t="s">
        <v>6030</v>
      </c>
      <c r="VPY300" s="63" t="s">
        <v>6030</v>
      </c>
      <c r="VPZ300" s="63" t="s">
        <v>6030</v>
      </c>
      <c r="VQA300" s="63" t="s">
        <v>6030</v>
      </c>
      <c r="VQB300" s="63" t="s">
        <v>6030</v>
      </c>
      <c r="VQC300" s="63" t="s">
        <v>6030</v>
      </c>
      <c r="VQD300" s="63" t="s">
        <v>6030</v>
      </c>
      <c r="VQE300" s="63" t="s">
        <v>6030</v>
      </c>
      <c r="VQF300" s="63" t="s">
        <v>6030</v>
      </c>
      <c r="VQG300" s="63" t="s">
        <v>6030</v>
      </c>
      <c r="VQH300" s="63" t="s">
        <v>6030</v>
      </c>
      <c r="VQI300" s="63" t="s">
        <v>6030</v>
      </c>
      <c r="VQJ300" s="63" t="s">
        <v>6030</v>
      </c>
      <c r="VQK300" s="63" t="s">
        <v>6030</v>
      </c>
      <c r="VQL300" s="63" t="s">
        <v>6030</v>
      </c>
      <c r="VQM300" s="63" t="s">
        <v>6030</v>
      </c>
      <c r="VQN300" s="63" t="s">
        <v>6030</v>
      </c>
      <c r="VQO300" s="63" t="s">
        <v>6030</v>
      </c>
      <c r="VQP300" s="63" t="s">
        <v>6030</v>
      </c>
      <c r="VQQ300" s="63" t="s">
        <v>6030</v>
      </c>
      <c r="VQR300" s="63" t="s">
        <v>6030</v>
      </c>
      <c r="VQS300" s="63" t="s">
        <v>6030</v>
      </c>
      <c r="VQT300" s="63" t="s">
        <v>6030</v>
      </c>
      <c r="VQU300" s="63" t="s">
        <v>6030</v>
      </c>
      <c r="VQV300" s="63" t="s">
        <v>6030</v>
      </c>
      <c r="VQW300" s="63" t="s">
        <v>6030</v>
      </c>
      <c r="VQX300" s="63" t="s">
        <v>6030</v>
      </c>
      <c r="VQY300" s="63" t="s">
        <v>6030</v>
      </c>
      <c r="VQZ300" s="63" t="s">
        <v>6030</v>
      </c>
      <c r="VRA300" s="63" t="s">
        <v>6030</v>
      </c>
      <c r="VRB300" s="63" t="s">
        <v>6030</v>
      </c>
      <c r="VRC300" s="63" t="s">
        <v>6030</v>
      </c>
      <c r="VRD300" s="63" t="s">
        <v>6030</v>
      </c>
      <c r="VRE300" s="63" t="s">
        <v>6030</v>
      </c>
      <c r="VRF300" s="63" t="s">
        <v>6030</v>
      </c>
      <c r="VRG300" s="63" t="s">
        <v>6030</v>
      </c>
      <c r="VRH300" s="63" t="s">
        <v>6030</v>
      </c>
      <c r="VRI300" s="63" t="s">
        <v>6030</v>
      </c>
      <c r="VRJ300" s="63" t="s">
        <v>6030</v>
      </c>
      <c r="VRK300" s="63" t="s">
        <v>6030</v>
      </c>
      <c r="VRL300" s="63" t="s">
        <v>6030</v>
      </c>
      <c r="VRM300" s="63" t="s">
        <v>6030</v>
      </c>
      <c r="VRN300" s="63" t="s">
        <v>6030</v>
      </c>
      <c r="VRO300" s="63" t="s">
        <v>6030</v>
      </c>
      <c r="VRP300" s="63" t="s">
        <v>6030</v>
      </c>
      <c r="VRQ300" s="63" t="s">
        <v>6030</v>
      </c>
      <c r="VRR300" s="63" t="s">
        <v>6030</v>
      </c>
      <c r="VRS300" s="63" t="s">
        <v>6030</v>
      </c>
      <c r="VRT300" s="63" t="s">
        <v>6030</v>
      </c>
      <c r="VRU300" s="63" t="s">
        <v>6030</v>
      </c>
      <c r="VRV300" s="63" t="s">
        <v>6030</v>
      </c>
      <c r="VRW300" s="63" t="s">
        <v>6030</v>
      </c>
      <c r="VRX300" s="63" t="s">
        <v>6030</v>
      </c>
      <c r="VRY300" s="63" t="s">
        <v>6030</v>
      </c>
      <c r="VRZ300" s="63" t="s">
        <v>6030</v>
      </c>
      <c r="VSA300" s="63" t="s">
        <v>6030</v>
      </c>
      <c r="VSB300" s="63" t="s">
        <v>6030</v>
      </c>
      <c r="VSC300" s="63" t="s">
        <v>6030</v>
      </c>
      <c r="VSD300" s="63" t="s">
        <v>6030</v>
      </c>
      <c r="VSE300" s="63" t="s">
        <v>6030</v>
      </c>
      <c r="VSF300" s="63" t="s">
        <v>6030</v>
      </c>
      <c r="VSG300" s="63" t="s">
        <v>6030</v>
      </c>
      <c r="VSH300" s="63" t="s">
        <v>6030</v>
      </c>
      <c r="VSI300" s="63" t="s">
        <v>6030</v>
      </c>
      <c r="VSJ300" s="63" t="s">
        <v>6030</v>
      </c>
      <c r="VSK300" s="63" t="s">
        <v>6030</v>
      </c>
      <c r="VSL300" s="63" t="s">
        <v>6030</v>
      </c>
      <c r="VSM300" s="63" t="s">
        <v>6030</v>
      </c>
      <c r="VSN300" s="63" t="s">
        <v>6030</v>
      </c>
      <c r="VSO300" s="63" t="s">
        <v>6030</v>
      </c>
      <c r="VSP300" s="63" t="s">
        <v>6030</v>
      </c>
      <c r="VSQ300" s="63" t="s">
        <v>6030</v>
      </c>
      <c r="VSR300" s="63" t="s">
        <v>6030</v>
      </c>
      <c r="VSS300" s="63" t="s">
        <v>6030</v>
      </c>
      <c r="VST300" s="63" t="s">
        <v>6030</v>
      </c>
      <c r="VSU300" s="63" t="s">
        <v>6030</v>
      </c>
      <c r="VSV300" s="63" t="s">
        <v>6030</v>
      </c>
      <c r="VSW300" s="63" t="s">
        <v>6030</v>
      </c>
      <c r="VSX300" s="63" t="s">
        <v>6030</v>
      </c>
      <c r="VSY300" s="63" t="s">
        <v>6030</v>
      </c>
      <c r="VSZ300" s="63" t="s">
        <v>6030</v>
      </c>
      <c r="VTA300" s="63" t="s">
        <v>6030</v>
      </c>
      <c r="VTB300" s="63" t="s">
        <v>6030</v>
      </c>
      <c r="VTC300" s="63" t="s">
        <v>6030</v>
      </c>
      <c r="VTD300" s="63" t="s">
        <v>6030</v>
      </c>
      <c r="VTE300" s="63" t="s">
        <v>6030</v>
      </c>
      <c r="VTF300" s="63" t="s">
        <v>6030</v>
      </c>
      <c r="VTG300" s="63" t="s">
        <v>6030</v>
      </c>
      <c r="VTH300" s="63" t="s">
        <v>6030</v>
      </c>
      <c r="VTI300" s="63" t="s">
        <v>6030</v>
      </c>
      <c r="VTJ300" s="63" t="s">
        <v>6030</v>
      </c>
      <c r="VTK300" s="63" t="s">
        <v>6030</v>
      </c>
      <c r="VTL300" s="63" t="s">
        <v>6030</v>
      </c>
      <c r="VTM300" s="63" t="s">
        <v>6030</v>
      </c>
      <c r="VTN300" s="63" t="s">
        <v>6030</v>
      </c>
      <c r="VTO300" s="63" t="s">
        <v>6030</v>
      </c>
      <c r="VTP300" s="63" t="s">
        <v>6030</v>
      </c>
      <c r="VTQ300" s="63" t="s">
        <v>6030</v>
      </c>
      <c r="VTR300" s="63" t="s">
        <v>6030</v>
      </c>
      <c r="VTS300" s="63" t="s">
        <v>6030</v>
      </c>
      <c r="VTT300" s="63" t="s">
        <v>6030</v>
      </c>
      <c r="VTU300" s="63" t="s">
        <v>6030</v>
      </c>
      <c r="VTV300" s="63" t="s">
        <v>6030</v>
      </c>
      <c r="VTW300" s="63" t="s">
        <v>6030</v>
      </c>
      <c r="VTX300" s="63" t="s">
        <v>6030</v>
      </c>
      <c r="VTY300" s="63" t="s">
        <v>6030</v>
      </c>
      <c r="VTZ300" s="63" t="s">
        <v>6030</v>
      </c>
      <c r="VUA300" s="63" t="s">
        <v>6030</v>
      </c>
      <c r="VUB300" s="63" t="s">
        <v>6030</v>
      </c>
      <c r="VUC300" s="63" t="s">
        <v>6030</v>
      </c>
      <c r="VUD300" s="63" t="s">
        <v>6030</v>
      </c>
      <c r="VUE300" s="63" t="s">
        <v>6030</v>
      </c>
      <c r="VUF300" s="63" t="s">
        <v>6030</v>
      </c>
      <c r="VUG300" s="63" t="s">
        <v>6030</v>
      </c>
      <c r="VUH300" s="63" t="s">
        <v>6030</v>
      </c>
      <c r="VUI300" s="63" t="s">
        <v>6030</v>
      </c>
      <c r="VUJ300" s="63" t="s">
        <v>6030</v>
      </c>
      <c r="VUK300" s="63" t="s">
        <v>6030</v>
      </c>
      <c r="VUL300" s="63" t="s">
        <v>6030</v>
      </c>
      <c r="VUM300" s="63" t="s">
        <v>6030</v>
      </c>
      <c r="VUN300" s="63" t="s">
        <v>6030</v>
      </c>
      <c r="VUO300" s="63" t="s">
        <v>6030</v>
      </c>
      <c r="VUP300" s="63" t="s">
        <v>6030</v>
      </c>
      <c r="VUQ300" s="63" t="s">
        <v>6030</v>
      </c>
      <c r="VUR300" s="63" t="s">
        <v>6030</v>
      </c>
      <c r="VUS300" s="63" t="s">
        <v>6030</v>
      </c>
      <c r="VUT300" s="63" t="s">
        <v>6030</v>
      </c>
      <c r="VUU300" s="63" t="s">
        <v>6030</v>
      </c>
      <c r="VUV300" s="63" t="s">
        <v>6030</v>
      </c>
      <c r="VUW300" s="63" t="s">
        <v>6030</v>
      </c>
      <c r="VUX300" s="63" t="s">
        <v>6030</v>
      </c>
      <c r="VUY300" s="63" t="s">
        <v>6030</v>
      </c>
      <c r="VUZ300" s="63" t="s">
        <v>6030</v>
      </c>
      <c r="VVA300" s="63" t="s">
        <v>6030</v>
      </c>
      <c r="VVB300" s="63" t="s">
        <v>6030</v>
      </c>
      <c r="VVC300" s="63" t="s">
        <v>6030</v>
      </c>
      <c r="VVD300" s="63" t="s">
        <v>6030</v>
      </c>
      <c r="VVE300" s="63" t="s">
        <v>6030</v>
      </c>
      <c r="VVF300" s="63" t="s">
        <v>6030</v>
      </c>
      <c r="VVG300" s="63" t="s">
        <v>6030</v>
      </c>
      <c r="VVH300" s="63" t="s">
        <v>6030</v>
      </c>
      <c r="VVI300" s="63" t="s">
        <v>6030</v>
      </c>
      <c r="VVJ300" s="63" t="s">
        <v>6030</v>
      </c>
      <c r="VVK300" s="63" t="s">
        <v>6030</v>
      </c>
      <c r="VVL300" s="63" t="s">
        <v>6030</v>
      </c>
      <c r="VVM300" s="63" t="s">
        <v>6030</v>
      </c>
      <c r="VVN300" s="63" t="s">
        <v>6030</v>
      </c>
      <c r="VVO300" s="63" t="s">
        <v>6030</v>
      </c>
      <c r="VVP300" s="63" t="s">
        <v>6030</v>
      </c>
      <c r="VVQ300" s="63" t="s">
        <v>6030</v>
      </c>
      <c r="VVR300" s="63" t="s">
        <v>6030</v>
      </c>
      <c r="VVS300" s="63" t="s">
        <v>6030</v>
      </c>
      <c r="VVT300" s="63" t="s">
        <v>6030</v>
      </c>
      <c r="VVU300" s="63" t="s">
        <v>6030</v>
      </c>
      <c r="VVV300" s="63" t="s">
        <v>6030</v>
      </c>
      <c r="VVW300" s="63" t="s">
        <v>6030</v>
      </c>
      <c r="VVX300" s="63" t="s">
        <v>6030</v>
      </c>
      <c r="VVY300" s="63" t="s">
        <v>6030</v>
      </c>
      <c r="VVZ300" s="63" t="s">
        <v>6030</v>
      </c>
      <c r="VWA300" s="63" t="s">
        <v>6030</v>
      </c>
      <c r="VWB300" s="63" t="s">
        <v>6030</v>
      </c>
      <c r="VWC300" s="63" t="s">
        <v>6030</v>
      </c>
      <c r="VWD300" s="63" t="s">
        <v>6030</v>
      </c>
      <c r="VWE300" s="63" t="s">
        <v>6030</v>
      </c>
      <c r="VWF300" s="63" t="s">
        <v>6030</v>
      </c>
      <c r="VWG300" s="63" t="s">
        <v>6030</v>
      </c>
      <c r="VWH300" s="63" t="s">
        <v>6030</v>
      </c>
      <c r="VWI300" s="63" t="s">
        <v>6030</v>
      </c>
      <c r="VWJ300" s="63" t="s">
        <v>6030</v>
      </c>
      <c r="VWK300" s="63" t="s">
        <v>6030</v>
      </c>
      <c r="VWL300" s="63" t="s">
        <v>6030</v>
      </c>
      <c r="VWM300" s="63" t="s">
        <v>6030</v>
      </c>
      <c r="VWN300" s="63" t="s">
        <v>6030</v>
      </c>
      <c r="VWO300" s="63" t="s">
        <v>6030</v>
      </c>
      <c r="VWP300" s="63" t="s">
        <v>6030</v>
      </c>
      <c r="VWQ300" s="63" t="s">
        <v>6030</v>
      </c>
      <c r="VWR300" s="63" t="s">
        <v>6030</v>
      </c>
      <c r="VWS300" s="63" t="s">
        <v>6030</v>
      </c>
      <c r="VWT300" s="63" t="s">
        <v>6030</v>
      </c>
      <c r="VWU300" s="63" t="s">
        <v>6030</v>
      </c>
      <c r="VWV300" s="63" t="s">
        <v>6030</v>
      </c>
      <c r="VWW300" s="63" t="s">
        <v>6030</v>
      </c>
      <c r="VWX300" s="63" t="s">
        <v>6030</v>
      </c>
      <c r="VWY300" s="63" t="s">
        <v>6030</v>
      </c>
      <c r="VWZ300" s="63" t="s">
        <v>6030</v>
      </c>
      <c r="VXA300" s="63" t="s">
        <v>6030</v>
      </c>
      <c r="VXB300" s="63" t="s">
        <v>6030</v>
      </c>
      <c r="VXC300" s="63" t="s">
        <v>6030</v>
      </c>
      <c r="VXD300" s="63" t="s">
        <v>6030</v>
      </c>
      <c r="VXE300" s="63" t="s">
        <v>6030</v>
      </c>
      <c r="VXF300" s="63" t="s">
        <v>6030</v>
      </c>
      <c r="VXG300" s="63" t="s">
        <v>6030</v>
      </c>
      <c r="VXH300" s="63" t="s">
        <v>6030</v>
      </c>
      <c r="VXI300" s="63" t="s">
        <v>6030</v>
      </c>
      <c r="VXJ300" s="63" t="s">
        <v>6030</v>
      </c>
      <c r="VXK300" s="63" t="s">
        <v>6030</v>
      </c>
      <c r="VXL300" s="63" t="s">
        <v>6030</v>
      </c>
      <c r="VXM300" s="63" t="s">
        <v>6030</v>
      </c>
      <c r="VXN300" s="63" t="s">
        <v>6030</v>
      </c>
      <c r="VXO300" s="63" t="s">
        <v>6030</v>
      </c>
      <c r="VXP300" s="63" t="s">
        <v>6030</v>
      </c>
      <c r="VXQ300" s="63" t="s">
        <v>6030</v>
      </c>
      <c r="VXR300" s="63" t="s">
        <v>6030</v>
      </c>
      <c r="VXS300" s="63" t="s">
        <v>6030</v>
      </c>
      <c r="VXT300" s="63" t="s">
        <v>6030</v>
      </c>
      <c r="VXU300" s="63" t="s">
        <v>6030</v>
      </c>
      <c r="VXV300" s="63" t="s">
        <v>6030</v>
      </c>
      <c r="VXW300" s="63" t="s">
        <v>6030</v>
      </c>
      <c r="VXX300" s="63" t="s">
        <v>6030</v>
      </c>
      <c r="VXY300" s="63" t="s">
        <v>6030</v>
      </c>
      <c r="VXZ300" s="63" t="s">
        <v>6030</v>
      </c>
      <c r="VYA300" s="63" t="s">
        <v>6030</v>
      </c>
      <c r="VYB300" s="63" t="s">
        <v>6030</v>
      </c>
      <c r="VYC300" s="63" t="s">
        <v>6030</v>
      </c>
      <c r="VYD300" s="63" t="s">
        <v>6030</v>
      </c>
      <c r="VYE300" s="63" t="s">
        <v>6030</v>
      </c>
      <c r="VYF300" s="63" t="s">
        <v>6030</v>
      </c>
      <c r="VYG300" s="63" t="s">
        <v>6030</v>
      </c>
      <c r="VYH300" s="63" t="s">
        <v>6030</v>
      </c>
      <c r="VYI300" s="63" t="s">
        <v>6030</v>
      </c>
      <c r="VYJ300" s="63" t="s">
        <v>6030</v>
      </c>
      <c r="VYK300" s="63" t="s">
        <v>6030</v>
      </c>
      <c r="VYL300" s="63" t="s">
        <v>6030</v>
      </c>
      <c r="VYM300" s="63" t="s">
        <v>6030</v>
      </c>
      <c r="VYN300" s="63" t="s">
        <v>6030</v>
      </c>
      <c r="VYO300" s="63" t="s">
        <v>6030</v>
      </c>
      <c r="VYP300" s="63" t="s">
        <v>6030</v>
      </c>
      <c r="VYQ300" s="63" t="s">
        <v>6030</v>
      </c>
      <c r="VYR300" s="63" t="s">
        <v>6030</v>
      </c>
      <c r="VYS300" s="63" t="s">
        <v>6030</v>
      </c>
      <c r="VYT300" s="63" t="s">
        <v>6030</v>
      </c>
      <c r="VYU300" s="63" t="s">
        <v>6030</v>
      </c>
      <c r="VYV300" s="63" t="s">
        <v>6030</v>
      </c>
      <c r="VYW300" s="63" t="s">
        <v>6030</v>
      </c>
      <c r="VYX300" s="63" t="s">
        <v>6030</v>
      </c>
      <c r="VYY300" s="63" t="s">
        <v>6030</v>
      </c>
      <c r="VYZ300" s="63" t="s">
        <v>6030</v>
      </c>
      <c r="VZA300" s="63" t="s">
        <v>6030</v>
      </c>
      <c r="VZB300" s="63" t="s">
        <v>6030</v>
      </c>
      <c r="VZC300" s="63" t="s">
        <v>6030</v>
      </c>
      <c r="VZD300" s="63" t="s">
        <v>6030</v>
      </c>
      <c r="VZE300" s="63" t="s">
        <v>6030</v>
      </c>
      <c r="VZF300" s="63" t="s">
        <v>6030</v>
      </c>
      <c r="VZG300" s="63" t="s">
        <v>6030</v>
      </c>
      <c r="VZH300" s="63" t="s">
        <v>6030</v>
      </c>
      <c r="VZI300" s="63" t="s">
        <v>6030</v>
      </c>
      <c r="VZJ300" s="63" t="s">
        <v>6030</v>
      </c>
      <c r="VZK300" s="63" t="s">
        <v>6030</v>
      </c>
      <c r="VZL300" s="63" t="s">
        <v>6030</v>
      </c>
      <c r="VZM300" s="63" t="s">
        <v>6030</v>
      </c>
      <c r="VZN300" s="63" t="s">
        <v>6030</v>
      </c>
      <c r="VZO300" s="63" t="s">
        <v>6030</v>
      </c>
      <c r="VZP300" s="63" t="s">
        <v>6030</v>
      </c>
      <c r="VZQ300" s="63" t="s">
        <v>6030</v>
      </c>
      <c r="VZR300" s="63" t="s">
        <v>6030</v>
      </c>
      <c r="VZS300" s="63" t="s">
        <v>6030</v>
      </c>
      <c r="VZT300" s="63" t="s">
        <v>6030</v>
      </c>
      <c r="VZU300" s="63" t="s">
        <v>6030</v>
      </c>
      <c r="VZV300" s="63" t="s">
        <v>6030</v>
      </c>
      <c r="VZW300" s="63" t="s">
        <v>6030</v>
      </c>
      <c r="VZX300" s="63" t="s">
        <v>6030</v>
      </c>
      <c r="VZY300" s="63" t="s">
        <v>6030</v>
      </c>
      <c r="VZZ300" s="63" t="s">
        <v>6030</v>
      </c>
      <c r="WAA300" s="63" t="s">
        <v>6030</v>
      </c>
      <c r="WAB300" s="63" t="s">
        <v>6030</v>
      </c>
      <c r="WAC300" s="63" t="s">
        <v>6030</v>
      </c>
      <c r="WAD300" s="63" t="s">
        <v>6030</v>
      </c>
      <c r="WAE300" s="63" t="s">
        <v>6030</v>
      </c>
      <c r="WAF300" s="63" t="s">
        <v>6030</v>
      </c>
      <c r="WAG300" s="63" t="s">
        <v>6030</v>
      </c>
      <c r="WAH300" s="63" t="s">
        <v>6030</v>
      </c>
      <c r="WAI300" s="63" t="s">
        <v>6030</v>
      </c>
      <c r="WAJ300" s="63" t="s">
        <v>6030</v>
      </c>
      <c r="WAK300" s="63" t="s">
        <v>6030</v>
      </c>
      <c r="WAL300" s="63" t="s">
        <v>6030</v>
      </c>
      <c r="WAM300" s="63" t="s">
        <v>6030</v>
      </c>
      <c r="WAN300" s="63" t="s">
        <v>6030</v>
      </c>
      <c r="WAO300" s="63" t="s">
        <v>6030</v>
      </c>
      <c r="WAP300" s="63" t="s">
        <v>6030</v>
      </c>
      <c r="WAQ300" s="63" t="s">
        <v>6030</v>
      </c>
      <c r="WAR300" s="63" t="s">
        <v>6030</v>
      </c>
      <c r="WAS300" s="63" t="s">
        <v>6030</v>
      </c>
      <c r="WAT300" s="63" t="s">
        <v>6030</v>
      </c>
      <c r="WAU300" s="63" t="s">
        <v>6030</v>
      </c>
      <c r="WAV300" s="63" t="s">
        <v>6030</v>
      </c>
      <c r="WAW300" s="63" t="s">
        <v>6030</v>
      </c>
      <c r="WAX300" s="63" t="s">
        <v>6030</v>
      </c>
      <c r="WAY300" s="63" t="s">
        <v>6030</v>
      </c>
      <c r="WAZ300" s="63" t="s">
        <v>6030</v>
      </c>
      <c r="WBA300" s="63" t="s">
        <v>6030</v>
      </c>
      <c r="WBB300" s="63" t="s">
        <v>6030</v>
      </c>
      <c r="WBC300" s="63" t="s">
        <v>6030</v>
      </c>
      <c r="WBD300" s="63" t="s">
        <v>6030</v>
      </c>
      <c r="WBE300" s="63" t="s">
        <v>6030</v>
      </c>
      <c r="WBF300" s="63" t="s">
        <v>6030</v>
      </c>
      <c r="WBG300" s="63" t="s">
        <v>6030</v>
      </c>
      <c r="WBH300" s="63" t="s">
        <v>6030</v>
      </c>
      <c r="WBI300" s="63" t="s">
        <v>6030</v>
      </c>
      <c r="WBJ300" s="63" t="s">
        <v>6030</v>
      </c>
      <c r="WBK300" s="63" t="s">
        <v>6030</v>
      </c>
      <c r="WBL300" s="63" t="s">
        <v>6030</v>
      </c>
      <c r="WBM300" s="63" t="s">
        <v>6030</v>
      </c>
      <c r="WBN300" s="63" t="s">
        <v>6030</v>
      </c>
      <c r="WBO300" s="63" t="s">
        <v>6030</v>
      </c>
      <c r="WBP300" s="63" t="s">
        <v>6030</v>
      </c>
      <c r="WBQ300" s="63" t="s">
        <v>6030</v>
      </c>
      <c r="WBR300" s="63" t="s">
        <v>6030</v>
      </c>
      <c r="WBS300" s="63" t="s">
        <v>6030</v>
      </c>
      <c r="WBT300" s="63" t="s">
        <v>6030</v>
      </c>
      <c r="WBU300" s="63" t="s">
        <v>6030</v>
      </c>
      <c r="WBV300" s="63" t="s">
        <v>6030</v>
      </c>
      <c r="WBW300" s="63" t="s">
        <v>6030</v>
      </c>
      <c r="WBX300" s="63" t="s">
        <v>6030</v>
      </c>
      <c r="WBY300" s="63" t="s">
        <v>6030</v>
      </c>
      <c r="WBZ300" s="63" t="s">
        <v>6030</v>
      </c>
      <c r="WCA300" s="63" t="s">
        <v>6030</v>
      </c>
      <c r="WCB300" s="63" t="s">
        <v>6030</v>
      </c>
      <c r="WCC300" s="63" t="s">
        <v>6030</v>
      </c>
      <c r="WCD300" s="63" t="s">
        <v>6030</v>
      </c>
      <c r="WCE300" s="63" t="s">
        <v>6030</v>
      </c>
      <c r="WCF300" s="63" t="s">
        <v>6030</v>
      </c>
      <c r="WCG300" s="63" t="s">
        <v>6030</v>
      </c>
      <c r="WCH300" s="63" t="s">
        <v>6030</v>
      </c>
      <c r="WCI300" s="63" t="s">
        <v>6030</v>
      </c>
      <c r="WCJ300" s="63" t="s">
        <v>6030</v>
      </c>
      <c r="WCK300" s="63" t="s">
        <v>6030</v>
      </c>
      <c r="WCL300" s="63" t="s">
        <v>6030</v>
      </c>
      <c r="WCM300" s="63" t="s">
        <v>6030</v>
      </c>
      <c r="WCN300" s="63" t="s">
        <v>6030</v>
      </c>
      <c r="WCO300" s="63" t="s">
        <v>6030</v>
      </c>
      <c r="WCP300" s="63" t="s">
        <v>6030</v>
      </c>
      <c r="WCQ300" s="63" t="s">
        <v>6030</v>
      </c>
      <c r="WCR300" s="63" t="s">
        <v>6030</v>
      </c>
      <c r="WCS300" s="63" t="s">
        <v>6030</v>
      </c>
      <c r="WCT300" s="63" t="s">
        <v>6030</v>
      </c>
      <c r="WCU300" s="63" t="s">
        <v>6030</v>
      </c>
      <c r="WCV300" s="63" t="s">
        <v>6030</v>
      </c>
      <c r="WCW300" s="63" t="s">
        <v>6030</v>
      </c>
      <c r="WCX300" s="63" t="s">
        <v>6030</v>
      </c>
      <c r="WCY300" s="63" t="s">
        <v>6030</v>
      </c>
      <c r="WCZ300" s="63" t="s">
        <v>6030</v>
      </c>
      <c r="WDA300" s="63" t="s">
        <v>6030</v>
      </c>
      <c r="WDB300" s="63" t="s">
        <v>6030</v>
      </c>
      <c r="WDC300" s="63" t="s">
        <v>6030</v>
      </c>
      <c r="WDD300" s="63" t="s">
        <v>6030</v>
      </c>
      <c r="WDE300" s="63" t="s">
        <v>6030</v>
      </c>
      <c r="WDF300" s="63" t="s">
        <v>6030</v>
      </c>
      <c r="WDG300" s="63" t="s">
        <v>6030</v>
      </c>
      <c r="WDH300" s="63" t="s">
        <v>6030</v>
      </c>
      <c r="WDI300" s="63" t="s">
        <v>6030</v>
      </c>
      <c r="WDJ300" s="63" t="s">
        <v>6030</v>
      </c>
      <c r="WDK300" s="63" t="s">
        <v>6030</v>
      </c>
      <c r="WDL300" s="63" t="s">
        <v>6030</v>
      </c>
      <c r="WDM300" s="63" t="s">
        <v>6030</v>
      </c>
      <c r="WDN300" s="63" t="s">
        <v>6030</v>
      </c>
      <c r="WDO300" s="63" t="s">
        <v>6030</v>
      </c>
      <c r="WDP300" s="63" t="s">
        <v>6030</v>
      </c>
      <c r="WDQ300" s="63" t="s">
        <v>6030</v>
      </c>
      <c r="WDR300" s="63" t="s">
        <v>6030</v>
      </c>
      <c r="WDS300" s="63" t="s">
        <v>6030</v>
      </c>
      <c r="WDT300" s="63" t="s">
        <v>6030</v>
      </c>
      <c r="WDU300" s="63" t="s">
        <v>6030</v>
      </c>
      <c r="WDV300" s="63" t="s">
        <v>6030</v>
      </c>
      <c r="WDW300" s="63" t="s">
        <v>6030</v>
      </c>
      <c r="WDX300" s="63" t="s">
        <v>6030</v>
      </c>
      <c r="WDY300" s="63" t="s">
        <v>6030</v>
      </c>
      <c r="WDZ300" s="63" t="s">
        <v>6030</v>
      </c>
      <c r="WEA300" s="63" t="s">
        <v>6030</v>
      </c>
      <c r="WEB300" s="63" t="s">
        <v>6030</v>
      </c>
      <c r="WEC300" s="63" t="s">
        <v>6030</v>
      </c>
      <c r="WED300" s="63" t="s">
        <v>6030</v>
      </c>
      <c r="WEE300" s="63" t="s">
        <v>6030</v>
      </c>
      <c r="WEF300" s="63" t="s">
        <v>6030</v>
      </c>
      <c r="WEG300" s="63" t="s">
        <v>6030</v>
      </c>
      <c r="WEH300" s="63" t="s">
        <v>6030</v>
      </c>
      <c r="WEI300" s="63" t="s">
        <v>6030</v>
      </c>
      <c r="WEJ300" s="63" t="s">
        <v>6030</v>
      </c>
      <c r="WEK300" s="63" t="s">
        <v>6030</v>
      </c>
      <c r="WEL300" s="63" t="s">
        <v>6030</v>
      </c>
      <c r="WEM300" s="63" t="s">
        <v>6030</v>
      </c>
      <c r="WEN300" s="63" t="s">
        <v>6030</v>
      </c>
      <c r="WEO300" s="63" t="s">
        <v>6030</v>
      </c>
      <c r="WEP300" s="63" t="s">
        <v>6030</v>
      </c>
      <c r="WEQ300" s="63" t="s">
        <v>6030</v>
      </c>
      <c r="WER300" s="63" t="s">
        <v>6030</v>
      </c>
      <c r="WES300" s="63" t="s">
        <v>6030</v>
      </c>
      <c r="WET300" s="63" t="s">
        <v>6030</v>
      </c>
      <c r="WEU300" s="63" t="s">
        <v>6030</v>
      </c>
      <c r="WEV300" s="63" t="s">
        <v>6030</v>
      </c>
      <c r="WEW300" s="63" t="s">
        <v>6030</v>
      </c>
      <c r="WEX300" s="63" t="s">
        <v>6030</v>
      </c>
      <c r="WEY300" s="63" t="s">
        <v>6030</v>
      </c>
      <c r="WEZ300" s="63" t="s">
        <v>6030</v>
      </c>
      <c r="WFA300" s="63" t="s">
        <v>6030</v>
      </c>
      <c r="WFB300" s="63" t="s">
        <v>6030</v>
      </c>
      <c r="WFC300" s="63" t="s">
        <v>6030</v>
      </c>
      <c r="WFD300" s="63" t="s">
        <v>6030</v>
      </c>
      <c r="WFE300" s="63" t="s">
        <v>6030</v>
      </c>
      <c r="WFF300" s="63" t="s">
        <v>6030</v>
      </c>
      <c r="WFG300" s="63" t="s">
        <v>6030</v>
      </c>
      <c r="WFH300" s="63" t="s">
        <v>6030</v>
      </c>
      <c r="WFI300" s="63" t="s">
        <v>6030</v>
      </c>
      <c r="WFJ300" s="63" t="s">
        <v>6030</v>
      </c>
      <c r="WFK300" s="63" t="s">
        <v>6030</v>
      </c>
      <c r="WFL300" s="63" t="s">
        <v>6030</v>
      </c>
      <c r="WFM300" s="63" t="s">
        <v>6030</v>
      </c>
      <c r="WFN300" s="63" t="s">
        <v>6030</v>
      </c>
      <c r="WFO300" s="63" t="s">
        <v>6030</v>
      </c>
      <c r="WFP300" s="63" t="s">
        <v>6030</v>
      </c>
      <c r="WFQ300" s="63" t="s">
        <v>6030</v>
      </c>
      <c r="WFR300" s="63" t="s">
        <v>6030</v>
      </c>
      <c r="WFS300" s="63" t="s">
        <v>6030</v>
      </c>
      <c r="WFT300" s="63" t="s">
        <v>6030</v>
      </c>
      <c r="WFU300" s="63" t="s">
        <v>6030</v>
      </c>
      <c r="WFV300" s="63" t="s">
        <v>6030</v>
      </c>
      <c r="WFW300" s="63" t="s">
        <v>6030</v>
      </c>
      <c r="WFX300" s="63" t="s">
        <v>6030</v>
      </c>
      <c r="WFY300" s="63" t="s">
        <v>6030</v>
      </c>
      <c r="WFZ300" s="63" t="s">
        <v>6030</v>
      </c>
      <c r="WGA300" s="63" t="s">
        <v>6030</v>
      </c>
      <c r="WGB300" s="63" t="s">
        <v>6030</v>
      </c>
      <c r="WGC300" s="63" t="s">
        <v>6030</v>
      </c>
      <c r="WGD300" s="63" t="s">
        <v>6030</v>
      </c>
      <c r="WGE300" s="63" t="s">
        <v>6030</v>
      </c>
      <c r="WGF300" s="63" t="s">
        <v>6030</v>
      </c>
      <c r="WGG300" s="63" t="s">
        <v>6030</v>
      </c>
      <c r="WGH300" s="63" t="s">
        <v>6030</v>
      </c>
      <c r="WGI300" s="63" t="s">
        <v>6030</v>
      </c>
      <c r="WGJ300" s="63" t="s">
        <v>6030</v>
      </c>
      <c r="WGK300" s="63" t="s">
        <v>6030</v>
      </c>
      <c r="WGL300" s="63" t="s">
        <v>6030</v>
      </c>
      <c r="WGM300" s="63" t="s">
        <v>6030</v>
      </c>
      <c r="WGN300" s="63" t="s">
        <v>6030</v>
      </c>
      <c r="WGO300" s="63" t="s">
        <v>6030</v>
      </c>
      <c r="WGP300" s="63" t="s">
        <v>6030</v>
      </c>
      <c r="WGQ300" s="63" t="s">
        <v>6030</v>
      </c>
      <c r="WGR300" s="63" t="s">
        <v>6030</v>
      </c>
      <c r="WGS300" s="63" t="s">
        <v>6030</v>
      </c>
      <c r="WGT300" s="63" t="s">
        <v>6030</v>
      </c>
      <c r="WGU300" s="63" t="s">
        <v>6030</v>
      </c>
      <c r="WGV300" s="63" t="s">
        <v>6030</v>
      </c>
      <c r="WGW300" s="63" t="s">
        <v>6030</v>
      </c>
      <c r="WGX300" s="63" t="s">
        <v>6030</v>
      </c>
      <c r="WGY300" s="63" t="s">
        <v>6030</v>
      </c>
      <c r="WGZ300" s="63" t="s">
        <v>6030</v>
      </c>
      <c r="WHA300" s="63" t="s">
        <v>6030</v>
      </c>
      <c r="WHB300" s="63" t="s">
        <v>6030</v>
      </c>
      <c r="WHC300" s="63" t="s">
        <v>6030</v>
      </c>
      <c r="WHD300" s="63" t="s">
        <v>6030</v>
      </c>
      <c r="WHE300" s="63" t="s">
        <v>6030</v>
      </c>
      <c r="WHF300" s="63" t="s">
        <v>6030</v>
      </c>
      <c r="WHG300" s="63" t="s">
        <v>6030</v>
      </c>
      <c r="WHH300" s="63" t="s">
        <v>6030</v>
      </c>
      <c r="WHI300" s="63" t="s">
        <v>6030</v>
      </c>
      <c r="WHJ300" s="63" t="s">
        <v>6030</v>
      </c>
      <c r="WHK300" s="63" t="s">
        <v>6030</v>
      </c>
      <c r="WHL300" s="63" t="s">
        <v>6030</v>
      </c>
      <c r="WHM300" s="63" t="s">
        <v>6030</v>
      </c>
      <c r="WHN300" s="63" t="s">
        <v>6030</v>
      </c>
      <c r="WHO300" s="63" t="s">
        <v>6030</v>
      </c>
      <c r="WHP300" s="63" t="s">
        <v>6030</v>
      </c>
      <c r="WHQ300" s="63" t="s">
        <v>6030</v>
      </c>
      <c r="WHR300" s="63" t="s">
        <v>6030</v>
      </c>
      <c r="WHS300" s="63" t="s">
        <v>6030</v>
      </c>
      <c r="WHT300" s="63" t="s">
        <v>6030</v>
      </c>
      <c r="WHU300" s="63" t="s">
        <v>6030</v>
      </c>
      <c r="WHV300" s="63" t="s">
        <v>6030</v>
      </c>
      <c r="WHW300" s="63" t="s">
        <v>6030</v>
      </c>
      <c r="WHX300" s="63" t="s">
        <v>6030</v>
      </c>
      <c r="WHY300" s="63" t="s">
        <v>6030</v>
      </c>
      <c r="WHZ300" s="63" t="s">
        <v>6030</v>
      </c>
      <c r="WIA300" s="63" t="s">
        <v>6030</v>
      </c>
      <c r="WIB300" s="63" t="s">
        <v>6030</v>
      </c>
      <c r="WIC300" s="63" t="s">
        <v>6030</v>
      </c>
      <c r="WID300" s="63" t="s">
        <v>6030</v>
      </c>
      <c r="WIE300" s="63" t="s">
        <v>6030</v>
      </c>
      <c r="WIF300" s="63" t="s">
        <v>6030</v>
      </c>
      <c r="WIG300" s="63" t="s">
        <v>6030</v>
      </c>
      <c r="WIH300" s="63" t="s">
        <v>6030</v>
      </c>
      <c r="WII300" s="63" t="s">
        <v>6030</v>
      </c>
      <c r="WIJ300" s="63" t="s">
        <v>6030</v>
      </c>
      <c r="WIK300" s="63" t="s">
        <v>6030</v>
      </c>
      <c r="WIL300" s="63" t="s">
        <v>6030</v>
      </c>
      <c r="WIM300" s="63" t="s">
        <v>6030</v>
      </c>
      <c r="WIN300" s="63" t="s">
        <v>6030</v>
      </c>
      <c r="WIO300" s="63" t="s">
        <v>6030</v>
      </c>
      <c r="WIP300" s="63" t="s">
        <v>6030</v>
      </c>
      <c r="WIQ300" s="63" t="s">
        <v>6030</v>
      </c>
      <c r="WIR300" s="63" t="s">
        <v>6030</v>
      </c>
      <c r="WIS300" s="63" t="s">
        <v>6030</v>
      </c>
      <c r="WIT300" s="63" t="s">
        <v>6030</v>
      </c>
      <c r="WIU300" s="63" t="s">
        <v>6030</v>
      </c>
      <c r="WIV300" s="63" t="s">
        <v>6030</v>
      </c>
      <c r="WIW300" s="63" t="s">
        <v>6030</v>
      </c>
      <c r="WIX300" s="63" t="s">
        <v>6030</v>
      </c>
      <c r="WIY300" s="63" t="s">
        <v>6030</v>
      </c>
      <c r="WIZ300" s="63" t="s">
        <v>6030</v>
      </c>
      <c r="WJA300" s="63" t="s">
        <v>6030</v>
      </c>
      <c r="WJB300" s="63" t="s">
        <v>6030</v>
      </c>
      <c r="WJC300" s="63" t="s">
        <v>6030</v>
      </c>
      <c r="WJD300" s="63" t="s">
        <v>6030</v>
      </c>
      <c r="WJE300" s="63" t="s">
        <v>6030</v>
      </c>
      <c r="WJF300" s="63" t="s">
        <v>6030</v>
      </c>
      <c r="WJG300" s="63" t="s">
        <v>6030</v>
      </c>
      <c r="WJH300" s="63" t="s">
        <v>6030</v>
      </c>
      <c r="WJI300" s="63" t="s">
        <v>6030</v>
      </c>
      <c r="WJJ300" s="63" t="s">
        <v>6030</v>
      </c>
      <c r="WJK300" s="63" t="s">
        <v>6030</v>
      </c>
      <c r="WJL300" s="63" t="s">
        <v>6030</v>
      </c>
      <c r="WJM300" s="63" t="s">
        <v>6030</v>
      </c>
      <c r="WJN300" s="63" t="s">
        <v>6030</v>
      </c>
      <c r="WJO300" s="63" t="s">
        <v>6030</v>
      </c>
      <c r="WJP300" s="63" t="s">
        <v>6030</v>
      </c>
      <c r="WJQ300" s="63" t="s">
        <v>6030</v>
      </c>
      <c r="WJR300" s="63" t="s">
        <v>6030</v>
      </c>
      <c r="WJS300" s="63" t="s">
        <v>6030</v>
      </c>
      <c r="WJT300" s="63" t="s">
        <v>6030</v>
      </c>
      <c r="WJU300" s="63" t="s">
        <v>6030</v>
      </c>
      <c r="WJV300" s="63" t="s">
        <v>6030</v>
      </c>
      <c r="WJW300" s="63" t="s">
        <v>6030</v>
      </c>
      <c r="WJX300" s="63" t="s">
        <v>6030</v>
      </c>
      <c r="WJY300" s="63" t="s">
        <v>6030</v>
      </c>
      <c r="WJZ300" s="63" t="s">
        <v>6030</v>
      </c>
      <c r="WKA300" s="63" t="s">
        <v>6030</v>
      </c>
      <c r="WKB300" s="63" t="s">
        <v>6030</v>
      </c>
      <c r="WKC300" s="63" t="s">
        <v>6030</v>
      </c>
      <c r="WKD300" s="63" t="s">
        <v>6030</v>
      </c>
      <c r="WKE300" s="63" t="s">
        <v>6030</v>
      </c>
      <c r="WKF300" s="63" t="s">
        <v>6030</v>
      </c>
      <c r="WKG300" s="63" t="s">
        <v>6030</v>
      </c>
      <c r="WKH300" s="63" t="s">
        <v>6030</v>
      </c>
      <c r="WKI300" s="63" t="s">
        <v>6030</v>
      </c>
      <c r="WKJ300" s="63" t="s">
        <v>6030</v>
      </c>
      <c r="WKK300" s="63" t="s">
        <v>6030</v>
      </c>
      <c r="WKL300" s="63" t="s">
        <v>6030</v>
      </c>
      <c r="WKM300" s="63" t="s">
        <v>6030</v>
      </c>
      <c r="WKN300" s="63" t="s">
        <v>6030</v>
      </c>
      <c r="WKO300" s="63" t="s">
        <v>6030</v>
      </c>
      <c r="WKP300" s="63" t="s">
        <v>6030</v>
      </c>
      <c r="WKQ300" s="63" t="s">
        <v>6030</v>
      </c>
      <c r="WKR300" s="63" t="s">
        <v>6030</v>
      </c>
      <c r="WKS300" s="63" t="s">
        <v>6030</v>
      </c>
      <c r="WKT300" s="63" t="s">
        <v>6030</v>
      </c>
      <c r="WKU300" s="63" t="s">
        <v>6030</v>
      </c>
      <c r="WKV300" s="63" t="s">
        <v>6030</v>
      </c>
      <c r="WKW300" s="63" t="s">
        <v>6030</v>
      </c>
      <c r="WKX300" s="63" t="s">
        <v>6030</v>
      </c>
      <c r="WKY300" s="63" t="s">
        <v>6030</v>
      </c>
      <c r="WKZ300" s="63" t="s">
        <v>6030</v>
      </c>
      <c r="WLA300" s="63" t="s">
        <v>6030</v>
      </c>
      <c r="WLB300" s="63" t="s">
        <v>6030</v>
      </c>
      <c r="WLC300" s="63" t="s">
        <v>6030</v>
      </c>
      <c r="WLD300" s="63" t="s">
        <v>6030</v>
      </c>
      <c r="WLE300" s="63" t="s">
        <v>6030</v>
      </c>
      <c r="WLF300" s="63" t="s">
        <v>6030</v>
      </c>
      <c r="WLG300" s="63" t="s">
        <v>6030</v>
      </c>
      <c r="WLH300" s="63" t="s">
        <v>6030</v>
      </c>
      <c r="WLI300" s="63" t="s">
        <v>6030</v>
      </c>
      <c r="WLJ300" s="63" t="s">
        <v>6030</v>
      </c>
      <c r="WLK300" s="63" t="s">
        <v>6030</v>
      </c>
      <c r="WLL300" s="63" t="s">
        <v>6030</v>
      </c>
      <c r="WLM300" s="63" t="s">
        <v>6030</v>
      </c>
      <c r="WLN300" s="63" t="s">
        <v>6030</v>
      </c>
      <c r="WLO300" s="63" t="s">
        <v>6030</v>
      </c>
      <c r="WLP300" s="63" t="s">
        <v>6030</v>
      </c>
      <c r="WLQ300" s="63" t="s">
        <v>6030</v>
      </c>
      <c r="WLR300" s="63" t="s">
        <v>6030</v>
      </c>
      <c r="WLS300" s="63" t="s">
        <v>6030</v>
      </c>
      <c r="WLT300" s="63" t="s">
        <v>6030</v>
      </c>
      <c r="WLU300" s="63" t="s">
        <v>6030</v>
      </c>
      <c r="WLV300" s="63" t="s">
        <v>6030</v>
      </c>
      <c r="WLW300" s="63" t="s">
        <v>6030</v>
      </c>
      <c r="WLX300" s="63" t="s">
        <v>6030</v>
      </c>
      <c r="WLY300" s="63" t="s">
        <v>6030</v>
      </c>
      <c r="WLZ300" s="63" t="s">
        <v>6030</v>
      </c>
      <c r="WMA300" s="63" t="s">
        <v>6030</v>
      </c>
      <c r="WMB300" s="63" t="s">
        <v>6030</v>
      </c>
      <c r="WMC300" s="63" t="s">
        <v>6030</v>
      </c>
      <c r="WMD300" s="63" t="s">
        <v>6030</v>
      </c>
      <c r="WME300" s="63" t="s">
        <v>6030</v>
      </c>
      <c r="WMF300" s="63" t="s">
        <v>6030</v>
      </c>
      <c r="WMG300" s="63" t="s">
        <v>6030</v>
      </c>
      <c r="WMH300" s="63" t="s">
        <v>6030</v>
      </c>
      <c r="WMI300" s="63" t="s">
        <v>6030</v>
      </c>
      <c r="WMJ300" s="63" t="s">
        <v>6030</v>
      </c>
      <c r="WMK300" s="63" t="s">
        <v>6030</v>
      </c>
      <c r="WML300" s="63" t="s">
        <v>6030</v>
      </c>
      <c r="WMM300" s="63" t="s">
        <v>6030</v>
      </c>
      <c r="WMN300" s="63" t="s">
        <v>6030</v>
      </c>
      <c r="WMO300" s="63" t="s">
        <v>6030</v>
      </c>
      <c r="WMP300" s="63" t="s">
        <v>6030</v>
      </c>
      <c r="WMQ300" s="63" t="s">
        <v>6030</v>
      </c>
      <c r="WMR300" s="63" t="s">
        <v>6030</v>
      </c>
      <c r="WMS300" s="63" t="s">
        <v>6030</v>
      </c>
      <c r="WMT300" s="63" t="s">
        <v>6030</v>
      </c>
      <c r="WMU300" s="63" t="s">
        <v>6030</v>
      </c>
      <c r="WMV300" s="63" t="s">
        <v>6030</v>
      </c>
      <c r="WMW300" s="63" t="s">
        <v>6030</v>
      </c>
      <c r="WMX300" s="63" t="s">
        <v>6030</v>
      </c>
      <c r="WMY300" s="63" t="s">
        <v>6030</v>
      </c>
      <c r="WMZ300" s="63" t="s">
        <v>6030</v>
      </c>
      <c r="WNA300" s="63" t="s">
        <v>6030</v>
      </c>
      <c r="WNB300" s="63" t="s">
        <v>6030</v>
      </c>
      <c r="WNC300" s="63" t="s">
        <v>6030</v>
      </c>
      <c r="WND300" s="63" t="s">
        <v>6030</v>
      </c>
      <c r="WNE300" s="63" t="s">
        <v>6030</v>
      </c>
      <c r="WNF300" s="63" t="s">
        <v>6030</v>
      </c>
      <c r="WNG300" s="63" t="s">
        <v>6030</v>
      </c>
      <c r="WNH300" s="63" t="s">
        <v>6030</v>
      </c>
      <c r="WNI300" s="63" t="s">
        <v>6030</v>
      </c>
      <c r="WNJ300" s="63" t="s">
        <v>6030</v>
      </c>
      <c r="WNK300" s="63" t="s">
        <v>6030</v>
      </c>
      <c r="WNL300" s="63" t="s">
        <v>6030</v>
      </c>
      <c r="WNM300" s="63" t="s">
        <v>6030</v>
      </c>
      <c r="WNN300" s="63" t="s">
        <v>6030</v>
      </c>
      <c r="WNO300" s="63" t="s">
        <v>6030</v>
      </c>
      <c r="WNP300" s="63" t="s">
        <v>6030</v>
      </c>
      <c r="WNQ300" s="63" t="s">
        <v>6030</v>
      </c>
      <c r="WNR300" s="63" t="s">
        <v>6030</v>
      </c>
      <c r="WNS300" s="63" t="s">
        <v>6030</v>
      </c>
      <c r="WNT300" s="63" t="s">
        <v>6030</v>
      </c>
      <c r="WNU300" s="63" t="s">
        <v>6030</v>
      </c>
      <c r="WNV300" s="63" t="s">
        <v>6030</v>
      </c>
      <c r="WNW300" s="63" t="s">
        <v>6030</v>
      </c>
      <c r="WNX300" s="63" t="s">
        <v>6030</v>
      </c>
      <c r="WNY300" s="63" t="s">
        <v>6030</v>
      </c>
      <c r="WNZ300" s="63" t="s">
        <v>6030</v>
      </c>
      <c r="WOA300" s="63" t="s">
        <v>6030</v>
      </c>
      <c r="WOB300" s="63" t="s">
        <v>6030</v>
      </c>
      <c r="WOC300" s="63" t="s">
        <v>6030</v>
      </c>
      <c r="WOD300" s="63" t="s">
        <v>6030</v>
      </c>
      <c r="WOE300" s="63" t="s">
        <v>6030</v>
      </c>
      <c r="WOF300" s="63" t="s">
        <v>6030</v>
      </c>
      <c r="WOG300" s="63" t="s">
        <v>6030</v>
      </c>
      <c r="WOH300" s="63" t="s">
        <v>6030</v>
      </c>
      <c r="WOI300" s="63" t="s">
        <v>6030</v>
      </c>
      <c r="WOJ300" s="63" t="s">
        <v>6030</v>
      </c>
      <c r="WOK300" s="63" t="s">
        <v>6030</v>
      </c>
      <c r="WOL300" s="63" t="s">
        <v>6030</v>
      </c>
      <c r="WOM300" s="63" t="s">
        <v>6030</v>
      </c>
      <c r="WON300" s="63" t="s">
        <v>6030</v>
      </c>
      <c r="WOO300" s="63" t="s">
        <v>6030</v>
      </c>
      <c r="WOP300" s="63" t="s">
        <v>6030</v>
      </c>
      <c r="WOQ300" s="63" t="s">
        <v>6030</v>
      </c>
      <c r="WOR300" s="63" t="s">
        <v>6030</v>
      </c>
      <c r="WOS300" s="63" t="s">
        <v>6030</v>
      </c>
      <c r="WOT300" s="63" t="s">
        <v>6030</v>
      </c>
      <c r="WOU300" s="63" t="s">
        <v>6030</v>
      </c>
      <c r="WOV300" s="63" t="s">
        <v>6030</v>
      </c>
      <c r="WOW300" s="63" t="s">
        <v>6030</v>
      </c>
      <c r="WOX300" s="63" t="s">
        <v>6030</v>
      </c>
      <c r="WOY300" s="63" t="s">
        <v>6030</v>
      </c>
      <c r="WOZ300" s="63" t="s">
        <v>6030</v>
      </c>
      <c r="WPA300" s="63" t="s">
        <v>6030</v>
      </c>
      <c r="WPB300" s="63" t="s">
        <v>6030</v>
      </c>
      <c r="WPC300" s="63" t="s">
        <v>6030</v>
      </c>
      <c r="WPD300" s="63" t="s">
        <v>6030</v>
      </c>
      <c r="WPE300" s="63" t="s">
        <v>6030</v>
      </c>
      <c r="WPF300" s="63" t="s">
        <v>6030</v>
      </c>
      <c r="WPG300" s="63" t="s">
        <v>6030</v>
      </c>
      <c r="WPH300" s="63" t="s">
        <v>6030</v>
      </c>
      <c r="WPI300" s="63" t="s">
        <v>6030</v>
      </c>
      <c r="WPJ300" s="63" t="s">
        <v>6030</v>
      </c>
      <c r="WPK300" s="63" t="s">
        <v>6030</v>
      </c>
      <c r="WPL300" s="63" t="s">
        <v>6030</v>
      </c>
      <c r="WPM300" s="63" t="s">
        <v>6030</v>
      </c>
      <c r="WPN300" s="63" t="s">
        <v>6030</v>
      </c>
      <c r="WPO300" s="63" t="s">
        <v>6030</v>
      </c>
      <c r="WPP300" s="63" t="s">
        <v>6030</v>
      </c>
      <c r="WPQ300" s="63" t="s">
        <v>6030</v>
      </c>
      <c r="WPR300" s="63" t="s">
        <v>6030</v>
      </c>
      <c r="WPS300" s="63" t="s">
        <v>6030</v>
      </c>
      <c r="WPT300" s="63" t="s">
        <v>6030</v>
      </c>
      <c r="WPU300" s="63" t="s">
        <v>6030</v>
      </c>
      <c r="WPV300" s="63" t="s">
        <v>6030</v>
      </c>
      <c r="WPW300" s="63" t="s">
        <v>6030</v>
      </c>
      <c r="WPX300" s="63" t="s">
        <v>6030</v>
      </c>
      <c r="WPY300" s="63" t="s">
        <v>6030</v>
      </c>
      <c r="WPZ300" s="63" t="s">
        <v>6030</v>
      </c>
      <c r="WQA300" s="63" t="s">
        <v>6030</v>
      </c>
      <c r="WQB300" s="63" t="s">
        <v>6030</v>
      </c>
      <c r="WQC300" s="63" t="s">
        <v>6030</v>
      </c>
      <c r="WQD300" s="63" t="s">
        <v>6030</v>
      </c>
      <c r="WQE300" s="63" t="s">
        <v>6030</v>
      </c>
      <c r="WQF300" s="63" t="s">
        <v>6030</v>
      </c>
      <c r="WQG300" s="63" t="s">
        <v>6030</v>
      </c>
      <c r="WQH300" s="63" t="s">
        <v>6030</v>
      </c>
      <c r="WQI300" s="63" t="s">
        <v>6030</v>
      </c>
      <c r="WQJ300" s="63" t="s">
        <v>6030</v>
      </c>
      <c r="WQK300" s="63" t="s">
        <v>6030</v>
      </c>
      <c r="WQL300" s="63" t="s">
        <v>6030</v>
      </c>
      <c r="WQM300" s="63" t="s">
        <v>6030</v>
      </c>
      <c r="WQN300" s="63" t="s">
        <v>6030</v>
      </c>
      <c r="WQO300" s="63" t="s">
        <v>6030</v>
      </c>
      <c r="WQP300" s="63" t="s">
        <v>6030</v>
      </c>
      <c r="WQQ300" s="63" t="s">
        <v>6030</v>
      </c>
      <c r="WQR300" s="63" t="s">
        <v>6030</v>
      </c>
      <c r="WQS300" s="63" t="s">
        <v>6030</v>
      </c>
      <c r="WQT300" s="63" t="s">
        <v>6030</v>
      </c>
      <c r="WQU300" s="63" t="s">
        <v>6030</v>
      </c>
      <c r="WQV300" s="63" t="s">
        <v>6030</v>
      </c>
      <c r="WQW300" s="63" t="s">
        <v>6030</v>
      </c>
      <c r="WQX300" s="63" t="s">
        <v>6030</v>
      </c>
      <c r="WQY300" s="63" t="s">
        <v>6030</v>
      </c>
      <c r="WQZ300" s="63" t="s">
        <v>6030</v>
      </c>
      <c r="WRA300" s="63" t="s">
        <v>6030</v>
      </c>
      <c r="WRB300" s="63" t="s">
        <v>6030</v>
      </c>
      <c r="WRC300" s="63" t="s">
        <v>6030</v>
      </c>
      <c r="WRD300" s="63" t="s">
        <v>6030</v>
      </c>
      <c r="WRE300" s="63" t="s">
        <v>6030</v>
      </c>
      <c r="WRF300" s="63" t="s">
        <v>6030</v>
      </c>
      <c r="WRG300" s="63" t="s">
        <v>6030</v>
      </c>
      <c r="WRH300" s="63" t="s">
        <v>6030</v>
      </c>
      <c r="WRI300" s="63" t="s">
        <v>6030</v>
      </c>
      <c r="WRJ300" s="63" t="s">
        <v>6030</v>
      </c>
      <c r="WRK300" s="63" t="s">
        <v>6030</v>
      </c>
      <c r="WRL300" s="63" t="s">
        <v>6030</v>
      </c>
      <c r="WRM300" s="63" t="s">
        <v>6030</v>
      </c>
      <c r="WRN300" s="63" t="s">
        <v>6030</v>
      </c>
      <c r="WRO300" s="63" t="s">
        <v>6030</v>
      </c>
      <c r="WRP300" s="63" t="s">
        <v>6030</v>
      </c>
      <c r="WRQ300" s="63" t="s">
        <v>6030</v>
      </c>
      <c r="WRR300" s="63" t="s">
        <v>6030</v>
      </c>
      <c r="WRS300" s="63" t="s">
        <v>6030</v>
      </c>
      <c r="WRT300" s="63" t="s">
        <v>6030</v>
      </c>
      <c r="WRU300" s="63" t="s">
        <v>6030</v>
      </c>
      <c r="WRV300" s="63" t="s">
        <v>6030</v>
      </c>
      <c r="WRW300" s="63" t="s">
        <v>6030</v>
      </c>
      <c r="WRX300" s="63" t="s">
        <v>6030</v>
      </c>
      <c r="WRY300" s="63" t="s">
        <v>6030</v>
      </c>
      <c r="WRZ300" s="63" t="s">
        <v>6030</v>
      </c>
      <c r="WSA300" s="63" t="s">
        <v>6030</v>
      </c>
      <c r="WSB300" s="63" t="s">
        <v>6030</v>
      </c>
      <c r="WSC300" s="63" t="s">
        <v>6030</v>
      </c>
      <c r="WSD300" s="63" t="s">
        <v>6030</v>
      </c>
      <c r="WSE300" s="63" t="s">
        <v>6030</v>
      </c>
      <c r="WSF300" s="63" t="s">
        <v>6030</v>
      </c>
      <c r="WSG300" s="63" t="s">
        <v>6030</v>
      </c>
      <c r="WSH300" s="63" t="s">
        <v>6030</v>
      </c>
      <c r="WSI300" s="63" t="s">
        <v>6030</v>
      </c>
      <c r="WSJ300" s="63" t="s">
        <v>6030</v>
      </c>
      <c r="WSK300" s="63" t="s">
        <v>6030</v>
      </c>
      <c r="WSL300" s="63" t="s">
        <v>6030</v>
      </c>
      <c r="WSM300" s="63" t="s">
        <v>6030</v>
      </c>
      <c r="WSN300" s="63" t="s">
        <v>6030</v>
      </c>
      <c r="WSO300" s="63" t="s">
        <v>6030</v>
      </c>
      <c r="WSP300" s="63" t="s">
        <v>6030</v>
      </c>
      <c r="WSQ300" s="63" t="s">
        <v>6030</v>
      </c>
      <c r="WSR300" s="63" t="s">
        <v>6030</v>
      </c>
      <c r="WSS300" s="63" t="s">
        <v>6030</v>
      </c>
      <c r="WST300" s="63" t="s">
        <v>6030</v>
      </c>
      <c r="WSU300" s="63" t="s">
        <v>6030</v>
      </c>
      <c r="WSV300" s="63" t="s">
        <v>6030</v>
      </c>
      <c r="WSW300" s="63" t="s">
        <v>6030</v>
      </c>
      <c r="WSX300" s="63" t="s">
        <v>6030</v>
      </c>
      <c r="WSY300" s="63" t="s">
        <v>6030</v>
      </c>
      <c r="WSZ300" s="63" t="s">
        <v>6030</v>
      </c>
      <c r="WTA300" s="63" t="s">
        <v>6030</v>
      </c>
      <c r="WTB300" s="63" t="s">
        <v>6030</v>
      </c>
      <c r="WTC300" s="63" t="s">
        <v>6030</v>
      </c>
      <c r="WTD300" s="63" t="s">
        <v>6030</v>
      </c>
      <c r="WTE300" s="63" t="s">
        <v>6030</v>
      </c>
      <c r="WTF300" s="63" t="s">
        <v>6030</v>
      </c>
      <c r="WTG300" s="63" t="s">
        <v>6030</v>
      </c>
      <c r="WTH300" s="63" t="s">
        <v>6030</v>
      </c>
      <c r="WTI300" s="63" t="s">
        <v>6030</v>
      </c>
      <c r="WTJ300" s="63" t="s">
        <v>6030</v>
      </c>
      <c r="WTK300" s="63" t="s">
        <v>6030</v>
      </c>
      <c r="WTL300" s="63" t="s">
        <v>6030</v>
      </c>
      <c r="WTM300" s="63" t="s">
        <v>6030</v>
      </c>
      <c r="WTN300" s="63" t="s">
        <v>6030</v>
      </c>
      <c r="WTO300" s="63" t="s">
        <v>6030</v>
      </c>
      <c r="WTP300" s="63" t="s">
        <v>6030</v>
      </c>
      <c r="WTQ300" s="63" t="s">
        <v>6030</v>
      </c>
      <c r="WTR300" s="63" t="s">
        <v>6030</v>
      </c>
      <c r="WTS300" s="63" t="s">
        <v>6030</v>
      </c>
      <c r="WTT300" s="63" t="s">
        <v>6030</v>
      </c>
      <c r="WTU300" s="63" t="s">
        <v>6030</v>
      </c>
      <c r="WTV300" s="63" t="s">
        <v>6030</v>
      </c>
      <c r="WTW300" s="63" t="s">
        <v>6030</v>
      </c>
      <c r="WTX300" s="63" t="s">
        <v>6030</v>
      </c>
      <c r="WTY300" s="63" t="s">
        <v>6030</v>
      </c>
      <c r="WTZ300" s="63" t="s">
        <v>6030</v>
      </c>
      <c r="WUA300" s="63" t="s">
        <v>6030</v>
      </c>
      <c r="WUB300" s="63" t="s">
        <v>6030</v>
      </c>
      <c r="WUC300" s="63" t="s">
        <v>6030</v>
      </c>
      <c r="WUD300" s="63" t="s">
        <v>6030</v>
      </c>
      <c r="WUE300" s="63" t="s">
        <v>6030</v>
      </c>
      <c r="WUF300" s="63" t="s">
        <v>6030</v>
      </c>
      <c r="WUG300" s="63" t="s">
        <v>6030</v>
      </c>
      <c r="WUH300" s="63" t="s">
        <v>6030</v>
      </c>
      <c r="WUI300" s="63" t="s">
        <v>6030</v>
      </c>
      <c r="WUJ300" s="63" t="s">
        <v>6030</v>
      </c>
      <c r="WUK300" s="63" t="s">
        <v>6030</v>
      </c>
      <c r="WUL300" s="63" t="s">
        <v>6030</v>
      </c>
      <c r="WUM300" s="63" t="s">
        <v>6030</v>
      </c>
      <c r="WUN300" s="63" t="s">
        <v>6030</v>
      </c>
      <c r="WUO300" s="63" t="s">
        <v>6030</v>
      </c>
      <c r="WUP300" s="63" t="s">
        <v>6030</v>
      </c>
      <c r="WUQ300" s="63" t="s">
        <v>6030</v>
      </c>
      <c r="WUR300" s="63" t="s">
        <v>6030</v>
      </c>
      <c r="WUS300" s="63" t="s">
        <v>6030</v>
      </c>
      <c r="WUT300" s="63" t="s">
        <v>6030</v>
      </c>
      <c r="WUU300" s="63" t="s">
        <v>6030</v>
      </c>
      <c r="WUV300" s="63" t="s">
        <v>6030</v>
      </c>
      <c r="WUW300" s="63" t="s">
        <v>6030</v>
      </c>
      <c r="WUX300" s="63" t="s">
        <v>6030</v>
      </c>
      <c r="WUY300" s="63" t="s">
        <v>6030</v>
      </c>
      <c r="WUZ300" s="63" t="s">
        <v>6030</v>
      </c>
      <c r="WVA300" s="63" t="s">
        <v>6030</v>
      </c>
      <c r="WVB300" s="63" t="s">
        <v>6030</v>
      </c>
      <c r="WVC300" s="63" t="s">
        <v>6030</v>
      </c>
      <c r="WVD300" s="63" t="s">
        <v>6030</v>
      </c>
      <c r="WVE300" s="63" t="s">
        <v>6030</v>
      </c>
      <c r="WVF300" s="63" t="s">
        <v>6030</v>
      </c>
      <c r="WVG300" s="63" t="s">
        <v>6030</v>
      </c>
      <c r="WVH300" s="63" t="s">
        <v>6030</v>
      </c>
      <c r="WVI300" s="63" t="s">
        <v>6030</v>
      </c>
      <c r="WVJ300" s="63" t="s">
        <v>6030</v>
      </c>
      <c r="WVK300" s="63" t="s">
        <v>6030</v>
      </c>
      <c r="WVL300" s="63" t="s">
        <v>6030</v>
      </c>
      <c r="WVM300" s="63" t="s">
        <v>6030</v>
      </c>
      <c r="WVN300" s="63" t="s">
        <v>6030</v>
      </c>
      <c r="WVO300" s="63" t="s">
        <v>6030</v>
      </c>
      <c r="WVP300" s="63" t="s">
        <v>6030</v>
      </c>
      <c r="WVQ300" s="63" t="s">
        <v>6030</v>
      </c>
      <c r="WVR300" s="63" t="s">
        <v>6030</v>
      </c>
      <c r="WVS300" s="63" t="s">
        <v>6030</v>
      </c>
      <c r="WVT300" s="63" t="s">
        <v>6030</v>
      </c>
      <c r="WVU300" s="63" t="s">
        <v>6030</v>
      </c>
      <c r="WVV300" s="63" t="s">
        <v>6030</v>
      </c>
      <c r="WVW300" s="63" t="s">
        <v>6030</v>
      </c>
      <c r="WVX300" s="63" t="s">
        <v>6030</v>
      </c>
      <c r="WVY300" s="63" t="s">
        <v>6030</v>
      </c>
      <c r="WVZ300" s="63" t="s">
        <v>6030</v>
      </c>
      <c r="WWA300" s="63" t="s">
        <v>6030</v>
      </c>
      <c r="WWB300" s="63" t="s">
        <v>6030</v>
      </c>
      <c r="WWC300" s="63" t="s">
        <v>6030</v>
      </c>
      <c r="WWD300" s="63" t="s">
        <v>6030</v>
      </c>
      <c r="WWE300" s="63" t="s">
        <v>6030</v>
      </c>
      <c r="WWF300" s="63" t="s">
        <v>6030</v>
      </c>
      <c r="WWG300" s="63" t="s">
        <v>6030</v>
      </c>
      <c r="WWH300" s="63" t="s">
        <v>6030</v>
      </c>
      <c r="WWI300" s="63" t="s">
        <v>6030</v>
      </c>
      <c r="WWJ300" s="63" t="s">
        <v>6030</v>
      </c>
      <c r="WWK300" s="63" t="s">
        <v>6030</v>
      </c>
      <c r="WWL300" s="63" t="s">
        <v>6030</v>
      </c>
      <c r="WWM300" s="63" t="s">
        <v>6030</v>
      </c>
      <c r="WWN300" s="63" t="s">
        <v>6030</v>
      </c>
      <c r="WWO300" s="63" t="s">
        <v>6030</v>
      </c>
      <c r="WWP300" s="63" t="s">
        <v>6030</v>
      </c>
      <c r="WWQ300" s="63" t="s">
        <v>6030</v>
      </c>
      <c r="WWR300" s="63" t="s">
        <v>6030</v>
      </c>
      <c r="WWS300" s="63" t="s">
        <v>6030</v>
      </c>
      <c r="WWT300" s="63" t="s">
        <v>6030</v>
      </c>
      <c r="WWU300" s="63" t="s">
        <v>6030</v>
      </c>
      <c r="WWV300" s="63" t="s">
        <v>6030</v>
      </c>
      <c r="WWW300" s="63" t="s">
        <v>6030</v>
      </c>
      <c r="WWX300" s="63" t="s">
        <v>6030</v>
      </c>
      <c r="WWY300" s="63" t="s">
        <v>6030</v>
      </c>
      <c r="WWZ300" s="63" t="s">
        <v>6030</v>
      </c>
      <c r="WXA300" s="63" t="s">
        <v>6030</v>
      </c>
      <c r="WXB300" s="63" t="s">
        <v>6030</v>
      </c>
      <c r="WXC300" s="63" t="s">
        <v>6030</v>
      </c>
      <c r="WXD300" s="63" t="s">
        <v>6030</v>
      </c>
      <c r="WXE300" s="63" t="s">
        <v>6030</v>
      </c>
      <c r="WXF300" s="63" t="s">
        <v>6030</v>
      </c>
      <c r="WXG300" s="63" t="s">
        <v>6030</v>
      </c>
      <c r="WXH300" s="63" t="s">
        <v>6030</v>
      </c>
      <c r="WXI300" s="63" t="s">
        <v>6030</v>
      </c>
      <c r="WXJ300" s="63" t="s">
        <v>6030</v>
      </c>
      <c r="WXK300" s="63" t="s">
        <v>6030</v>
      </c>
      <c r="WXL300" s="63" t="s">
        <v>6030</v>
      </c>
      <c r="WXM300" s="63" t="s">
        <v>6030</v>
      </c>
      <c r="WXN300" s="63" t="s">
        <v>6030</v>
      </c>
      <c r="WXO300" s="63" t="s">
        <v>6030</v>
      </c>
      <c r="WXP300" s="63" t="s">
        <v>6030</v>
      </c>
      <c r="WXQ300" s="63" t="s">
        <v>6030</v>
      </c>
      <c r="WXR300" s="63" t="s">
        <v>6030</v>
      </c>
      <c r="WXS300" s="63" t="s">
        <v>6030</v>
      </c>
      <c r="WXT300" s="63" t="s">
        <v>6030</v>
      </c>
      <c r="WXU300" s="63" t="s">
        <v>6030</v>
      </c>
      <c r="WXV300" s="63" t="s">
        <v>6030</v>
      </c>
      <c r="WXW300" s="63" t="s">
        <v>6030</v>
      </c>
      <c r="WXX300" s="63" t="s">
        <v>6030</v>
      </c>
      <c r="WXY300" s="63" t="s">
        <v>6030</v>
      </c>
      <c r="WXZ300" s="63" t="s">
        <v>6030</v>
      </c>
      <c r="WYA300" s="63" t="s">
        <v>6030</v>
      </c>
      <c r="WYB300" s="63" t="s">
        <v>6030</v>
      </c>
      <c r="WYC300" s="63" t="s">
        <v>6030</v>
      </c>
      <c r="WYD300" s="63" t="s">
        <v>6030</v>
      </c>
      <c r="WYE300" s="63" t="s">
        <v>6030</v>
      </c>
      <c r="WYF300" s="63" t="s">
        <v>6030</v>
      </c>
      <c r="WYG300" s="63" t="s">
        <v>6030</v>
      </c>
      <c r="WYH300" s="63" t="s">
        <v>6030</v>
      </c>
      <c r="WYI300" s="63" t="s">
        <v>6030</v>
      </c>
      <c r="WYJ300" s="63" t="s">
        <v>6030</v>
      </c>
      <c r="WYK300" s="63" t="s">
        <v>6030</v>
      </c>
      <c r="WYL300" s="63" t="s">
        <v>6030</v>
      </c>
      <c r="WYM300" s="63" t="s">
        <v>6030</v>
      </c>
      <c r="WYN300" s="63" t="s">
        <v>6030</v>
      </c>
      <c r="WYO300" s="63" t="s">
        <v>6030</v>
      </c>
      <c r="WYP300" s="63" t="s">
        <v>6030</v>
      </c>
      <c r="WYQ300" s="63" t="s">
        <v>6030</v>
      </c>
      <c r="WYR300" s="63" t="s">
        <v>6030</v>
      </c>
      <c r="WYS300" s="63" t="s">
        <v>6030</v>
      </c>
      <c r="WYT300" s="63" t="s">
        <v>6030</v>
      </c>
      <c r="WYU300" s="63" t="s">
        <v>6030</v>
      </c>
      <c r="WYV300" s="63" t="s">
        <v>6030</v>
      </c>
      <c r="WYW300" s="63" t="s">
        <v>6030</v>
      </c>
      <c r="WYX300" s="63" t="s">
        <v>6030</v>
      </c>
      <c r="WYY300" s="63" t="s">
        <v>6030</v>
      </c>
      <c r="WYZ300" s="63" t="s">
        <v>6030</v>
      </c>
      <c r="WZA300" s="63" t="s">
        <v>6030</v>
      </c>
      <c r="WZB300" s="63" t="s">
        <v>6030</v>
      </c>
      <c r="WZC300" s="63" t="s">
        <v>6030</v>
      </c>
      <c r="WZD300" s="63" t="s">
        <v>6030</v>
      </c>
      <c r="WZE300" s="63" t="s">
        <v>6030</v>
      </c>
      <c r="WZF300" s="63" t="s">
        <v>6030</v>
      </c>
      <c r="WZG300" s="63" t="s">
        <v>6030</v>
      </c>
      <c r="WZH300" s="63" t="s">
        <v>6030</v>
      </c>
      <c r="WZI300" s="63" t="s">
        <v>6030</v>
      </c>
      <c r="WZJ300" s="63" t="s">
        <v>6030</v>
      </c>
      <c r="WZK300" s="63" t="s">
        <v>6030</v>
      </c>
      <c r="WZL300" s="63" t="s">
        <v>6030</v>
      </c>
      <c r="WZM300" s="63" t="s">
        <v>6030</v>
      </c>
      <c r="WZN300" s="63" t="s">
        <v>6030</v>
      </c>
      <c r="WZO300" s="63" t="s">
        <v>6030</v>
      </c>
      <c r="WZP300" s="63" t="s">
        <v>6030</v>
      </c>
      <c r="WZQ300" s="63" t="s">
        <v>6030</v>
      </c>
      <c r="WZR300" s="63" t="s">
        <v>6030</v>
      </c>
      <c r="WZS300" s="63" t="s">
        <v>6030</v>
      </c>
      <c r="WZT300" s="63" t="s">
        <v>6030</v>
      </c>
      <c r="WZU300" s="63" t="s">
        <v>6030</v>
      </c>
      <c r="WZV300" s="63" t="s">
        <v>6030</v>
      </c>
      <c r="WZW300" s="63" t="s">
        <v>6030</v>
      </c>
      <c r="WZX300" s="63" t="s">
        <v>6030</v>
      </c>
      <c r="WZY300" s="63" t="s">
        <v>6030</v>
      </c>
      <c r="WZZ300" s="63" t="s">
        <v>6030</v>
      </c>
      <c r="XAA300" s="63" t="s">
        <v>6030</v>
      </c>
      <c r="XAB300" s="63" t="s">
        <v>6030</v>
      </c>
      <c r="XAC300" s="63" t="s">
        <v>6030</v>
      </c>
      <c r="XAD300" s="63" t="s">
        <v>6030</v>
      </c>
      <c r="XAE300" s="63" t="s">
        <v>6030</v>
      </c>
      <c r="XAF300" s="63" t="s">
        <v>6030</v>
      </c>
      <c r="XAG300" s="63" t="s">
        <v>6030</v>
      </c>
      <c r="XAH300" s="63" t="s">
        <v>6030</v>
      </c>
      <c r="XAI300" s="63" t="s">
        <v>6030</v>
      </c>
      <c r="XAJ300" s="63" t="s">
        <v>6030</v>
      </c>
      <c r="XAK300" s="63" t="s">
        <v>6030</v>
      </c>
      <c r="XAL300" s="63" t="s">
        <v>6030</v>
      </c>
      <c r="XAM300" s="63" t="s">
        <v>6030</v>
      </c>
      <c r="XAN300" s="63" t="s">
        <v>6030</v>
      </c>
      <c r="XAO300" s="63" t="s">
        <v>6030</v>
      </c>
      <c r="XAP300" s="63" t="s">
        <v>6030</v>
      </c>
      <c r="XAQ300" s="63" t="s">
        <v>6030</v>
      </c>
      <c r="XAR300" s="63" t="s">
        <v>6030</v>
      </c>
      <c r="XAS300" s="63" t="s">
        <v>6030</v>
      </c>
      <c r="XAT300" s="63" t="s">
        <v>6030</v>
      </c>
      <c r="XAU300" s="63" t="s">
        <v>6030</v>
      </c>
      <c r="XAV300" s="63" t="s">
        <v>6030</v>
      </c>
      <c r="XAW300" s="63" t="s">
        <v>6030</v>
      </c>
      <c r="XAX300" s="63" t="s">
        <v>6030</v>
      </c>
      <c r="XAY300" s="63" t="s">
        <v>6030</v>
      </c>
      <c r="XAZ300" s="63" t="s">
        <v>6030</v>
      </c>
      <c r="XBA300" s="63" t="s">
        <v>6030</v>
      </c>
      <c r="XBB300" s="63" t="s">
        <v>6030</v>
      </c>
      <c r="XBC300" s="63" t="s">
        <v>6030</v>
      </c>
      <c r="XBD300" s="63" t="s">
        <v>6030</v>
      </c>
      <c r="XBE300" s="63" t="s">
        <v>6030</v>
      </c>
      <c r="XBF300" s="63" t="s">
        <v>6030</v>
      </c>
      <c r="XBG300" s="63" t="s">
        <v>6030</v>
      </c>
      <c r="XBH300" s="63" t="s">
        <v>6030</v>
      </c>
      <c r="XBI300" s="63" t="s">
        <v>6030</v>
      </c>
      <c r="XBJ300" s="63" t="s">
        <v>6030</v>
      </c>
      <c r="XBK300" s="63" t="s">
        <v>6030</v>
      </c>
      <c r="XBL300" s="63" t="s">
        <v>6030</v>
      </c>
      <c r="XBM300" s="63" t="s">
        <v>6030</v>
      </c>
      <c r="XBN300" s="63" t="s">
        <v>6030</v>
      </c>
      <c r="XBO300" s="63" t="s">
        <v>6030</v>
      </c>
      <c r="XBP300" s="63" t="s">
        <v>6030</v>
      </c>
      <c r="XBQ300" s="63" t="s">
        <v>6030</v>
      </c>
      <c r="XBR300" s="63" t="s">
        <v>6030</v>
      </c>
      <c r="XBS300" s="63" t="s">
        <v>6030</v>
      </c>
      <c r="XBT300" s="63" t="s">
        <v>6030</v>
      </c>
      <c r="XBU300" s="63" t="s">
        <v>6030</v>
      </c>
      <c r="XBV300" s="63" t="s">
        <v>6030</v>
      </c>
      <c r="XBW300" s="63" t="s">
        <v>6030</v>
      </c>
      <c r="XBX300" s="63" t="s">
        <v>6030</v>
      </c>
      <c r="XBY300" s="63" t="s">
        <v>6030</v>
      </c>
      <c r="XBZ300" s="63" t="s">
        <v>6030</v>
      </c>
      <c r="XCA300" s="63" t="s">
        <v>6030</v>
      </c>
      <c r="XCB300" s="63" t="s">
        <v>6030</v>
      </c>
      <c r="XCC300" s="63" t="s">
        <v>6030</v>
      </c>
      <c r="XCD300" s="63" t="s">
        <v>6030</v>
      </c>
      <c r="XCE300" s="63" t="s">
        <v>6030</v>
      </c>
      <c r="XCF300" s="63" t="s">
        <v>6030</v>
      </c>
      <c r="XCG300" s="63" t="s">
        <v>6030</v>
      </c>
      <c r="XCH300" s="63" t="s">
        <v>6030</v>
      </c>
      <c r="XCI300" s="63" t="s">
        <v>6030</v>
      </c>
      <c r="XCJ300" s="63" t="s">
        <v>6030</v>
      </c>
      <c r="XCK300" s="63" t="s">
        <v>6030</v>
      </c>
      <c r="XCL300" s="63" t="s">
        <v>6030</v>
      </c>
      <c r="XCM300" s="63" t="s">
        <v>6030</v>
      </c>
      <c r="XCN300" s="63" t="s">
        <v>6030</v>
      </c>
      <c r="XCO300" s="63" t="s">
        <v>6030</v>
      </c>
      <c r="XCP300" s="63" t="s">
        <v>6030</v>
      </c>
      <c r="XCQ300" s="63" t="s">
        <v>6030</v>
      </c>
      <c r="XCR300" s="63" t="s">
        <v>6030</v>
      </c>
      <c r="XCS300" s="63" t="s">
        <v>6030</v>
      </c>
      <c r="XCT300" s="63" t="s">
        <v>6030</v>
      </c>
      <c r="XCU300" s="63" t="s">
        <v>6030</v>
      </c>
      <c r="XCV300" s="63" t="s">
        <v>6030</v>
      </c>
      <c r="XCW300" s="63" t="s">
        <v>6030</v>
      </c>
      <c r="XCX300" s="63" t="s">
        <v>6030</v>
      </c>
      <c r="XCY300" s="63" t="s">
        <v>6030</v>
      </c>
      <c r="XCZ300" s="63" t="s">
        <v>6030</v>
      </c>
      <c r="XDA300" s="63" t="s">
        <v>6030</v>
      </c>
      <c r="XDB300" s="63" t="s">
        <v>6030</v>
      </c>
      <c r="XDC300" s="63" t="s">
        <v>6030</v>
      </c>
      <c r="XDD300" s="63" t="s">
        <v>6030</v>
      </c>
      <c r="XDE300" s="63" t="s">
        <v>6030</v>
      </c>
      <c r="XDF300" s="63" t="s">
        <v>6030</v>
      </c>
      <c r="XDG300" s="63" t="s">
        <v>6030</v>
      </c>
      <c r="XDH300" s="63" t="s">
        <v>6030</v>
      </c>
      <c r="XDI300" s="63" t="s">
        <v>6030</v>
      </c>
      <c r="XDJ300" s="63" t="s">
        <v>6030</v>
      </c>
      <c r="XDK300" s="63" t="s">
        <v>6030</v>
      </c>
      <c r="XDL300" s="63" t="s">
        <v>6030</v>
      </c>
      <c r="XDM300" s="63" t="s">
        <v>6030</v>
      </c>
      <c r="XDN300" s="63" t="s">
        <v>6030</v>
      </c>
      <c r="XDO300" s="63" t="s">
        <v>6030</v>
      </c>
      <c r="XDP300" s="63" t="s">
        <v>6030</v>
      </c>
      <c r="XDQ300" s="63" t="s">
        <v>6030</v>
      </c>
      <c r="XDR300" s="63" t="s">
        <v>6030</v>
      </c>
      <c r="XDS300" s="63" t="s">
        <v>6030</v>
      </c>
      <c r="XDT300" s="63" t="s">
        <v>6030</v>
      </c>
      <c r="XDU300" s="63" t="s">
        <v>6030</v>
      </c>
      <c r="XDV300" s="63" t="s">
        <v>6030</v>
      </c>
      <c r="XDW300" s="63" t="s">
        <v>6030</v>
      </c>
      <c r="XDX300" s="63" t="s">
        <v>6030</v>
      </c>
      <c r="XDY300" s="63" t="s">
        <v>6030</v>
      </c>
      <c r="XDZ300" s="63" t="s">
        <v>6030</v>
      </c>
      <c r="XEA300" s="63" t="s">
        <v>6030</v>
      </c>
      <c r="XEB300" s="63" t="s">
        <v>6030</v>
      </c>
      <c r="XEC300" s="63" t="s">
        <v>6030</v>
      </c>
      <c r="XED300" s="63" t="s">
        <v>6030</v>
      </c>
      <c r="XEE300" s="63" t="s">
        <v>6030</v>
      </c>
      <c r="XEF300" s="63" t="s">
        <v>6030</v>
      </c>
      <c r="XEG300" s="63" t="s">
        <v>6030</v>
      </c>
      <c r="XEH300" s="63" t="s">
        <v>6030</v>
      </c>
      <c r="XEI300" s="63" t="s">
        <v>6030</v>
      </c>
      <c r="XEJ300" s="63" t="s">
        <v>6030</v>
      </c>
      <c r="XEK300" s="63" t="s">
        <v>6030</v>
      </c>
      <c r="XEL300" s="63" t="s">
        <v>6030</v>
      </c>
      <c r="XEM300" s="63" t="s">
        <v>6030</v>
      </c>
      <c r="XEN300" s="63" t="s">
        <v>6030</v>
      </c>
      <c r="XEO300" s="63" t="s">
        <v>6030</v>
      </c>
      <c r="XEP300" s="63" t="s">
        <v>6030</v>
      </c>
      <c r="XEQ300" s="63" t="s">
        <v>6030</v>
      </c>
      <c r="XER300" s="63" t="s">
        <v>6030</v>
      </c>
      <c r="XES300" s="63" t="s">
        <v>6030</v>
      </c>
      <c r="XET300" s="63" t="s">
        <v>6030</v>
      </c>
      <c r="XEU300" s="63" t="s">
        <v>6030</v>
      </c>
      <c r="XEV300" s="63" t="s">
        <v>6030</v>
      </c>
      <c r="XEW300" s="63" t="s">
        <v>6030</v>
      </c>
      <c r="XEX300" s="63" t="s">
        <v>6030</v>
      </c>
      <c r="XEY300" s="63" t="s">
        <v>6030</v>
      </c>
      <c r="XEZ300" s="63" t="s">
        <v>6030</v>
      </c>
      <c r="XFA300" s="63" t="s">
        <v>6030</v>
      </c>
      <c r="XFB300" s="63" t="s">
        <v>6030</v>
      </c>
      <c r="XFC300" s="63" t="s">
        <v>6030</v>
      </c>
      <c r="XFD300" s="63" t="s">
        <v>6030</v>
      </c>
    </row>
    <row r="301" spans="1:16384" ht="13.5" customHeight="1" x14ac:dyDescent="0.25">
      <c r="A301" s="84">
        <v>31201505</v>
      </c>
      <c r="B301" s="69" t="str">
        <f t="shared" ca="1" si="21"/>
        <v>Cinta doble faz</v>
      </c>
      <c r="C301" s="82" t="s">
        <v>1456</v>
      </c>
      <c r="D301" s="85">
        <v>12</v>
      </c>
      <c r="E301" s="93">
        <v>85</v>
      </c>
      <c r="F301" s="70">
        <f t="shared" ca="1" si="20"/>
        <v>1020</v>
      </c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  <c r="CG301" s="88"/>
      <c r="CH301" s="88"/>
      <c r="CI301" s="88"/>
      <c r="CJ301" s="88"/>
      <c r="CK301" s="88"/>
      <c r="CL301" s="88"/>
      <c r="CM301" s="88"/>
      <c r="CN301" s="88"/>
      <c r="CO301" s="88"/>
      <c r="CP301" s="88"/>
      <c r="CQ301" s="88"/>
      <c r="CR301" s="88"/>
      <c r="CS301" s="88"/>
      <c r="CT301" s="88"/>
      <c r="CU301" s="88"/>
      <c r="CV301" s="88"/>
      <c r="CW301" s="88"/>
      <c r="CX301" s="88"/>
      <c r="CY301" s="88"/>
      <c r="CZ301" s="88"/>
      <c r="DA301" s="88"/>
      <c r="DB301" s="88"/>
      <c r="DC301" s="88"/>
      <c r="DD301" s="88"/>
      <c r="DE301" s="88"/>
      <c r="DF301" s="88"/>
      <c r="DG301" s="88"/>
      <c r="DH301" s="88"/>
      <c r="DI301" s="88"/>
      <c r="DJ301" s="88"/>
      <c r="DK301" s="88"/>
      <c r="DL301" s="88"/>
      <c r="DM301" s="88"/>
      <c r="DN301" s="88"/>
      <c r="DO301" s="88"/>
      <c r="DP301" s="88"/>
      <c r="DQ301" s="88"/>
      <c r="DR301" s="88"/>
      <c r="DS301" s="88"/>
      <c r="DT301" s="88"/>
      <c r="DU301" s="88"/>
      <c r="DV301" s="88"/>
      <c r="DW301" s="88"/>
      <c r="DX301" s="88"/>
      <c r="DY301" s="88"/>
      <c r="DZ301" s="88"/>
      <c r="EA301" s="88"/>
      <c r="EB301" s="88"/>
      <c r="EC301" s="88"/>
      <c r="ED301" s="88"/>
      <c r="EE301" s="88"/>
      <c r="EF301" s="88"/>
      <c r="EG301" s="88"/>
      <c r="EH301" s="88"/>
      <c r="EI301" s="88"/>
      <c r="EJ301" s="88"/>
      <c r="EK301" s="88"/>
      <c r="EL301" s="88"/>
      <c r="EM301" s="88"/>
      <c r="EN301" s="88"/>
      <c r="EO301" s="88"/>
      <c r="EP301" s="88"/>
      <c r="EQ301" s="88"/>
      <c r="ER301" s="88"/>
      <c r="ES301" s="88"/>
      <c r="ET301" s="88"/>
      <c r="EU301" s="88"/>
      <c r="EV301" s="88"/>
      <c r="EW301" s="88"/>
      <c r="EX301" s="88"/>
      <c r="EY301" s="88"/>
      <c r="EZ301" s="88"/>
      <c r="FA301" s="88"/>
      <c r="FB301" s="88"/>
      <c r="FC301" s="88"/>
      <c r="FD301" s="88"/>
      <c r="FE301" s="88"/>
      <c r="FF301" s="88"/>
      <c r="FG301" s="88"/>
      <c r="FH301" s="88"/>
      <c r="FI301" s="88"/>
      <c r="FJ301" s="88"/>
      <c r="FK301" s="88"/>
      <c r="FL301" s="88"/>
      <c r="FM301" s="88"/>
      <c r="FN301" s="88"/>
      <c r="FO301" s="88"/>
      <c r="FP301" s="88"/>
      <c r="FQ301" s="88"/>
      <c r="FR301" s="88"/>
      <c r="FS301" s="88"/>
      <c r="FT301" s="88"/>
      <c r="FU301" s="88"/>
      <c r="FV301" s="88"/>
      <c r="FW301" s="88"/>
      <c r="FX301" s="88"/>
      <c r="FY301" s="88"/>
      <c r="FZ301" s="88"/>
      <c r="GA301" s="88"/>
      <c r="GB301" s="88"/>
      <c r="GC301" s="88"/>
      <c r="GD301" s="88"/>
      <c r="GE301" s="88"/>
      <c r="GF301" s="88"/>
      <c r="GG301" s="88"/>
      <c r="GH301" s="88"/>
      <c r="GI301" s="88"/>
      <c r="GJ301" s="88"/>
      <c r="GK301" s="88"/>
      <c r="GL301" s="88"/>
      <c r="GM301" s="88"/>
      <c r="GN301" s="88"/>
      <c r="GO301" s="88"/>
      <c r="GP301" s="88"/>
      <c r="GQ301" s="88"/>
      <c r="GR301" s="88"/>
      <c r="GS301" s="88"/>
      <c r="GT301" s="88"/>
      <c r="GU301" s="88"/>
      <c r="GV301" s="88"/>
      <c r="GW301" s="88"/>
      <c r="GX301" s="88"/>
      <c r="GY301" s="88"/>
      <c r="GZ301" s="88"/>
      <c r="HA301" s="88"/>
      <c r="HB301" s="88"/>
      <c r="HC301" s="88"/>
      <c r="HD301" s="88"/>
      <c r="HE301" s="88"/>
      <c r="HF301" s="88"/>
      <c r="HG301" s="88"/>
      <c r="HH301" s="88"/>
      <c r="HI301" s="88"/>
      <c r="HJ301" s="88"/>
      <c r="HK301" s="88"/>
      <c r="HL301" s="88"/>
      <c r="HM301" s="88"/>
      <c r="HN301" s="88"/>
      <c r="HO301" s="88"/>
      <c r="HP301" s="88"/>
      <c r="HQ301" s="88"/>
      <c r="HR301" s="88"/>
      <c r="HS301" s="88"/>
      <c r="HT301" s="88"/>
      <c r="HU301" s="88"/>
      <c r="HV301" s="88"/>
      <c r="HW301" s="88"/>
      <c r="HX301" s="88"/>
      <c r="HY301" s="88"/>
      <c r="HZ301" s="88"/>
      <c r="IA301" s="88"/>
      <c r="IB301" s="88"/>
      <c r="IC301" s="88"/>
      <c r="ID301" s="88"/>
      <c r="IE301" s="88"/>
      <c r="IF301" s="88"/>
      <c r="IG301" s="88"/>
      <c r="IH301" s="88"/>
      <c r="II301" s="88"/>
      <c r="IJ301" s="88"/>
      <c r="IK301" s="88"/>
      <c r="IL301" s="88"/>
      <c r="IM301" s="88"/>
      <c r="IN301" s="88"/>
      <c r="IO301" s="88"/>
      <c r="IP301" s="88"/>
      <c r="IQ301" s="88"/>
      <c r="IR301" s="88"/>
      <c r="IS301" s="88"/>
      <c r="IT301" s="88"/>
      <c r="IU301" s="88"/>
      <c r="IV301" s="88"/>
      <c r="IW301" s="88"/>
      <c r="IX301" s="88"/>
      <c r="IY301" s="88"/>
      <c r="IZ301" s="88"/>
      <c r="JA301" s="88"/>
      <c r="JB301" s="88"/>
      <c r="JC301" s="88"/>
      <c r="JD301" s="88"/>
      <c r="JE301" s="88"/>
      <c r="JF301" s="88"/>
      <c r="JG301" s="88"/>
      <c r="JH301" s="88"/>
      <c r="JI301" s="88"/>
      <c r="JJ301" s="88"/>
      <c r="JK301" s="88"/>
      <c r="JL301" s="88"/>
      <c r="JM301" s="88"/>
      <c r="JN301" s="88"/>
      <c r="JO301" s="88"/>
      <c r="JP301" s="88"/>
      <c r="JQ301" s="88"/>
      <c r="JR301" s="88"/>
      <c r="JS301" s="88"/>
      <c r="JT301" s="88"/>
      <c r="JU301" s="88"/>
      <c r="JV301" s="88"/>
      <c r="JW301" s="88"/>
      <c r="JX301" s="88"/>
      <c r="JY301" s="88"/>
      <c r="JZ301" s="88"/>
      <c r="KA301" s="88"/>
      <c r="KB301" s="88"/>
      <c r="KC301" s="88"/>
      <c r="KD301" s="88"/>
      <c r="KE301" s="88"/>
      <c r="KF301" s="88"/>
      <c r="KG301" s="88"/>
      <c r="KH301" s="88"/>
      <c r="KI301" s="88"/>
      <c r="KJ301" s="88"/>
      <c r="KK301" s="88"/>
      <c r="KL301" s="88"/>
      <c r="KM301" s="88"/>
      <c r="KN301" s="88"/>
      <c r="KO301" s="88"/>
      <c r="KP301" s="88"/>
      <c r="KQ301" s="88"/>
      <c r="KR301" s="88"/>
      <c r="KS301" s="88"/>
      <c r="KT301" s="88"/>
      <c r="KU301" s="88"/>
      <c r="KV301" s="88"/>
      <c r="KW301" s="88"/>
      <c r="KX301" s="88"/>
      <c r="KY301" s="88"/>
      <c r="KZ301" s="88"/>
      <c r="LA301" s="88"/>
      <c r="LB301" s="88"/>
      <c r="LC301" s="88"/>
      <c r="LD301" s="88"/>
      <c r="LE301" s="88"/>
      <c r="LF301" s="88"/>
      <c r="LG301" s="88"/>
      <c r="LH301" s="88"/>
      <c r="LI301" s="88"/>
      <c r="LJ301" s="88"/>
      <c r="LK301" s="88"/>
      <c r="LL301" s="88"/>
      <c r="LM301" s="88"/>
      <c r="LN301" s="88"/>
      <c r="LO301" s="88"/>
      <c r="LP301" s="88"/>
      <c r="LQ301" s="88"/>
      <c r="LR301" s="88"/>
      <c r="LS301" s="88"/>
      <c r="LT301" s="88"/>
      <c r="LU301" s="88"/>
      <c r="LV301" s="88"/>
      <c r="LW301" s="88"/>
      <c r="LX301" s="88"/>
      <c r="LY301" s="88"/>
      <c r="LZ301" s="88"/>
      <c r="MA301" s="88"/>
      <c r="MB301" s="88"/>
      <c r="MC301" s="88"/>
      <c r="MD301" s="88"/>
      <c r="ME301" s="88"/>
      <c r="MF301" s="88"/>
      <c r="MG301" s="88"/>
      <c r="MH301" s="88"/>
      <c r="MI301" s="88"/>
      <c r="MJ301" s="88"/>
      <c r="MK301" s="88"/>
      <c r="ML301" s="88"/>
      <c r="MM301" s="88"/>
      <c r="MN301" s="88"/>
      <c r="MO301" s="88"/>
      <c r="MP301" s="88"/>
      <c r="MQ301" s="88"/>
      <c r="MR301" s="88"/>
      <c r="MS301" s="88"/>
      <c r="MT301" s="88"/>
      <c r="MU301" s="88"/>
      <c r="MV301" s="88"/>
      <c r="MW301" s="88"/>
      <c r="MX301" s="88"/>
      <c r="MY301" s="88"/>
      <c r="MZ301" s="88"/>
      <c r="NA301" s="88"/>
      <c r="NB301" s="88"/>
      <c r="NC301" s="88"/>
      <c r="ND301" s="88"/>
      <c r="NE301" s="88"/>
      <c r="NF301" s="88"/>
      <c r="NG301" s="88"/>
      <c r="NH301" s="88"/>
      <c r="NI301" s="88"/>
      <c r="NJ301" s="88"/>
      <c r="NK301" s="88"/>
      <c r="NL301" s="88"/>
      <c r="NM301" s="88"/>
      <c r="NN301" s="88"/>
      <c r="NO301" s="88"/>
      <c r="NP301" s="88"/>
      <c r="NQ301" s="88"/>
      <c r="NR301" s="88"/>
      <c r="NS301" s="88"/>
      <c r="NT301" s="88"/>
      <c r="NU301" s="88"/>
      <c r="NV301" s="88"/>
      <c r="NW301" s="88"/>
      <c r="NX301" s="88"/>
      <c r="NY301" s="88"/>
      <c r="NZ301" s="88"/>
      <c r="OA301" s="88"/>
      <c r="OB301" s="88"/>
      <c r="OC301" s="88"/>
      <c r="OD301" s="88"/>
      <c r="OE301" s="88"/>
      <c r="OF301" s="88"/>
      <c r="OG301" s="88"/>
      <c r="OH301" s="88"/>
      <c r="OI301" s="88"/>
      <c r="OJ301" s="88"/>
      <c r="OK301" s="88"/>
      <c r="OL301" s="88"/>
      <c r="OM301" s="88"/>
      <c r="ON301" s="88"/>
      <c r="OO301" s="88"/>
      <c r="OP301" s="88"/>
      <c r="OQ301" s="88"/>
      <c r="OR301" s="88"/>
      <c r="OS301" s="88"/>
      <c r="OT301" s="88"/>
      <c r="OU301" s="88"/>
      <c r="OV301" s="88"/>
      <c r="OW301" s="88"/>
      <c r="OX301" s="88"/>
      <c r="OY301" s="88"/>
      <c r="OZ301" s="88"/>
      <c r="PA301" s="88"/>
      <c r="PB301" s="88"/>
      <c r="PC301" s="88"/>
      <c r="PD301" s="88"/>
      <c r="PE301" s="88"/>
      <c r="PF301" s="88"/>
      <c r="PG301" s="88"/>
      <c r="PH301" s="88"/>
      <c r="PI301" s="88"/>
      <c r="PJ301" s="88"/>
      <c r="PK301" s="88"/>
      <c r="PL301" s="88"/>
      <c r="PM301" s="88"/>
      <c r="PN301" s="88"/>
      <c r="PO301" s="88"/>
      <c r="PP301" s="88"/>
      <c r="PQ301" s="88"/>
      <c r="PR301" s="88"/>
      <c r="PS301" s="88"/>
      <c r="PT301" s="88"/>
      <c r="PU301" s="88"/>
      <c r="PV301" s="88"/>
      <c r="PW301" s="88"/>
      <c r="PX301" s="88"/>
      <c r="PY301" s="88"/>
      <c r="PZ301" s="88"/>
      <c r="QA301" s="88"/>
      <c r="QB301" s="88"/>
      <c r="QC301" s="88"/>
      <c r="QD301" s="88"/>
      <c r="QE301" s="88"/>
      <c r="QF301" s="88"/>
      <c r="QG301" s="88"/>
      <c r="QH301" s="88"/>
      <c r="QI301" s="88"/>
      <c r="QJ301" s="88"/>
      <c r="QK301" s="88"/>
      <c r="QL301" s="88"/>
      <c r="QM301" s="88"/>
      <c r="QN301" s="88"/>
      <c r="QO301" s="88"/>
      <c r="QP301" s="88"/>
      <c r="QQ301" s="88"/>
      <c r="QR301" s="88"/>
      <c r="QS301" s="88"/>
      <c r="QT301" s="88"/>
      <c r="QU301" s="88"/>
      <c r="QV301" s="88"/>
      <c r="QW301" s="88"/>
      <c r="QX301" s="88"/>
      <c r="QY301" s="88"/>
      <c r="QZ301" s="88"/>
      <c r="RA301" s="88"/>
      <c r="RB301" s="88"/>
      <c r="RC301" s="88"/>
      <c r="RD301" s="88"/>
      <c r="RE301" s="88"/>
      <c r="RF301" s="88"/>
      <c r="RG301" s="88"/>
      <c r="RH301" s="88"/>
      <c r="RI301" s="88"/>
      <c r="RJ301" s="88"/>
      <c r="RK301" s="88"/>
      <c r="RL301" s="88"/>
      <c r="RM301" s="88"/>
      <c r="RN301" s="88"/>
      <c r="RO301" s="88"/>
      <c r="RP301" s="88"/>
      <c r="RQ301" s="88"/>
      <c r="RR301" s="88"/>
      <c r="RS301" s="88"/>
      <c r="RT301" s="88"/>
      <c r="RU301" s="88"/>
      <c r="RV301" s="88"/>
      <c r="RW301" s="88"/>
      <c r="RX301" s="88"/>
      <c r="RY301" s="88"/>
      <c r="RZ301" s="88"/>
      <c r="SA301" s="88"/>
      <c r="SB301" s="88"/>
      <c r="SC301" s="88"/>
      <c r="SD301" s="88"/>
      <c r="SE301" s="88"/>
      <c r="SF301" s="88"/>
      <c r="SG301" s="88"/>
      <c r="SH301" s="88"/>
      <c r="SI301" s="88"/>
      <c r="SJ301" s="88"/>
      <c r="SK301" s="88"/>
      <c r="SL301" s="88"/>
      <c r="SM301" s="88"/>
      <c r="SN301" s="88"/>
      <c r="SO301" s="88"/>
      <c r="SP301" s="88"/>
      <c r="SQ301" s="88"/>
      <c r="SR301" s="88"/>
      <c r="SS301" s="88"/>
      <c r="ST301" s="88"/>
      <c r="SU301" s="88"/>
      <c r="SV301" s="88"/>
      <c r="SW301" s="88"/>
      <c r="SX301" s="88"/>
      <c r="SY301" s="88"/>
      <c r="SZ301" s="88"/>
      <c r="TA301" s="88"/>
      <c r="TB301" s="88"/>
      <c r="TC301" s="88"/>
      <c r="TD301" s="88"/>
      <c r="TE301" s="88"/>
      <c r="TF301" s="88"/>
      <c r="TG301" s="88"/>
      <c r="TH301" s="88"/>
      <c r="TI301" s="88"/>
      <c r="TJ301" s="88"/>
      <c r="TK301" s="88"/>
      <c r="TL301" s="88"/>
      <c r="TM301" s="88"/>
      <c r="TN301" s="88"/>
      <c r="TO301" s="88"/>
      <c r="TP301" s="88"/>
      <c r="TQ301" s="88"/>
      <c r="TR301" s="88"/>
      <c r="TS301" s="88"/>
      <c r="TT301" s="88"/>
      <c r="TU301" s="88"/>
      <c r="TV301" s="88"/>
      <c r="TW301" s="88"/>
      <c r="TX301" s="88"/>
      <c r="TY301" s="88"/>
      <c r="TZ301" s="88"/>
      <c r="UA301" s="88"/>
      <c r="UB301" s="88"/>
      <c r="UC301" s="88"/>
      <c r="UD301" s="88"/>
      <c r="UE301" s="88"/>
      <c r="UF301" s="88"/>
      <c r="UG301" s="88"/>
      <c r="UH301" s="88"/>
      <c r="UI301" s="88"/>
      <c r="UJ301" s="88"/>
      <c r="UK301" s="88"/>
      <c r="UL301" s="88"/>
      <c r="UM301" s="88"/>
      <c r="UN301" s="88"/>
      <c r="UO301" s="88"/>
      <c r="UP301" s="88"/>
      <c r="UQ301" s="88"/>
      <c r="UR301" s="88"/>
      <c r="US301" s="88"/>
      <c r="UT301" s="88"/>
      <c r="UU301" s="88"/>
      <c r="UV301" s="88"/>
      <c r="UW301" s="88"/>
      <c r="UX301" s="88"/>
      <c r="UY301" s="88"/>
      <c r="UZ301" s="88"/>
      <c r="VA301" s="88"/>
      <c r="VB301" s="88"/>
      <c r="VC301" s="88"/>
      <c r="VD301" s="88"/>
      <c r="VE301" s="88"/>
      <c r="VF301" s="88"/>
      <c r="VG301" s="88"/>
      <c r="VH301" s="88"/>
      <c r="VI301" s="88"/>
      <c r="VJ301" s="88"/>
      <c r="VK301" s="88"/>
      <c r="VL301" s="88"/>
      <c r="VM301" s="88"/>
      <c r="VN301" s="88"/>
      <c r="VO301" s="88"/>
      <c r="VP301" s="88"/>
      <c r="VQ301" s="88"/>
      <c r="VR301" s="88"/>
      <c r="VS301" s="88"/>
      <c r="VT301" s="88"/>
      <c r="VU301" s="88"/>
      <c r="VV301" s="88"/>
      <c r="VW301" s="88"/>
      <c r="VX301" s="88"/>
      <c r="VY301" s="88"/>
      <c r="VZ301" s="88"/>
      <c r="WA301" s="88"/>
      <c r="WB301" s="88"/>
      <c r="WC301" s="88"/>
      <c r="WD301" s="88"/>
      <c r="WE301" s="88"/>
      <c r="WF301" s="88"/>
      <c r="WG301" s="88"/>
      <c r="WH301" s="88"/>
      <c r="WI301" s="88"/>
      <c r="WJ301" s="88"/>
      <c r="WK301" s="88"/>
      <c r="WL301" s="88"/>
      <c r="WM301" s="88"/>
      <c r="WN301" s="88"/>
      <c r="WO301" s="88"/>
      <c r="WP301" s="88"/>
      <c r="WQ301" s="88"/>
      <c r="WR301" s="88"/>
      <c r="WS301" s="88"/>
      <c r="WT301" s="88"/>
      <c r="WU301" s="88"/>
      <c r="WV301" s="88"/>
      <c r="WW301" s="88"/>
      <c r="WX301" s="88"/>
      <c r="WY301" s="88"/>
      <c r="WZ301" s="88"/>
      <c r="XA301" s="88"/>
      <c r="XB301" s="88"/>
      <c r="XC301" s="88"/>
      <c r="XD301" s="88"/>
      <c r="XE301" s="88"/>
      <c r="XF301" s="88"/>
      <c r="XG301" s="88"/>
      <c r="XH301" s="88"/>
      <c r="XI301" s="88"/>
      <c r="XJ301" s="88"/>
      <c r="XK301" s="88"/>
      <c r="XL301" s="88"/>
      <c r="XM301" s="88"/>
      <c r="XN301" s="88"/>
      <c r="XO301" s="88"/>
      <c r="XP301" s="88"/>
      <c r="XQ301" s="88"/>
      <c r="XR301" s="88"/>
      <c r="XS301" s="88"/>
      <c r="XT301" s="88"/>
      <c r="XU301" s="88"/>
      <c r="XV301" s="88"/>
      <c r="XW301" s="88"/>
      <c r="XX301" s="88"/>
      <c r="XY301" s="88"/>
      <c r="XZ301" s="88"/>
      <c r="YA301" s="88"/>
      <c r="YB301" s="88"/>
      <c r="YC301" s="88"/>
      <c r="YD301" s="88"/>
      <c r="YE301" s="88"/>
      <c r="YF301" s="88"/>
      <c r="YG301" s="88"/>
      <c r="YH301" s="88"/>
      <c r="YI301" s="88"/>
      <c r="YJ301" s="88"/>
      <c r="YK301" s="88"/>
      <c r="YL301" s="88"/>
      <c r="YM301" s="88"/>
      <c r="YN301" s="88"/>
      <c r="YO301" s="88"/>
      <c r="YP301" s="88"/>
      <c r="YQ301" s="88"/>
      <c r="YR301" s="88"/>
      <c r="YS301" s="88"/>
      <c r="YT301" s="88"/>
      <c r="YU301" s="88"/>
      <c r="YV301" s="88"/>
      <c r="YW301" s="88"/>
      <c r="YX301" s="88"/>
      <c r="YY301" s="88"/>
      <c r="YZ301" s="88"/>
      <c r="ZA301" s="88"/>
      <c r="ZB301" s="88"/>
      <c r="ZC301" s="88"/>
      <c r="ZD301" s="88"/>
      <c r="ZE301" s="88"/>
      <c r="ZF301" s="88"/>
      <c r="ZG301" s="88"/>
      <c r="ZH301" s="88"/>
      <c r="ZI301" s="88"/>
      <c r="ZJ301" s="88"/>
      <c r="ZK301" s="88"/>
      <c r="ZL301" s="88"/>
      <c r="ZM301" s="88"/>
      <c r="ZN301" s="88"/>
      <c r="ZO301" s="88"/>
      <c r="ZP301" s="88"/>
      <c r="ZQ301" s="88"/>
      <c r="ZR301" s="88"/>
      <c r="ZS301" s="88"/>
      <c r="ZT301" s="88"/>
      <c r="ZU301" s="88"/>
      <c r="ZV301" s="88"/>
      <c r="ZW301" s="88"/>
      <c r="ZX301" s="88"/>
      <c r="ZY301" s="88"/>
      <c r="ZZ301" s="88"/>
      <c r="AAA301" s="88"/>
      <c r="AAB301" s="88"/>
      <c r="AAC301" s="88"/>
      <c r="AAD301" s="88"/>
      <c r="AAE301" s="88"/>
      <c r="AAF301" s="88"/>
      <c r="AAG301" s="88"/>
      <c r="AAH301" s="88"/>
      <c r="AAI301" s="88"/>
      <c r="AAJ301" s="88"/>
      <c r="AAK301" s="88"/>
      <c r="AAL301" s="88"/>
      <c r="AAM301" s="88"/>
      <c r="AAN301" s="88"/>
      <c r="AAO301" s="88"/>
      <c r="AAP301" s="88"/>
      <c r="AAQ301" s="88"/>
      <c r="AAR301" s="88"/>
      <c r="AAS301" s="88"/>
      <c r="AAT301" s="88"/>
      <c r="AAU301" s="88"/>
      <c r="AAV301" s="88"/>
      <c r="AAW301" s="88"/>
      <c r="AAX301" s="88"/>
      <c r="AAY301" s="88"/>
      <c r="AAZ301" s="88"/>
      <c r="ABA301" s="88"/>
      <c r="ABB301" s="88"/>
      <c r="ABC301" s="88"/>
      <c r="ABD301" s="88"/>
      <c r="ABE301" s="88"/>
      <c r="ABF301" s="88"/>
      <c r="ABG301" s="88"/>
      <c r="ABH301" s="88"/>
      <c r="ABI301" s="88"/>
      <c r="ABJ301" s="88"/>
      <c r="ABK301" s="88"/>
      <c r="ABL301" s="88"/>
      <c r="ABM301" s="88"/>
      <c r="ABN301" s="88"/>
      <c r="ABO301" s="88"/>
      <c r="ABP301" s="88"/>
      <c r="ABQ301" s="88"/>
      <c r="ABR301" s="88"/>
      <c r="ABS301" s="88"/>
      <c r="ABT301" s="88"/>
      <c r="ABU301" s="88"/>
      <c r="ABV301" s="88"/>
      <c r="ABW301" s="88"/>
      <c r="ABX301" s="88"/>
      <c r="ABY301" s="88"/>
      <c r="ABZ301" s="88"/>
      <c r="ACA301" s="88"/>
      <c r="ACB301" s="88"/>
      <c r="ACC301" s="88"/>
      <c r="ACD301" s="88"/>
      <c r="ACE301" s="88"/>
      <c r="ACF301" s="88"/>
      <c r="ACG301" s="88"/>
      <c r="ACH301" s="88"/>
      <c r="ACI301" s="88"/>
      <c r="ACJ301" s="88"/>
      <c r="ACK301" s="88"/>
      <c r="ACL301" s="88"/>
      <c r="ACM301" s="88"/>
      <c r="ACN301" s="88"/>
      <c r="ACO301" s="88"/>
      <c r="ACP301" s="88"/>
      <c r="ACQ301" s="88"/>
      <c r="ACR301" s="88"/>
      <c r="ACS301" s="88"/>
      <c r="ACT301" s="88"/>
      <c r="ACU301" s="88"/>
      <c r="ACV301" s="88"/>
      <c r="ACW301" s="88"/>
      <c r="ACX301" s="88"/>
      <c r="ACY301" s="88"/>
      <c r="ACZ301" s="88"/>
      <c r="ADA301" s="88"/>
      <c r="ADB301" s="88"/>
      <c r="ADC301" s="88"/>
      <c r="ADD301" s="88"/>
      <c r="ADE301" s="88"/>
      <c r="ADF301" s="88"/>
      <c r="ADG301" s="88"/>
      <c r="ADH301" s="88"/>
      <c r="ADI301" s="88"/>
      <c r="ADJ301" s="88"/>
      <c r="ADK301" s="88"/>
      <c r="ADL301" s="88"/>
      <c r="ADM301" s="88"/>
      <c r="ADN301" s="88"/>
      <c r="ADO301" s="88"/>
      <c r="ADP301" s="88"/>
      <c r="ADQ301" s="88"/>
      <c r="ADR301" s="88"/>
      <c r="ADS301" s="88"/>
      <c r="ADT301" s="88"/>
      <c r="ADU301" s="88"/>
      <c r="ADV301" s="88"/>
      <c r="ADW301" s="88"/>
      <c r="ADX301" s="88"/>
      <c r="ADY301" s="88"/>
      <c r="ADZ301" s="88"/>
      <c r="AEA301" s="88"/>
      <c r="AEB301" s="88"/>
      <c r="AEC301" s="88"/>
      <c r="AED301" s="88"/>
      <c r="AEE301" s="88"/>
      <c r="AEF301" s="88"/>
      <c r="AEG301" s="88"/>
      <c r="AEH301" s="88"/>
      <c r="AEI301" s="88"/>
      <c r="AEJ301" s="88"/>
      <c r="AEK301" s="88"/>
      <c r="AEL301" s="88"/>
      <c r="AEM301" s="88"/>
      <c r="AEN301" s="88"/>
      <c r="AEO301" s="88"/>
      <c r="AEP301" s="88"/>
      <c r="AEQ301" s="88"/>
      <c r="AER301" s="88"/>
      <c r="AES301" s="88"/>
      <c r="AET301" s="88"/>
      <c r="AEU301" s="88"/>
      <c r="AEV301" s="88"/>
      <c r="AEW301" s="88"/>
      <c r="AEX301" s="88"/>
      <c r="AEY301" s="88"/>
      <c r="AEZ301" s="88"/>
      <c r="AFA301" s="88"/>
      <c r="AFB301" s="88"/>
      <c r="AFC301" s="88"/>
      <c r="AFD301" s="88"/>
      <c r="AFE301" s="88"/>
      <c r="AFF301" s="88"/>
      <c r="AFG301" s="88"/>
      <c r="AFH301" s="88"/>
      <c r="AFI301" s="88"/>
      <c r="AFJ301" s="88"/>
      <c r="AFK301" s="88"/>
      <c r="AFL301" s="88"/>
      <c r="AFM301" s="88"/>
      <c r="AFN301" s="88"/>
      <c r="AFO301" s="88"/>
      <c r="AFP301" s="88"/>
      <c r="AFQ301" s="88"/>
      <c r="AFR301" s="88"/>
      <c r="AFS301" s="88"/>
      <c r="AFT301" s="88"/>
      <c r="AFU301" s="88"/>
      <c r="AFV301" s="88"/>
      <c r="AFW301" s="88"/>
      <c r="AFX301" s="88"/>
      <c r="AFY301" s="88"/>
      <c r="AFZ301" s="88"/>
      <c r="AGA301" s="88"/>
      <c r="AGB301" s="88"/>
      <c r="AGC301" s="88"/>
      <c r="AGD301" s="88"/>
      <c r="AGE301" s="88"/>
      <c r="AGF301" s="88"/>
      <c r="AGG301" s="88"/>
      <c r="AGH301" s="88"/>
      <c r="AGI301" s="88"/>
      <c r="AGJ301" s="88"/>
      <c r="AGK301" s="88"/>
      <c r="AGL301" s="88"/>
      <c r="AGM301" s="88"/>
      <c r="AGN301" s="88"/>
      <c r="AGO301" s="88"/>
      <c r="AGP301" s="88"/>
      <c r="AGQ301" s="88"/>
      <c r="AGR301" s="88"/>
      <c r="AGS301" s="88"/>
      <c r="AGT301" s="88"/>
      <c r="AGU301" s="88"/>
      <c r="AGV301" s="88"/>
      <c r="AGW301" s="88"/>
      <c r="AGX301" s="88"/>
      <c r="AGY301" s="88"/>
      <c r="AGZ301" s="88"/>
      <c r="AHA301" s="88"/>
      <c r="AHB301" s="88"/>
      <c r="AHC301" s="88"/>
      <c r="AHD301" s="88"/>
      <c r="AHE301" s="88"/>
      <c r="AHF301" s="88"/>
      <c r="AHG301" s="88"/>
      <c r="AHH301" s="88"/>
      <c r="AHI301" s="88"/>
      <c r="AHJ301" s="88"/>
      <c r="AHK301" s="88"/>
      <c r="AHL301" s="88"/>
      <c r="AHM301" s="88"/>
      <c r="AHN301" s="88"/>
      <c r="AHO301" s="88"/>
      <c r="AHP301" s="88"/>
      <c r="AHQ301" s="88"/>
      <c r="AHR301" s="88"/>
      <c r="AHS301" s="88"/>
      <c r="AHT301" s="88"/>
      <c r="AHU301" s="88"/>
      <c r="AHV301" s="88"/>
      <c r="AHW301" s="88"/>
      <c r="AHX301" s="88"/>
      <c r="AHY301" s="88"/>
      <c r="AHZ301" s="88"/>
      <c r="AIA301" s="88"/>
      <c r="AIB301" s="88"/>
      <c r="AIC301" s="88"/>
      <c r="AID301" s="88"/>
      <c r="AIE301" s="88"/>
      <c r="AIF301" s="88"/>
      <c r="AIG301" s="88"/>
      <c r="AIH301" s="88"/>
      <c r="AII301" s="88"/>
      <c r="AIJ301" s="88"/>
      <c r="AIK301" s="88"/>
      <c r="AIL301" s="88"/>
      <c r="AIM301" s="88"/>
      <c r="AIN301" s="88"/>
      <c r="AIO301" s="88"/>
      <c r="AIP301" s="88"/>
      <c r="AIQ301" s="88"/>
      <c r="AIR301" s="88"/>
      <c r="AIS301" s="88"/>
      <c r="AIT301" s="88"/>
      <c r="AIU301" s="88"/>
      <c r="AIV301" s="88"/>
      <c r="AIW301" s="88"/>
      <c r="AIX301" s="88"/>
      <c r="AIY301" s="88"/>
      <c r="AIZ301" s="88"/>
      <c r="AJA301" s="88"/>
      <c r="AJB301" s="88"/>
      <c r="AJC301" s="88"/>
      <c r="AJD301" s="88"/>
      <c r="AJE301" s="88"/>
      <c r="AJF301" s="88"/>
      <c r="AJG301" s="88"/>
      <c r="AJH301" s="88"/>
      <c r="AJI301" s="88"/>
      <c r="AJJ301" s="88"/>
      <c r="AJK301" s="88"/>
      <c r="AJL301" s="88"/>
      <c r="AJM301" s="88"/>
      <c r="AJN301" s="88"/>
      <c r="AJO301" s="88"/>
      <c r="AJP301" s="88"/>
      <c r="AJQ301" s="88"/>
      <c r="AJR301" s="88"/>
      <c r="AJS301" s="88"/>
      <c r="AJT301" s="88"/>
      <c r="AJU301" s="88"/>
      <c r="AJV301" s="88"/>
      <c r="AJW301" s="88"/>
      <c r="AJX301" s="88"/>
      <c r="AJY301" s="88"/>
      <c r="AJZ301" s="88"/>
      <c r="AKA301" s="88"/>
      <c r="AKB301" s="88"/>
      <c r="AKC301" s="88"/>
      <c r="AKD301" s="88"/>
      <c r="AKE301" s="88"/>
      <c r="AKF301" s="88"/>
      <c r="AKG301" s="88"/>
      <c r="AKH301" s="88"/>
      <c r="AKI301" s="88"/>
      <c r="AKJ301" s="88"/>
      <c r="AKK301" s="88"/>
      <c r="AKL301" s="88"/>
      <c r="AKM301" s="88"/>
      <c r="AKN301" s="88"/>
      <c r="AKO301" s="88"/>
      <c r="AKP301" s="88"/>
      <c r="AKQ301" s="88"/>
      <c r="AKR301" s="88"/>
      <c r="AKS301" s="88"/>
      <c r="AKT301" s="88"/>
      <c r="AKU301" s="88"/>
      <c r="AKV301" s="88"/>
      <c r="AKW301" s="88"/>
      <c r="AKX301" s="88"/>
      <c r="AKY301" s="88"/>
      <c r="AKZ301" s="88"/>
      <c r="ALA301" s="88"/>
      <c r="ALB301" s="88"/>
      <c r="ALC301" s="88"/>
      <c r="ALD301" s="88"/>
      <c r="ALE301" s="88"/>
      <c r="ALF301" s="88"/>
      <c r="ALG301" s="88"/>
      <c r="ALH301" s="88"/>
      <c r="ALI301" s="88"/>
      <c r="ALJ301" s="88"/>
      <c r="ALK301" s="88"/>
      <c r="ALL301" s="88"/>
      <c r="ALM301" s="88"/>
      <c r="ALN301" s="88"/>
      <c r="ALO301" s="88"/>
      <c r="ALP301" s="88"/>
      <c r="ALQ301" s="88"/>
      <c r="ALR301" s="88"/>
      <c r="ALS301" s="88"/>
      <c r="ALT301" s="88"/>
      <c r="ALU301" s="88"/>
      <c r="ALV301" s="88"/>
      <c r="ALW301" s="88"/>
      <c r="ALX301" s="88"/>
      <c r="ALY301" s="88"/>
      <c r="ALZ301" s="88"/>
      <c r="AMA301" s="88"/>
      <c r="AMB301" s="88"/>
      <c r="AMC301" s="88"/>
      <c r="AMD301" s="88"/>
      <c r="AME301" s="88"/>
      <c r="AMF301" s="88"/>
      <c r="AMG301" s="88"/>
      <c r="AMH301" s="88"/>
      <c r="AMI301" s="88"/>
      <c r="AMJ301" s="88"/>
      <c r="AMK301" s="88"/>
      <c r="AML301" s="88"/>
      <c r="AMM301" s="88"/>
      <c r="AMN301" s="88"/>
      <c r="AMO301" s="88"/>
      <c r="AMP301" s="88"/>
      <c r="AMQ301" s="88"/>
      <c r="AMR301" s="88"/>
      <c r="AMS301" s="88"/>
      <c r="AMT301" s="88"/>
      <c r="AMU301" s="88"/>
      <c r="AMV301" s="88"/>
      <c r="AMW301" s="88"/>
      <c r="AMX301" s="88"/>
      <c r="AMY301" s="88"/>
      <c r="AMZ301" s="88"/>
      <c r="ANA301" s="88"/>
      <c r="ANB301" s="88"/>
      <c r="ANC301" s="88"/>
      <c r="AND301" s="88"/>
      <c r="ANE301" s="88"/>
      <c r="ANF301" s="88"/>
      <c r="ANG301" s="88"/>
      <c r="ANH301" s="88"/>
      <c r="ANI301" s="88"/>
      <c r="ANJ301" s="88"/>
      <c r="ANK301" s="88"/>
      <c r="ANL301" s="88"/>
      <c r="ANM301" s="88"/>
      <c r="ANN301" s="88"/>
      <c r="ANO301" s="88"/>
      <c r="ANP301" s="88"/>
      <c r="ANQ301" s="88"/>
      <c r="ANR301" s="88"/>
      <c r="ANS301" s="88"/>
      <c r="ANT301" s="88"/>
      <c r="ANU301" s="88"/>
      <c r="ANV301" s="88"/>
      <c r="ANW301" s="88"/>
      <c r="ANX301" s="88"/>
      <c r="ANY301" s="88"/>
      <c r="ANZ301" s="88"/>
      <c r="AOA301" s="88"/>
      <c r="AOB301" s="88"/>
      <c r="AOC301" s="88"/>
      <c r="AOD301" s="88"/>
      <c r="AOE301" s="88"/>
      <c r="AOF301" s="88"/>
      <c r="AOG301" s="88"/>
      <c r="AOH301" s="88"/>
      <c r="AOI301" s="88"/>
      <c r="AOJ301" s="88"/>
      <c r="AOK301" s="88"/>
      <c r="AOL301" s="88"/>
      <c r="AOM301" s="88"/>
      <c r="AON301" s="88"/>
      <c r="AOO301" s="88"/>
      <c r="AOP301" s="88"/>
      <c r="AOQ301" s="88"/>
      <c r="AOR301" s="88"/>
      <c r="AOS301" s="88"/>
      <c r="AOT301" s="88"/>
      <c r="AOU301" s="88"/>
      <c r="AOV301" s="88"/>
      <c r="AOW301" s="88"/>
      <c r="AOX301" s="88"/>
      <c r="AOY301" s="88"/>
      <c r="AOZ301" s="88"/>
      <c r="APA301" s="88"/>
      <c r="APB301" s="88"/>
      <c r="APC301" s="88"/>
      <c r="APD301" s="88"/>
      <c r="APE301" s="88"/>
      <c r="APF301" s="88"/>
      <c r="APG301" s="88"/>
      <c r="APH301" s="88"/>
      <c r="API301" s="88"/>
      <c r="APJ301" s="88"/>
      <c r="APK301" s="88"/>
      <c r="APL301" s="88"/>
      <c r="APM301" s="88"/>
      <c r="APN301" s="88"/>
      <c r="APO301" s="88"/>
      <c r="APP301" s="88"/>
      <c r="APQ301" s="88"/>
      <c r="APR301" s="88"/>
      <c r="APS301" s="88"/>
      <c r="APT301" s="88"/>
      <c r="APU301" s="88"/>
      <c r="APV301" s="88"/>
      <c r="APW301" s="88"/>
      <c r="APX301" s="88"/>
      <c r="APY301" s="88"/>
      <c r="APZ301" s="88"/>
      <c r="AQA301" s="88"/>
      <c r="AQB301" s="88"/>
      <c r="AQC301" s="88"/>
      <c r="AQD301" s="88"/>
      <c r="AQE301" s="88"/>
      <c r="AQF301" s="88"/>
      <c r="AQG301" s="88"/>
      <c r="AQH301" s="88"/>
      <c r="AQI301" s="88"/>
      <c r="AQJ301" s="88"/>
      <c r="AQK301" s="88"/>
      <c r="AQL301" s="88"/>
      <c r="AQM301" s="88"/>
      <c r="AQN301" s="88"/>
      <c r="AQO301" s="88"/>
      <c r="AQP301" s="88"/>
      <c r="AQQ301" s="88"/>
      <c r="AQR301" s="88"/>
      <c r="AQS301" s="88"/>
      <c r="AQT301" s="88"/>
      <c r="AQU301" s="88"/>
      <c r="AQV301" s="88"/>
      <c r="AQW301" s="88"/>
      <c r="AQX301" s="88"/>
      <c r="AQY301" s="88"/>
      <c r="AQZ301" s="88"/>
      <c r="ARA301" s="88"/>
      <c r="ARB301" s="88"/>
      <c r="ARC301" s="88"/>
      <c r="ARD301" s="88"/>
      <c r="ARE301" s="88"/>
      <c r="ARF301" s="88"/>
      <c r="ARG301" s="88"/>
      <c r="ARH301" s="88"/>
      <c r="ARI301" s="88"/>
      <c r="ARJ301" s="88"/>
      <c r="ARK301" s="88"/>
      <c r="ARL301" s="88"/>
      <c r="ARM301" s="88"/>
      <c r="ARN301" s="88"/>
      <c r="ARO301" s="88"/>
      <c r="ARP301" s="88"/>
      <c r="ARQ301" s="88"/>
      <c r="ARR301" s="88"/>
      <c r="ARS301" s="88"/>
      <c r="ART301" s="88"/>
      <c r="ARU301" s="88"/>
      <c r="ARV301" s="88"/>
      <c r="ARW301" s="88"/>
      <c r="ARX301" s="88"/>
      <c r="ARY301" s="88"/>
      <c r="ARZ301" s="88"/>
      <c r="ASA301" s="88"/>
      <c r="ASB301" s="88"/>
      <c r="ASC301" s="88"/>
      <c r="ASD301" s="88"/>
      <c r="ASE301" s="88"/>
      <c r="ASF301" s="88"/>
      <c r="ASG301" s="88"/>
      <c r="ASH301" s="88"/>
      <c r="ASI301" s="88"/>
      <c r="ASJ301" s="88"/>
      <c r="ASK301" s="88"/>
      <c r="ASL301" s="88"/>
      <c r="ASM301" s="88"/>
      <c r="ASN301" s="88"/>
      <c r="ASO301" s="88"/>
      <c r="ASP301" s="88"/>
      <c r="ASQ301" s="88"/>
      <c r="ASR301" s="88"/>
      <c r="ASS301" s="88"/>
      <c r="AST301" s="88"/>
      <c r="ASU301" s="88"/>
      <c r="ASV301" s="88"/>
      <c r="ASW301" s="88"/>
      <c r="ASX301" s="88"/>
      <c r="ASY301" s="88"/>
      <c r="ASZ301" s="88"/>
      <c r="ATA301" s="88"/>
      <c r="ATB301" s="88"/>
      <c r="ATC301" s="88"/>
      <c r="ATD301" s="88"/>
      <c r="ATE301" s="88"/>
      <c r="ATF301" s="88"/>
      <c r="ATG301" s="88"/>
      <c r="ATH301" s="88"/>
      <c r="ATI301" s="88"/>
      <c r="ATJ301" s="88"/>
      <c r="ATK301" s="88"/>
      <c r="ATL301" s="88"/>
      <c r="ATM301" s="88"/>
      <c r="ATN301" s="88"/>
      <c r="ATO301" s="88"/>
      <c r="ATP301" s="88"/>
      <c r="ATQ301" s="88"/>
      <c r="ATR301" s="88"/>
      <c r="ATS301" s="88"/>
      <c r="ATT301" s="88"/>
      <c r="ATU301" s="88"/>
      <c r="ATV301" s="88"/>
      <c r="ATW301" s="88"/>
      <c r="ATX301" s="88"/>
      <c r="ATY301" s="88"/>
      <c r="ATZ301" s="88"/>
      <c r="AUA301" s="88"/>
      <c r="AUB301" s="88"/>
      <c r="AUC301" s="88"/>
      <c r="AUD301" s="88"/>
      <c r="AUE301" s="88"/>
      <c r="AUF301" s="88"/>
      <c r="AUG301" s="88"/>
      <c r="AUH301" s="88"/>
      <c r="AUI301" s="88"/>
      <c r="AUJ301" s="88"/>
      <c r="AUK301" s="88"/>
      <c r="AUL301" s="88"/>
      <c r="AUM301" s="88"/>
      <c r="AUN301" s="88"/>
      <c r="AUO301" s="88"/>
      <c r="AUP301" s="88"/>
      <c r="AUQ301" s="88"/>
      <c r="AUR301" s="88"/>
      <c r="AUS301" s="88"/>
      <c r="AUT301" s="88"/>
      <c r="AUU301" s="88"/>
      <c r="AUV301" s="88"/>
      <c r="AUW301" s="88"/>
      <c r="AUX301" s="88"/>
      <c r="AUY301" s="88"/>
      <c r="AUZ301" s="88"/>
      <c r="AVA301" s="88"/>
      <c r="AVB301" s="88"/>
      <c r="AVC301" s="88"/>
      <c r="AVD301" s="88"/>
      <c r="AVE301" s="88"/>
      <c r="AVF301" s="88"/>
      <c r="AVG301" s="88"/>
      <c r="AVH301" s="88"/>
      <c r="AVI301" s="88"/>
      <c r="AVJ301" s="88"/>
      <c r="AVK301" s="88"/>
      <c r="AVL301" s="88"/>
      <c r="AVM301" s="88"/>
      <c r="AVN301" s="88"/>
      <c r="AVO301" s="88"/>
      <c r="AVP301" s="88"/>
      <c r="AVQ301" s="88"/>
      <c r="AVR301" s="88"/>
      <c r="AVS301" s="88"/>
      <c r="AVT301" s="88"/>
      <c r="AVU301" s="88"/>
      <c r="AVV301" s="88"/>
      <c r="AVW301" s="88"/>
      <c r="AVX301" s="88"/>
      <c r="AVY301" s="88"/>
      <c r="AVZ301" s="88"/>
      <c r="AWA301" s="88"/>
      <c r="AWB301" s="88"/>
      <c r="AWC301" s="88"/>
      <c r="AWD301" s="88"/>
      <c r="AWE301" s="88"/>
      <c r="AWF301" s="88"/>
      <c r="AWG301" s="88"/>
      <c r="AWH301" s="88"/>
      <c r="AWI301" s="88"/>
      <c r="AWJ301" s="88"/>
      <c r="AWK301" s="88"/>
      <c r="AWL301" s="88"/>
      <c r="AWM301" s="88"/>
      <c r="AWN301" s="88"/>
      <c r="AWO301" s="88"/>
      <c r="AWP301" s="88"/>
      <c r="AWQ301" s="88"/>
      <c r="AWR301" s="88"/>
      <c r="AWS301" s="88"/>
      <c r="AWT301" s="88"/>
      <c r="AWU301" s="88"/>
      <c r="AWV301" s="88"/>
      <c r="AWW301" s="88"/>
      <c r="AWX301" s="88"/>
      <c r="AWY301" s="88"/>
      <c r="AWZ301" s="88"/>
      <c r="AXA301" s="88"/>
      <c r="AXB301" s="88"/>
      <c r="AXC301" s="88"/>
      <c r="AXD301" s="88"/>
      <c r="AXE301" s="88"/>
      <c r="AXF301" s="88"/>
      <c r="AXG301" s="88"/>
      <c r="AXH301" s="88"/>
      <c r="AXI301" s="88"/>
      <c r="AXJ301" s="88"/>
      <c r="AXK301" s="88"/>
      <c r="AXL301" s="88"/>
      <c r="AXM301" s="88"/>
      <c r="AXN301" s="88"/>
      <c r="AXO301" s="88"/>
      <c r="AXP301" s="88"/>
      <c r="AXQ301" s="88"/>
      <c r="AXR301" s="88"/>
      <c r="AXS301" s="88"/>
      <c r="AXT301" s="88"/>
      <c r="AXU301" s="88"/>
      <c r="AXV301" s="88"/>
      <c r="AXW301" s="88"/>
      <c r="AXX301" s="88"/>
      <c r="AXY301" s="88"/>
      <c r="AXZ301" s="88"/>
      <c r="AYA301" s="88"/>
      <c r="AYB301" s="88"/>
      <c r="AYC301" s="88"/>
      <c r="AYD301" s="88"/>
      <c r="AYE301" s="88"/>
      <c r="AYF301" s="88"/>
      <c r="AYG301" s="88"/>
      <c r="AYH301" s="88"/>
      <c r="AYI301" s="88"/>
      <c r="AYJ301" s="88"/>
      <c r="AYK301" s="88"/>
      <c r="AYL301" s="88"/>
      <c r="AYM301" s="88"/>
      <c r="AYN301" s="88"/>
      <c r="AYO301" s="88"/>
      <c r="AYP301" s="88"/>
      <c r="AYQ301" s="88"/>
      <c r="AYR301" s="88"/>
      <c r="AYS301" s="88"/>
      <c r="AYT301" s="88"/>
      <c r="AYU301" s="88"/>
      <c r="AYV301" s="88"/>
      <c r="AYW301" s="88"/>
      <c r="AYX301" s="88"/>
      <c r="AYY301" s="88"/>
      <c r="AYZ301" s="88"/>
      <c r="AZA301" s="88"/>
      <c r="AZB301" s="88"/>
      <c r="AZC301" s="88"/>
      <c r="AZD301" s="88"/>
      <c r="AZE301" s="88"/>
      <c r="AZF301" s="88"/>
      <c r="AZG301" s="88"/>
      <c r="AZH301" s="88"/>
      <c r="AZI301" s="88"/>
      <c r="AZJ301" s="88"/>
      <c r="AZK301" s="88"/>
      <c r="AZL301" s="88"/>
      <c r="AZM301" s="88"/>
      <c r="AZN301" s="88"/>
      <c r="AZO301" s="88"/>
      <c r="AZP301" s="88"/>
      <c r="AZQ301" s="88"/>
      <c r="AZR301" s="88"/>
      <c r="AZS301" s="88"/>
      <c r="AZT301" s="88"/>
      <c r="AZU301" s="88"/>
      <c r="AZV301" s="88"/>
      <c r="AZW301" s="88"/>
      <c r="AZX301" s="88"/>
      <c r="AZY301" s="88"/>
      <c r="AZZ301" s="88"/>
      <c r="BAA301" s="88"/>
      <c r="BAB301" s="88"/>
      <c r="BAC301" s="88"/>
      <c r="BAD301" s="88"/>
      <c r="BAE301" s="88"/>
      <c r="BAF301" s="88"/>
      <c r="BAG301" s="88"/>
      <c r="BAH301" s="88"/>
      <c r="BAI301" s="88"/>
      <c r="BAJ301" s="88"/>
      <c r="BAK301" s="88"/>
      <c r="BAL301" s="88"/>
      <c r="BAM301" s="88"/>
      <c r="BAN301" s="88"/>
      <c r="BAO301" s="88"/>
      <c r="BAP301" s="88"/>
      <c r="BAQ301" s="88"/>
      <c r="BAR301" s="88"/>
      <c r="BAS301" s="88"/>
      <c r="BAT301" s="88"/>
      <c r="BAU301" s="88"/>
      <c r="BAV301" s="88"/>
      <c r="BAW301" s="88"/>
      <c r="BAX301" s="88"/>
      <c r="BAY301" s="88"/>
      <c r="BAZ301" s="88"/>
      <c r="BBA301" s="88"/>
      <c r="BBB301" s="88"/>
      <c r="BBC301" s="88"/>
      <c r="BBD301" s="88"/>
      <c r="BBE301" s="88"/>
      <c r="BBF301" s="88"/>
      <c r="BBG301" s="88"/>
      <c r="BBH301" s="88"/>
      <c r="BBI301" s="88"/>
      <c r="BBJ301" s="88"/>
      <c r="BBK301" s="88"/>
      <c r="BBL301" s="88"/>
      <c r="BBM301" s="88"/>
      <c r="BBN301" s="88"/>
      <c r="BBO301" s="88"/>
      <c r="BBP301" s="88"/>
      <c r="BBQ301" s="88"/>
      <c r="BBR301" s="88"/>
      <c r="BBS301" s="88"/>
      <c r="BBT301" s="88"/>
      <c r="BBU301" s="88"/>
      <c r="BBV301" s="88"/>
      <c r="BBW301" s="88"/>
      <c r="BBX301" s="88"/>
      <c r="BBY301" s="88"/>
      <c r="BBZ301" s="88"/>
      <c r="BCA301" s="88"/>
      <c r="BCB301" s="88"/>
      <c r="BCC301" s="88"/>
      <c r="BCD301" s="88"/>
      <c r="BCE301" s="88"/>
      <c r="BCF301" s="88"/>
      <c r="BCG301" s="88"/>
      <c r="BCH301" s="88"/>
      <c r="BCI301" s="88"/>
      <c r="BCJ301" s="88"/>
      <c r="BCK301" s="88"/>
      <c r="BCL301" s="88"/>
      <c r="BCM301" s="88"/>
      <c r="BCN301" s="88"/>
      <c r="BCO301" s="88"/>
      <c r="BCP301" s="88"/>
      <c r="BCQ301" s="88"/>
      <c r="BCR301" s="88"/>
      <c r="BCS301" s="88"/>
      <c r="BCT301" s="88"/>
      <c r="BCU301" s="88"/>
      <c r="BCV301" s="88"/>
      <c r="BCW301" s="88"/>
      <c r="BCX301" s="88"/>
      <c r="BCY301" s="88"/>
      <c r="BCZ301" s="88"/>
      <c r="BDA301" s="88"/>
      <c r="BDB301" s="88"/>
      <c r="BDC301" s="88"/>
      <c r="BDD301" s="88"/>
      <c r="BDE301" s="88"/>
      <c r="BDF301" s="88"/>
      <c r="BDG301" s="88"/>
      <c r="BDH301" s="88"/>
      <c r="BDI301" s="88"/>
      <c r="BDJ301" s="88"/>
      <c r="BDK301" s="88"/>
      <c r="BDL301" s="88"/>
      <c r="BDM301" s="88"/>
      <c r="BDN301" s="88"/>
      <c r="BDO301" s="88"/>
      <c r="BDP301" s="88"/>
      <c r="BDQ301" s="88"/>
      <c r="BDR301" s="88"/>
      <c r="BDS301" s="88"/>
      <c r="BDT301" s="88"/>
      <c r="BDU301" s="88"/>
      <c r="BDV301" s="88"/>
      <c r="BDW301" s="88"/>
      <c r="BDX301" s="88"/>
      <c r="BDY301" s="88"/>
      <c r="BDZ301" s="88"/>
      <c r="BEA301" s="88"/>
      <c r="BEB301" s="88"/>
      <c r="BEC301" s="88"/>
      <c r="BED301" s="88"/>
      <c r="BEE301" s="88"/>
      <c r="BEF301" s="88"/>
      <c r="BEG301" s="88"/>
      <c r="BEH301" s="88"/>
      <c r="BEI301" s="88"/>
      <c r="BEJ301" s="88"/>
      <c r="BEK301" s="88"/>
      <c r="BEL301" s="88"/>
      <c r="BEM301" s="88"/>
      <c r="BEN301" s="88"/>
      <c r="BEO301" s="88"/>
      <c r="BEP301" s="88"/>
      <c r="BEQ301" s="88"/>
      <c r="BER301" s="88"/>
      <c r="BES301" s="88"/>
      <c r="BET301" s="88"/>
      <c r="BEU301" s="88"/>
      <c r="BEV301" s="88"/>
      <c r="BEW301" s="88"/>
      <c r="BEX301" s="88"/>
      <c r="BEY301" s="88"/>
      <c r="BEZ301" s="88"/>
      <c r="BFA301" s="88"/>
      <c r="BFB301" s="88"/>
      <c r="BFC301" s="88"/>
      <c r="BFD301" s="88"/>
      <c r="BFE301" s="88"/>
      <c r="BFF301" s="88"/>
      <c r="BFG301" s="88"/>
      <c r="BFH301" s="88"/>
      <c r="BFI301" s="88"/>
      <c r="BFJ301" s="88"/>
      <c r="BFK301" s="88"/>
      <c r="BFL301" s="88"/>
      <c r="BFM301" s="88"/>
      <c r="BFN301" s="88"/>
      <c r="BFO301" s="88"/>
      <c r="BFP301" s="88"/>
      <c r="BFQ301" s="88"/>
      <c r="BFR301" s="88"/>
      <c r="BFS301" s="88"/>
      <c r="BFT301" s="88"/>
      <c r="BFU301" s="88"/>
      <c r="BFV301" s="88"/>
      <c r="BFW301" s="88"/>
      <c r="BFX301" s="88"/>
      <c r="BFY301" s="88"/>
      <c r="BFZ301" s="88"/>
      <c r="BGA301" s="88"/>
      <c r="BGB301" s="88"/>
      <c r="BGC301" s="88"/>
      <c r="BGD301" s="88"/>
      <c r="BGE301" s="88"/>
      <c r="BGF301" s="88"/>
      <c r="BGG301" s="88"/>
      <c r="BGH301" s="88"/>
      <c r="BGI301" s="88"/>
      <c r="BGJ301" s="88"/>
      <c r="BGK301" s="88"/>
      <c r="BGL301" s="88"/>
      <c r="BGM301" s="88"/>
      <c r="BGN301" s="88"/>
      <c r="BGO301" s="88"/>
      <c r="BGP301" s="88"/>
      <c r="BGQ301" s="88"/>
      <c r="BGR301" s="88"/>
      <c r="BGS301" s="88"/>
      <c r="BGT301" s="88"/>
      <c r="BGU301" s="88"/>
      <c r="BGV301" s="88"/>
      <c r="BGW301" s="88"/>
      <c r="BGX301" s="88"/>
      <c r="BGY301" s="88"/>
      <c r="BGZ301" s="88"/>
      <c r="BHA301" s="88"/>
      <c r="BHB301" s="88"/>
      <c r="BHC301" s="88"/>
      <c r="BHD301" s="88"/>
      <c r="BHE301" s="88"/>
      <c r="BHF301" s="88"/>
      <c r="BHG301" s="88"/>
      <c r="BHH301" s="88"/>
      <c r="BHI301" s="88"/>
      <c r="BHJ301" s="88"/>
      <c r="BHK301" s="88"/>
      <c r="BHL301" s="88"/>
      <c r="BHM301" s="88"/>
      <c r="BHN301" s="88"/>
      <c r="BHO301" s="88"/>
      <c r="BHP301" s="88"/>
      <c r="BHQ301" s="88"/>
      <c r="BHR301" s="88"/>
      <c r="BHS301" s="88"/>
      <c r="BHT301" s="88"/>
      <c r="BHU301" s="88"/>
      <c r="BHV301" s="88"/>
      <c r="BHW301" s="88"/>
      <c r="BHX301" s="88"/>
      <c r="BHY301" s="88"/>
      <c r="BHZ301" s="88"/>
      <c r="BIA301" s="88"/>
      <c r="BIB301" s="88"/>
      <c r="BIC301" s="88"/>
      <c r="BID301" s="88"/>
      <c r="BIE301" s="88"/>
      <c r="BIF301" s="88"/>
      <c r="BIG301" s="88"/>
      <c r="BIH301" s="88"/>
      <c r="BII301" s="88"/>
      <c r="BIJ301" s="88"/>
      <c r="BIK301" s="88"/>
      <c r="BIL301" s="88"/>
      <c r="BIM301" s="88"/>
      <c r="BIN301" s="88"/>
      <c r="BIO301" s="88"/>
      <c r="BIP301" s="88"/>
      <c r="BIQ301" s="88"/>
      <c r="BIR301" s="88"/>
      <c r="BIS301" s="88"/>
      <c r="BIT301" s="88"/>
      <c r="BIU301" s="88"/>
      <c r="BIV301" s="88"/>
      <c r="BIW301" s="88"/>
      <c r="BIX301" s="88"/>
      <c r="BIY301" s="88"/>
      <c r="BIZ301" s="88"/>
      <c r="BJA301" s="88"/>
      <c r="BJB301" s="88"/>
      <c r="BJC301" s="88"/>
      <c r="BJD301" s="88"/>
      <c r="BJE301" s="88"/>
      <c r="BJF301" s="88"/>
      <c r="BJG301" s="88"/>
      <c r="BJH301" s="88"/>
      <c r="BJI301" s="88"/>
      <c r="BJJ301" s="88"/>
      <c r="BJK301" s="88"/>
      <c r="BJL301" s="88"/>
      <c r="BJM301" s="88"/>
      <c r="BJN301" s="88"/>
      <c r="BJO301" s="88"/>
      <c r="BJP301" s="88"/>
      <c r="BJQ301" s="88"/>
      <c r="BJR301" s="88"/>
      <c r="BJS301" s="88"/>
      <c r="BJT301" s="88"/>
      <c r="BJU301" s="88"/>
      <c r="BJV301" s="88"/>
      <c r="BJW301" s="88"/>
      <c r="BJX301" s="88"/>
      <c r="BJY301" s="88"/>
      <c r="BJZ301" s="88"/>
      <c r="BKA301" s="88"/>
      <c r="BKB301" s="88"/>
      <c r="BKC301" s="88"/>
      <c r="BKD301" s="88"/>
      <c r="BKE301" s="88"/>
      <c r="BKF301" s="88"/>
      <c r="BKG301" s="88"/>
      <c r="BKH301" s="88"/>
      <c r="BKI301" s="88"/>
      <c r="BKJ301" s="88"/>
      <c r="BKK301" s="88"/>
      <c r="BKL301" s="88"/>
      <c r="BKM301" s="88"/>
      <c r="BKN301" s="88"/>
      <c r="BKO301" s="88"/>
      <c r="BKP301" s="88"/>
      <c r="BKQ301" s="88"/>
      <c r="BKR301" s="88"/>
      <c r="BKS301" s="88"/>
      <c r="BKT301" s="88"/>
      <c r="BKU301" s="88"/>
      <c r="BKV301" s="88"/>
      <c r="BKW301" s="88"/>
      <c r="BKX301" s="88"/>
      <c r="BKY301" s="88"/>
      <c r="BKZ301" s="88"/>
      <c r="BLA301" s="88"/>
      <c r="BLB301" s="88"/>
      <c r="BLC301" s="88"/>
      <c r="BLD301" s="88"/>
      <c r="BLE301" s="88"/>
      <c r="BLF301" s="88"/>
      <c r="BLG301" s="88"/>
      <c r="BLH301" s="88"/>
      <c r="BLI301" s="88"/>
      <c r="BLJ301" s="88"/>
      <c r="BLK301" s="88"/>
      <c r="BLL301" s="88"/>
      <c r="BLM301" s="88"/>
      <c r="BLN301" s="88"/>
      <c r="BLO301" s="88"/>
      <c r="BLP301" s="88"/>
      <c r="BLQ301" s="88"/>
      <c r="BLR301" s="88"/>
      <c r="BLS301" s="88"/>
      <c r="BLT301" s="88"/>
      <c r="BLU301" s="88"/>
      <c r="BLV301" s="88"/>
      <c r="BLW301" s="88"/>
      <c r="BLX301" s="88"/>
      <c r="BLY301" s="88"/>
      <c r="BLZ301" s="88"/>
      <c r="BMA301" s="88"/>
      <c r="BMB301" s="88"/>
      <c r="BMC301" s="88"/>
      <c r="BMD301" s="88"/>
      <c r="BME301" s="88"/>
      <c r="BMF301" s="88"/>
      <c r="BMG301" s="88"/>
      <c r="BMH301" s="88"/>
      <c r="BMI301" s="88"/>
      <c r="BMJ301" s="88"/>
      <c r="BMK301" s="88"/>
      <c r="BML301" s="88"/>
      <c r="BMM301" s="88"/>
      <c r="BMN301" s="88"/>
      <c r="BMO301" s="88"/>
      <c r="BMP301" s="88"/>
      <c r="BMQ301" s="88"/>
      <c r="BMR301" s="88"/>
      <c r="BMS301" s="88"/>
      <c r="BMT301" s="88"/>
      <c r="BMU301" s="88"/>
      <c r="BMV301" s="88"/>
      <c r="BMW301" s="88"/>
      <c r="BMX301" s="88"/>
      <c r="BMY301" s="88"/>
      <c r="BMZ301" s="88"/>
      <c r="BNA301" s="88"/>
      <c r="BNB301" s="88"/>
      <c r="BNC301" s="88"/>
      <c r="BND301" s="88"/>
      <c r="BNE301" s="88"/>
      <c r="BNF301" s="88"/>
      <c r="BNG301" s="88"/>
      <c r="BNH301" s="88"/>
      <c r="BNI301" s="88"/>
      <c r="BNJ301" s="88"/>
      <c r="BNK301" s="88"/>
      <c r="BNL301" s="88"/>
      <c r="BNM301" s="88"/>
      <c r="BNN301" s="88"/>
      <c r="BNO301" s="88"/>
      <c r="BNP301" s="88"/>
      <c r="BNQ301" s="88"/>
      <c r="BNR301" s="88"/>
      <c r="BNS301" s="88"/>
      <c r="BNT301" s="88"/>
      <c r="BNU301" s="88"/>
      <c r="BNV301" s="88"/>
      <c r="BNW301" s="88"/>
      <c r="BNX301" s="88"/>
      <c r="BNY301" s="88"/>
      <c r="BNZ301" s="88"/>
      <c r="BOA301" s="88"/>
      <c r="BOB301" s="88"/>
      <c r="BOC301" s="88"/>
      <c r="BOD301" s="88"/>
      <c r="BOE301" s="88"/>
      <c r="BOF301" s="88"/>
      <c r="BOG301" s="88"/>
      <c r="BOH301" s="88"/>
      <c r="BOI301" s="88"/>
      <c r="BOJ301" s="88"/>
      <c r="BOK301" s="88"/>
      <c r="BOL301" s="88"/>
      <c r="BOM301" s="88"/>
      <c r="BON301" s="88"/>
      <c r="BOO301" s="88"/>
      <c r="BOP301" s="88"/>
      <c r="BOQ301" s="88"/>
      <c r="BOR301" s="88"/>
      <c r="BOS301" s="88"/>
      <c r="BOT301" s="88"/>
      <c r="BOU301" s="88"/>
      <c r="BOV301" s="88"/>
      <c r="BOW301" s="88"/>
      <c r="BOX301" s="88"/>
      <c r="BOY301" s="88"/>
      <c r="BOZ301" s="88"/>
      <c r="BPA301" s="88"/>
      <c r="BPB301" s="88"/>
      <c r="BPC301" s="88"/>
      <c r="BPD301" s="88"/>
      <c r="BPE301" s="88"/>
      <c r="BPF301" s="88"/>
      <c r="BPG301" s="88"/>
      <c r="BPH301" s="88"/>
      <c r="BPI301" s="88"/>
      <c r="BPJ301" s="88"/>
      <c r="BPK301" s="88"/>
      <c r="BPL301" s="88"/>
      <c r="BPM301" s="88"/>
      <c r="BPN301" s="88"/>
      <c r="BPO301" s="88"/>
      <c r="BPP301" s="88"/>
      <c r="BPQ301" s="88"/>
      <c r="BPR301" s="88"/>
      <c r="BPS301" s="88"/>
      <c r="BPT301" s="88"/>
      <c r="BPU301" s="88"/>
      <c r="BPV301" s="88"/>
      <c r="BPW301" s="88"/>
      <c r="BPX301" s="88"/>
      <c r="BPY301" s="88"/>
      <c r="BPZ301" s="88"/>
      <c r="BQA301" s="88"/>
      <c r="BQB301" s="88"/>
      <c r="BQC301" s="88"/>
      <c r="BQD301" s="88"/>
      <c r="BQE301" s="88"/>
      <c r="BQF301" s="88"/>
      <c r="BQG301" s="88"/>
      <c r="BQH301" s="88"/>
      <c r="BQI301" s="88"/>
      <c r="BQJ301" s="88"/>
      <c r="BQK301" s="88"/>
      <c r="BQL301" s="88"/>
      <c r="BQM301" s="88"/>
      <c r="BQN301" s="88"/>
      <c r="BQO301" s="88"/>
      <c r="BQP301" s="88"/>
      <c r="BQQ301" s="88"/>
      <c r="BQR301" s="88"/>
      <c r="BQS301" s="88"/>
      <c r="BQT301" s="88"/>
      <c r="BQU301" s="88"/>
      <c r="BQV301" s="88"/>
      <c r="BQW301" s="88"/>
      <c r="BQX301" s="88"/>
      <c r="BQY301" s="88"/>
      <c r="BQZ301" s="88"/>
      <c r="BRA301" s="88"/>
      <c r="BRB301" s="88"/>
      <c r="BRC301" s="88"/>
      <c r="BRD301" s="88"/>
      <c r="BRE301" s="88"/>
      <c r="BRF301" s="88"/>
      <c r="BRG301" s="88"/>
      <c r="BRH301" s="88"/>
      <c r="BRI301" s="88"/>
      <c r="BRJ301" s="88"/>
      <c r="BRK301" s="88"/>
      <c r="BRL301" s="88"/>
      <c r="BRM301" s="88"/>
      <c r="BRN301" s="88"/>
      <c r="BRO301" s="88"/>
      <c r="BRP301" s="88"/>
      <c r="BRQ301" s="88"/>
      <c r="BRR301" s="88"/>
      <c r="BRS301" s="88"/>
      <c r="BRT301" s="88"/>
      <c r="BRU301" s="88"/>
      <c r="BRV301" s="88"/>
      <c r="BRW301" s="88"/>
      <c r="BRX301" s="88"/>
      <c r="BRY301" s="88"/>
      <c r="BRZ301" s="88"/>
      <c r="BSA301" s="88"/>
      <c r="BSB301" s="88"/>
      <c r="BSC301" s="88"/>
      <c r="BSD301" s="88"/>
      <c r="BSE301" s="88"/>
      <c r="BSF301" s="88"/>
      <c r="BSG301" s="88"/>
      <c r="BSH301" s="88"/>
      <c r="BSI301" s="88"/>
      <c r="BSJ301" s="88"/>
      <c r="BSK301" s="88"/>
      <c r="BSL301" s="88"/>
      <c r="BSM301" s="88"/>
      <c r="BSN301" s="88"/>
      <c r="BSO301" s="88"/>
      <c r="BSP301" s="88"/>
      <c r="BSQ301" s="88"/>
      <c r="BSR301" s="88"/>
      <c r="BSS301" s="88"/>
      <c r="BST301" s="88"/>
      <c r="BSU301" s="88"/>
      <c r="BSV301" s="88"/>
      <c r="BSW301" s="88"/>
      <c r="BSX301" s="88"/>
      <c r="BSY301" s="88"/>
      <c r="BSZ301" s="88"/>
      <c r="BTA301" s="88"/>
      <c r="BTB301" s="88"/>
      <c r="BTC301" s="88"/>
      <c r="BTD301" s="88"/>
      <c r="BTE301" s="88"/>
      <c r="BTF301" s="88"/>
      <c r="BTG301" s="88"/>
      <c r="BTH301" s="88"/>
      <c r="BTI301" s="88"/>
      <c r="BTJ301" s="88"/>
      <c r="BTK301" s="88"/>
      <c r="BTL301" s="88"/>
      <c r="BTM301" s="88"/>
      <c r="BTN301" s="88"/>
      <c r="BTO301" s="88"/>
      <c r="BTP301" s="88"/>
      <c r="BTQ301" s="88"/>
      <c r="BTR301" s="88"/>
      <c r="BTS301" s="88"/>
      <c r="BTT301" s="88"/>
      <c r="BTU301" s="88"/>
      <c r="BTV301" s="88"/>
      <c r="BTW301" s="88"/>
      <c r="BTX301" s="88"/>
      <c r="BTY301" s="88"/>
      <c r="BTZ301" s="88"/>
      <c r="BUA301" s="88"/>
      <c r="BUB301" s="88"/>
      <c r="BUC301" s="88"/>
      <c r="BUD301" s="88"/>
      <c r="BUE301" s="88"/>
      <c r="BUF301" s="88"/>
      <c r="BUG301" s="88"/>
      <c r="BUH301" s="88"/>
      <c r="BUI301" s="88"/>
      <c r="BUJ301" s="88"/>
      <c r="BUK301" s="88"/>
      <c r="BUL301" s="88"/>
      <c r="BUM301" s="88"/>
      <c r="BUN301" s="88"/>
      <c r="BUO301" s="88"/>
      <c r="BUP301" s="88"/>
      <c r="BUQ301" s="88"/>
      <c r="BUR301" s="88"/>
      <c r="BUS301" s="88"/>
      <c r="BUT301" s="88"/>
      <c r="BUU301" s="88"/>
      <c r="BUV301" s="88"/>
      <c r="BUW301" s="88"/>
      <c r="BUX301" s="88"/>
      <c r="BUY301" s="88"/>
      <c r="BUZ301" s="88"/>
      <c r="BVA301" s="88"/>
      <c r="BVB301" s="88"/>
      <c r="BVC301" s="88"/>
      <c r="BVD301" s="88"/>
      <c r="BVE301" s="88"/>
      <c r="BVF301" s="88"/>
      <c r="BVG301" s="88"/>
      <c r="BVH301" s="88"/>
      <c r="BVI301" s="88"/>
      <c r="BVJ301" s="88"/>
      <c r="BVK301" s="88"/>
      <c r="BVL301" s="88"/>
      <c r="BVM301" s="88"/>
      <c r="BVN301" s="88"/>
      <c r="BVO301" s="88"/>
      <c r="BVP301" s="88"/>
      <c r="BVQ301" s="88"/>
      <c r="BVR301" s="88"/>
      <c r="BVS301" s="88"/>
      <c r="BVT301" s="88"/>
      <c r="BVU301" s="88"/>
      <c r="BVV301" s="88"/>
      <c r="BVW301" s="88"/>
      <c r="BVX301" s="88"/>
      <c r="BVY301" s="88"/>
      <c r="BVZ301" s="88"/>
      <c r="BWA301" s="88"/>
      <c r="BWB301" s="88"/>
      <c r="BWC301" s="88"/>
      <c r="BWD301" s="88"/>
      <c r="BWE301" s="88"/>
      <c r="BWF301" s="88"/>
      <c r="BWG301" s="88"/>
      <c r="BWH301" s="88"/>
      <c r="BWI301" s="88"/>
      <c r="BWJ301" s="88"/>
      <c r="BWK301" s="88"/>
      <c r="BWL301" s="88"/>
      <c r="BWM301" s="88"/>
      <c r="BWN301" s="88"/>
      <c r="BWO301" s="88"/>
      <c r="BWP301" s="88"/>
      <c r="BWQ301" s="88"/>
      <c r="BWR301" s="88"/>
      <c r="BWS301" s="88"/>
      <c r="BWT301" s="88"/>
      <c r="BWU301" s="88"/>
      <c r="BWV301" s="88"/>
      <c r="BWW301" s="88"/>
      <c r="BWX301" s="88"/>
      <c r="BWY301" s="88"/>
      <c r="BWZ301" s="88"/>
      <c r="BXA301" s="88"/>
      <c r="BXB301" s="88"/>
      <c r="BXC301" s="88"/>
      <c r="BXD301" s="88"/>
      <c r="BXE301" s="88"/>
      <c r="BXF301" s="88"/>
      <c r="BXG301" s="88"/>
      <c r="BXH301" s="88"/>
      <c r="BXI301" s="88"/>
      <c r="BXJ301" s="88"/>
      <c r="BXK301" s="88"/>
      <c r="BXL301" s="88"/>
      <c r="BXM301" s="88"/>
      <c r="BXN301" s="88"/>
      <c r="BXO301" s="88"/>
      <c r="BXP301" s="88"/>
      <c r="BXQ301" s="88"/>
      <c r="BXR301" s="88"/>
      <c r="BXS301" s="88"/>
      <c r="BXT301" s="88"/>
      <c r="BXU301" s="88"/>
      <c r="BXV301" s="88"/>
      <c r="BXW301" s="88"/>
      <c r="BXX301" s="88"/>
      <c r="BXY301" s="88"/>
      <c r="BXZ301" s="88"/>
      <c r="BYA301" s="88"/>
      <c r="BYB301" s="88"/>
      <c r="BYC301" s="88"/>
      <c r="BYD301" s="88"/>
      <c r="BYE301" s="88"/>
      <c r="BYF301" s="88"/>
      <c r="BYG301" s="88"/>
      <c r="BYH301" s="88"/>
      <c r="BYI301" s="88"/>
      <c r="BYJ301" s="88"/>
      <c r="BYK301" s="88"/>
      <c r="BYL301" s="88"/>
      <c r="BYM301" s="88"/>
      <c r="BYN301" s="88"/>
      <c r="BYO301" s="88"/>
      <c r="BYP301" s="88"/>
      <c r="BYQ301" s="88"/>
      <c r="BYR301" s="88"/>
      <c r="BYS301" s="88"/>
      <c r="BYT301" s="88"/>
      <c r="BYU301" s="88"/>
      <c r="BYV301" s="88"/>
      <c r="BYW301" s="88"/>
      <c r="BYX301" s="88"/>
      <c r="BYY301" s="88"/>
      <c r="BYZ301" s="88"/>
      <c r="BZA301" s="88"/>
      <c r="BZB301" s="88"/>
      <c r="BZC301" s="88"/>
      <c r="BZD301" s="88"/>
      <c r="BZE301" s="88"/>
      <c r="BZF301" s="88"/>
      <c r="BZG301" s="88"/>
      <c r="BZH301" s="88"/>
      <c r="BZI301" s="88"/>
      <c r="BZJ301" s="88"/>
      <c r="BZK301" s="88"/>
      <c r="BZL301" s="88"/>
      <c r="BZM301" s="88"/>
      <c r="BZN301" s="88"/>
      <c r="BZO301" s="88"/>
      <c r="BZP301" s="88"/>
      <c r="BZQ301" s="88"/>
      <c r="BZR301" s="88"/>
      <c r="BZS301" s="88"/>
      <c r="BZT301" s="88"/>
      <c r="BZU301" s="88"/>
      <c r="BZV301" s="88"/>
      <c r="BZW301" s="88"/>
      <c r="BZX301" s="88"/>
      <c r="BZY301" s="88"/>
      <c r="BZZ301" s="88"/>
      <c r="CAA301" s="88"/>
      <c r="CAB301" s="88"/>
      <c r="CAC301" s="88"/>
      <c r="CAD301" s="88"/>
      <c r="CAE301" s="88"/>
      <c r="CAF301" s="88"/>
      <c r="CAG301" s="88"/>
      <c r="CAH301" s="88"/>
      <c r="CAI301" s="88"/>
      <c r="CAJ301" s="88"/>
      <c r="CAK301" s="88"/>
      <c r="CAL301" s="88"/>
      <c r="CAM301" s="88"/>
      <c r="CAN301" s="88"/>
      <c r="CAO301" s="88"/>
      <c r="CAP301" s="88"/>
      <c r="CAQ301" s="88"/>
      <c r="CAR301" s="88"/>
      <c r="CAS301" s="88"/>
      <c r="CAT301" s="88"/>
      <c r="CAU301" s="88"/>
      <c r="CAV301" s="88"/>
      <c r="CAW301" s="88"/>
      <c r="CAX301" s="88"/>
      <c r="CAY301" s="88"/>
      <c r="CAZ301" s="88"/>
      <c r="CBA301" s="88"/>
      <c r="CBB301" s="88"/>
      <c r="CBC301" s="88"/>
      <c r="CBD301" s="88"/>
      <c r="CBE301" s="88"/>
      <c r="CBF301" s="88"/>
      <c r="CBG301" s="88"/>
      <c r="CBH301" s="88"/>
      <c r="CBI301" s="88"/>
      <c r="CBJ301" s="88"/>
      <c r="CBK301" s="88"/>
      <c r="CBL301" s="88"/>
      <c r="CBM301" s="88"/>
      <c r="CBN301" s="88"/>
      <c r="CBO301" s="88"/>
      <c r="CBP301" s="88"/>
      <c r="CBQ301" s="88"/>
      <c r="CBR301" s="88"/>
      <c r="CBS301" s="88"/>
      <c r="CBT301" s="88"/>
      <c r="CBU301" s="88"/>
      <c r="CBV301" s="88"/>
      <c r="CBW301" s="88"/>
      <c r="CBX301" s="88"/>
      <c r="CBY301" s="88"/>
      <c r="CBZ301" s="88"/>
      <c r="CCA301" s="88"/>
      <c r="CCB301" s="88"/>
      <c r="CCC301" s="88"/>
      <c r="CCD301" s="88"/>
      <c r="CCE301" s="88"/>
      <c r="CCF301" s="88"/>
      <c r="CCG301" s="88"/>
      <c r="CCH301" s="88"/>
      <c r="CCI301" s="88"/>
      <c r="CCJ301" s="88"/>
      <c r="CCK301" s="88"/>
      <c r="CCL301" s="88"/>
      <c r="CCM301" s="88"/>
      <c r="CCN301" s="88"/>
      <c r="CCO301" s="88"/>
      <c r="CCP301" s="88"/>
      <c r="CCQ301" s="88"/>
      <c r="CCR301" s="88"/>
      <c r="CCS301" s="88"/>
      <c r="CCT301" s="88"/>
      <c r="CCU301" s="88"/>
      <c r="CCV301" s="88"/>
      <c r="CCW301" s="88"/>
      <c r="CCX301" s="88"/>
      <c r="CCY301" s="88"/>
      <c r="CCZ301" s="88"/>
      <c r="CDA301" s="88"/>
      <c r="CDB301" s="88"/>
      <c r="CDC301" s="88"/>
      <c r="CDD301" s="88"/>
      <c r="CDE301" s="88"/>
      <c r="CDF301" s="88"/>
      <c r="CDG301" s="88"/>
      <c r="CDH301" s="88"/>
      <c r="CDI301" s="88"/>
      <c r="CDJ301" s="88"/>
      <c r="CDK301" s="88"/>
      <c r="CDL301" s="88"/>
      <c r="CDM301" s="88"/>
      <c r="CDN301" s="88"/>
      <c r="CDO301" s="88"/>
      <c r="CDP301" s="88"/>
      <c r="CDQ301" s="88"/>
      <c r="CDR301" s="88"/>
      <c r="CDS301" s="88"/>
      <c r="CDT301" s="88"/>
      <c r="CDU301" s="88"/>
      <c r="CDV301" s="88"/>
      <c r="CDW301" s="88"/>
      <c r="CDX301" s="88"/>
      <c r="CDY301" s="88"/>
      <c r="CDZ301" s="88"/>
      <c r="CEA301" s="88"/>
      <c r="CEB301" s="88"/>
      <c r="CEC301" s="88"/>
      <c r="CED301" s="88"/>
      <c r="CEE301" s="88"/>
      <c r="CEF301" s="88"/>
      <c r="CEG301" s="88"/>
      <c r="CEH301" s="88"/>
      <c r="CEI301" s="88"/>
      <c r="CEJ301" s="88"/>
      <c r="CEK301" s="88"/>
      <c r="CEL301" s="88"/>
      <c r="CEM301" s="88"/>
      <c r="CEN301" s="88"/>
      <c r="CEO301" s="88"/>
      <c r="CEP301" s="88"/>
      <c r="CEQ301" s="88"/>
      <c r="CER301" s="88"/>
      <c r="CES301" s="88"/>
      <c r="CET301" s="88"/>
      <c r="CEU301" s="88"/>
      <c r="CEV301" s="88"/>
      <c r="CEW301" s="88"/>
      <c r="CEX301" s="88"/>
      <c r="CEY301" s="88"/>
      <c r="CEZ301" s="88"/>
      <c r="CFA301" s="88"/>
      <c r="CFB301" s="88"/>
      <c r="CFC301" s="88"/>
      <c r="CFD301" s="88"/>
      <c r="CFE301" s="88"/>
      <c r="CFF301" s="88"/>
      <c r="CFG301" s="88"/>
      <c r="CFH301" s="88"/>
      <c r="CFI301" s="88"/>
      <c r="CFJ301" s="88"/>
      <c r="CFK301" s="88"/>
      <c r="CFL301" s="88"/>
      <c r="CFM301" s="88"/>
      <c r="CFN301" s="88"/>
      <c r="CFO301" s="88"/>
      <c r="CFP301" s="88"/>
      <c r="CFQ301" s="88"/>
      <c r="CFR301" s="88"/>
      <c r="CFS301" s="88"/>
      <c r="CFT301" s="88"/>
      <c r="CFU301" s="88"/>
      <c r="CFV301" s="88"/>
      <c r="CFW301" s="88"/>
      <c r="CFX301" s="88"/>
      <c r="CFY301" s="88"/>
      <c r="CFZ301" s="88"/>
      <c r="CGA301" s="88"/>
      <c r="CGB301" s="88"/>
      <c r="CGC301" s="88"/>
      <c r="CGD301" s="88"/>
      <c r="CGE301" s="88"/>
      <c r="CGF301" s="88"/>
      <c r="CGG301" s="88"/>
      <c r="CGH301" s="88"/>
      <c r="CGI301" s="88"/>
      <c r="CGJ301" s="88"/>
      <c r="CGK301" s="88"/>
      <c r="CGL301" s="88"/>
      <c r="CGM301" s="88"/>
      <c r="CGN301" s="88"/>
      <c r="CGO301" s="88"/>
      <c r="CGP301" s="88"/>
      <c r="CGQ301" s="88"/>
      <c r="CGR301" s="88"/>
      <c r="CGS301" s="88"/>
      <c r="CGT301" s="88"/>
      <c r="CGU301" s="88"/>
      <c r="CGV301" s="88"/>
      <c r="CGW301" s="88"/>
      <c r="CGX301" s="88"/>
      <c r="CGY301" s="88"/>
      <c r="CGZ301" s="88"/>
      <c r="CHA301" s="88"/>
      <c r="CHB301" s="88"/>
      <c r="CHC301" s="88"/>
      <c r="CHD301" s="88"/>
      <c r="CHE301" s="88"/>
      <c r="CHF301" s="88"/>
      <c r="CHG301" s="88"/>
      <c r="CHH301" s="88"/>
      <c r="CHI301" s="88"/>
      <c r="CHJ301" s="88"/>
      <c r="CHK301" s="88"/>
      <c r="CHL301" s="88"/>
      <c r="CHM301" s="88"/>
      <c r="CHN301" s="88"/>
      <c r="CHO301" s="88"/>
      <c r="CHP301" s="88"/>
      <c r="CHQ301" s="88"/>
      <c r="CHR301" s="88"/>
      <c r="CHS301" s="88"/>
      <c r="CHT301" s="88"/>
      <c r="CHU301" s="88"/>
      <c r="CHV301" s="88"/>
      <c r="CHW301" s="88"/>
      <c r="CHX301" s="88"/>
      <c r="CHY301" s="88"/>
      <c r="CHZ301" s="88"/>
      <c r="CIA301" s="88"/>
      <c r="CIB301" s="88"/>
      <c r="CIC301" s="88"/>
      <c r="CID301" s="88"/>
      <c r="CIE301" s="88"/>
      <c r="CIF301" s="88"/>
      <c r="CIG301" s="88"/>
      <c r="CIH301" s="88"/>
      <c r="CII301" s="88"/>
      <c r="CIJ301" s="88"/>
      <c r="CIK301" s="88"/>
      <c r="CIL301" s="88"/>
      <c r="CIM301" s="88"/>
      <c r="CIN301" s="88"/>
      <c r="CIO301" s="88"/>
      <c r="CIP301" s="88"/>
      <c r="CIQ301" s="88"/>
      <c r="CIR301" s="88"/>
      <c r="CIS301" s="88"/>
      <c r="CIT301" s="88"/>
      <c r="CIU301" s="88"/>
      <c r="CIV301" s="88"/>
      <c r="CIW301" s="88"/>
      <c r="CIX301" s="88"/>
      <c r="CIY301" s="88"/>
      <c r="CIZ301" s="88"/>
      <c r="CJA301" s="88"/>
      <c r="CJB301" s="88"/>
      <c r="CJC301" s="88"/>
      <c r="CJD301" s="88"/>
      <c r="CJE301" s="88"/>
      <c r="CJF301" s="88"/>
      <c r="CJG301" s="88"/>
      <c r="CJH301" s="88"/>
      <c r="CJI301" s="88"/>
      <c r="CJJ301" s="88"/>
      <c r="CJK301" s="88"/>
      <c r="CJL301" s="88"/>
      <c r="CJM301" s="88"/>
      <c r="CJN301" s="88"/>
      <c r="CJO301" s="88"/>
      <c r="CJP301" s="88"/>
      <c r="CJQ301" s="88"/>
      <c r="CJR301" s="88"/>
      <c r="CJS301" s="88"/>
      <c r="CJT301" s="88"/>
      <c r="CJU301" s="88"/>
      <c r="CJV301" s="88"/>
      <c r="CJW301" s="88"/>
      <c r="CJX301" s="88"/>
      <c r="CJY301" s="88"/>
      <c r="CJZ301" s="88"/>
      <c r="CKA301" s="88"/>
      <c r="CKB301" s="88"/>
      <c r="CKC301" s="88"/>
      <c r="CKD301" s="88"/>
      <c r="CKE301" s="88"/>
      <c r="CKF301" s="88"/>
      <c r="CKG301" s="88"/>
      <c r="CKH301" s="88"/>
      <c r="CKI301" s="88"/>
      <c r="CKJ301" s="88"/>
      <c r="CKK301" s="88"/>
      <c r="CKL301" s="88"/>
      <c r="CKM301" s="88"/>
      <c r="CKN301" s="88"/>
      <c r="CKO301" s="88"/>
      <c r="CKP301" s="88"/>
      <c r="CKQ301" s="88"/>
      <c r="CKR301" s="88"/>
      <c r="CKS301" s="88"/>
      <c r="CKT301" s="88"/>
      <c r="CKU301" s="88"/>
      <c r="CKV301" s="88"/>
      <c r="CKW301" s="88"/>
      <c r="CKX301" s="88"/>
      <c r="CKY301" s="88"/>
      <c r="CKZ301" s="88"/>
      <c r="CLA301" s="88"/>
      <c r="CLB301" s="88"/>
      <c r="CLC301" s="88"/>
      <c r="CLD301" s="88"/>
      <c r="CLE301" s="88"/>
      <c r="CLF301" s="88"/>
      <c r="CLG301" s="88"/>
      <c r="CLH301" s="88"/>
      <c r="CLI301" s="88"/>
      <c r="CLJ301" s="88"/>
      <c r="CLK301" s="88"/>
      <c r="CLL301" s="88"/>
      <c r="CLM301" s="88"/>
      <c r="CLN301" s="88"/>
      <c r="CLO301" s="88"/>
      <c r="CLP301" s="88"/>
      <c r="CLQ301" s="88"/>
      <c r="CLR301" s="88"/>
      <c r="CLS301" s="88"/>
      <c r="CLT301" s="88"/>
      <c r="CLU301" s="88"/>
      <c r="CLV301" s="88"/>
      <c r="CLW301" s="88"/>
      <c r="CLX301" s="88"/>
      <c r="CLY301" s="88"/>
      <c r="CLZ301" s="88"/>
      <c r="CMA301" s="88"/>
      <c r="CMB301" s="88"/>
      <c r="CMC301" s="88"/>
      <c r="CMD301" s="88"/>
      <c r="CME301" s="88"/>
      <c r="CMF301" s="88"/>
      <c r="CMG301" s="88"/>
      <c r="CMH301" s="88"/>
      <c r="CMI301" s="88"/>
      <c r="CMJ301" s="88"/>
      <c r="CMK301" s="88"/>
      <c r="CML301" s="88"/>
      <c r="CMM301" s="88"/>
      <c r="CMN301" s="88"/>
      <c r="CMO301" s="88"/>
      <c r="CMP301" s="88"/>
      <c r="CMQ301" s="88"/>
      <c r="CMR301" s="88"/>
      <c r="CMS301" s="88"/>
      <c r="CMT301" s="88"/>
      <c r="CMU301" s="88"/>
      <c r="CMV301" s="88"/>
      <c r="CMW301" s="88"/>
      <c r="CMX301" s="88"/>
      <c r="CMY301" s="88"/>
      <c r="CMZ301" s="88"/>
      <c r="CNA301" s="88"/>
      <c r="CNB301" s="88"/>
      <c r="CNC301" s="88"/>
      <c r="CND301" s="88"/>
      <c r="CNE301" s="88"/>
      <c r="CNF301" s="88"/>
      <c r="CNG301" s="88"/>
      <c r="CNH301" s="88"/>
      <c r="CNI301" s="88"/>
      <c r="CNJ301" s="88"/>
      <c r="CNK301" s="88"/>
      <c r="CNL301" s="88"/>
      <c r="CNM301" s="88"/>
      <c r="CNN301" s="88"/>
      <c r="CNO301" s="88"/>
      <c r="CNP301" s="88"/>
      <c r="CNQ301" s="88"/>
      <c r="CNR301" s="88"/>
      <c r="CNS301" s="88"/>
      <c r="CNT301" s="88"/>
      <c r="CNU301" s="88"/>
      <c r="CNV301" s="88"/>
      <c r="CNW301" s="88"/>
      <c r="CNX301" s="88"/>
      <c r="CNY301" s="88"/>
      <c r="CNZ301" s="88"/>
      <c r="COA301" s="88"/>
      <c r="COB301" s="88"/>
      <c r="COC301" s="88"/>
      <c r="COD301" s="88"/>
      <c r="COE301" s="88"/>
      <c r="COF301" s="88"/>
      <c r="COG301" s="88"/>
      <c r="COH301" s="88"/>
      <c r="COI301" s="88"/>
      <c r="COJ301" s="88"/>
      <c r="COK301" s="88"/>
      <c r="COL301" s="88"/>
      <c r="COM301" s="88"/>
      <c r="CON301" s="88"/>
      <c r="COO301" s="88"/>
      <c r="COP301" s="88"/>
      <c r="COQ301" s="88"/>
      <c r="COR301" s="88"/>
      <c r="COS301" s="88"/>
      <c r="COT301" s="88"/>
      <c r="COU301" s="88"/>
      <c r="COV301" s="88"/>
      <c r="COW301" s="88"/>
      <c r="COX301" s="88"/>
      <c r="COY301" s="88"/>
      <c r="COZ301" s="88"/>
      <c r="CPA301" s="88"/>
      <c r="CPB301" s="88"/>
      <c r="CPC301" s="88"/>
      <c r="CPD301" s="88"/>
      <c r="CPE301" s="88"/>
      <c r="CPF301" s="88"/>
      <c r="CPG301" s="88"/>
      <c r="CPH301" s="88"/>
      <c r="CPI301" s="88"/>
      <c r="CPJ301" s="88"/>
      <c r="CPK301" s="88"/>
      <c r="CPL301" s="88"/>
      <c r="CPM301" s="88"/>
      <c r="CPN301" s="88"/>
      <c r="CPO301" s="88"/>
      <c r="CPP301" s="88"/>
      <c r="CPQ301" s="88"/>
      <c r="CPR301" s="88"/>
      <c r="CPS301" s="88"/>
      <c r="CPT301" s="88"/>
      <c r="CPU301" s="88"/>
      <c r="CPV301" s="88"/>
      <c r="CPW301" s="88"/>
      <c r="CPX301" s="88"/>
      <c r="CPY301" s="88"/>
      <c r="CPZ301" s="88"/>
      <c r="CQA301" s="88"/>
      <c r="CQB301" s="88"/>
      <c r="CQC301" s="88"/>
      <c r="CQD301" s="88"/>
      <c r="CQE301" s="88"/>
      <c r="CQF301" s="88"/>
      <c r="CQG301" s="88"/>
      <c r="CQH301" s="88"/>
      <c r="CQI301" s="88"/>
      <c r="CQJ301" s="88"/>
      <c r="CQK301" s="88"/>
      <c r="CQL301" s="88"/>
      <c r="CQM301" s="88"/>
      <c r="CQN301" s="88"/>
      <c r="CQO301" s="88"/>
      <c r="CQP301" s="88"/>
      <c r="CQQ301" s="88"/>
      <c r="CQR301" s="88"/>
      <c r="CQS301" s="88"/>
      <c r="CQT301" s="88"/>
      <c r="CQU301" s="88"/>
      <c r="CQV301" s="88"/>
      <c r="CQW301" s="88"/>
      <c r="CQX301" s="88"/>
      <c r="CQY301" s="88"/>
      <c r="CQZ301" s="88"/>
      <c r="CRA301" s="88"/>
      <c r="CRB301" s="88"/>
      <c r="CRC301" s="88"/>
      <c r="CRD301" s="88"/>
      <c r="CRE301" s="88"/>
      <c r="CRF301" s="88"/>
      <c r="CRG301" s="88"/>
      <c r="CRH301" s="88"/>
      <c r="CRI301" s="88"/>
      <c r="CRJ301" s="88"/>
      <c r="CRK301" s="88"/>
      <c r="CRL301" s="88"/>
      <c r="CRM301" s="88"/>
      <c r="CRN301" s="88"/>
      <c r="CRO301" s="88"/>
      <c r="CRP301" s="88"/>
      <c r="CRQ301" s="88"/>
      <c r="CRR301" s="88"/>
      <c r="CRS301" s="88"/>
      <c r="CRT301" s="88"/>
      <c r="CRU301" s="88"/>
      <c r="CRV301" s="88"/>
      <c r="CRW301" s="88"/>
      <c r="CRX301" s="88"/>
      <c r="CRY301" s="88"/>
      <c r="CRZ301" s="88"/>
      <c r="CSA301" s="88"/>
      <c r="CSB301" s="88"/>
      <c r="CSC301" s="88"/>
      <c r="CSD301" s="88"/>
      <c r="CSE301" s="88"/>
      <c r="CSF301" s="88"/>
      <c r="CSG301" s="88"/>
      <c r="CSH301" s="88"/>
      <c r="CSI301" s="88"/>
      <c r="CSJ301" s="88"/>
      <c r="CSK301" s="88"/>
      <c r="CSL301" s="88"/>
      <c r="CSM301" s="88"/>
      <c r="CSN301" s="88"/>
      <c r="CSO301" s="88"/>
      <c r="CSP301" s="88"/>
      <c r="CSQ301" s="88"/>
      <c r="CSR301" s="88"/>
      <c r="CSS301" s="88"/>
      <c r="CST301" s="88"/>
      <c r="CSU301" s="88"/>
      <c r="CSV301" s="88"/>
      <c r="CSW301" s="88"/>
      <c r="CSX301" s="88"/>
      <c r="CSY301" s="88"/>
      <c r="CSZ301" s="88"/>
      <c r="CTA301" s="88"/>
      <c r="CTB301" s="88"/>
      <c r="CTC301" s="88"/>
      <c r="CTD301" s="88"/>
      <c r="CTE301" s="88"/>
      <c r="CTF301" s="88"/>
      <c r="CTG301" s="88"/>
      <c r="CTH301" s="88"/>
      <c r="CTI301" s="88"/>
      <c r="CTJ301" s="88"/>
      <c r="CTK301" s="88"/>
      <c r="CTL301" s="88"/>
      <c r="CTM301" s="88"/>
      <c r="CTN301" s="88"/>
      <c r="CTO301" s="88"/>
      <c r="CTP301" s="88"/>
      <c r="CTQ301" s="88"/>
      <c r="CTR301" s="88"/>
      <c r="CTS301" s="88"/>
      <c r="CTT301" s="88"/>
      <c r="CTU301" s="88"/>
      <c r="CTV301" s="88"/>
      <c r="CTW301" s="88"/>
      <c r="CTX301" s="88"/>
      <c r="CTY301" s="88"/>
      <c r="CTZ301" s="88"/>
      <c r="CUA301" s="88"/>
      <c r="CUB301" s="88"/>
      <c r="CUC301" s="88"/>
      <c r="CUD301" s="88"/>
      <c r="CUE301" s="88"/>
      <c r="CUF301" s="88"/>
      <c r="CUG301" s="88"/>
      <c r="CUH301" s="88"/>
      <c r="CUI301" s="88"/>
      <c r="CUJ301" s="88"/>
      <c r="CUK301" s="88"/>
      <c r="CUL301" s="88"/>
      <c r="CUM301" s="88"/>
      <c r="CUN301" s="88"/>
      <c r="CUO301" s="88"/>
      <c r="CUP301" s="88"/>
      <c r="CUQ301" s="88"/>
      <c r="CUR301" s="88"/>
      <c r="CUS301" s="88"/>
      <c r="CUT301" s="88"/>
      <c r="CUU301" s="88"/>
      <c r="CUV301" s="88"/>
      <c r="CUW301" s="88"/>
      <c r="CUX301" s="88"/>
      <c r="CUY301" s="88"/>
      <c r="CUZ301" s="88"/>
      <c r="CVA301" s="88"/>
      <c r="CVB301" s="88"/>
      <c r="CVC301" s="88"/>
      <c r="CVD301" s="88"/>
      <c r="CVE301" s="88"/>
      <c r="CVF301" s="88"/>
      <c r="CVG301" s="88"/>
      <c r="CVH301" s="88"/>
      <c r="CVI301" s="88"/>
      <c r="CVJ301" s="88"/>
      <c r="CVK301" s="88"/>
      <c r="CVL301" s="88"/>
      <c r="CVM301" s="88"/>
      <c r="CVN301" s="88"/>
      <c r="CVO301" s="88"/>
      <c r="CVP301" s="88"/>
      <c r="CVQ301" s="88"/>
      <c r="CVR301" s="88"/>
      <c r="CVS301" s="88"/>
      <c r="CVT301" s="88"/>
      <c r="CVU301" s="88"/>
      <c r="CVV301" s="88"/>
      <c r="CVW301" s="88"/>
      <c r="CVX301" s="88"/>
      <c r="CVY301" s="88"/>
      <c r="CVZ301" s="88"/>
      <c r="CWA301" s="88"/>
      <c r="CWB301" s="88"/>
      <c r="CWC301" s="88"/>
      <c r="CWD301" s="88"/>
      <c r="CWE301" s="88"/>
      <c r="CWF301" s="88"/>
      <c r="CWG301" s="88"/>
      <c r="CWH301" s="88"/>
      <c r="CWI301" s="88"/>
      <c r="CWJ301" s="88"/>
      <c r="CWK301" s="88"/>
      <c r="CWL301" s="88"/>
      <c r="CWM301" s="88"/>
      <c r="CWN301" s="88"/>
      <c r="CWO301" s="88"/>
      <c r="CWP301" s="88"/>
      <c r="CWQ301" s="88"/>
      <c r="CWR301" s="88"/>
      <c r="CWS301" s="88"/>
      <c r="CWT301" s="88"/>
      <c r="CWU301" s="88"/>
      <c r="CWV301" s="88"/>
      <c r="CWW301" s="88"/>
      <c r="CWX301" s="88"/>
      <c r="CWY301" s="88"/>
      <c r="CWZ301" s="88"/>
      <c r="CXA301" s="88"/>
      <c r="CXB301" s="88"/>
      <c r="CXC301" s="88"/>
      <c r="CXD301" s="88"/>
      <c r="CXE301" s="88"/>
      <c r="CXF301" s="88"/>
      <c r="CXG301" s="88"/>
      <c r="CXH301" s="88"/>
      <c r="CXI301" s="88"/>
      <c r="CXJ301" s="88"/>
      <c r="CXK301" s="88"/>
      <c r="CXL301" s="88"/>
      <c r="CXM301" s="88"/>
      <c r="CXN301" s="88"/>
      <c r="CXO301" s="88"/>
      <c r="CXP301" s="88"/>
      <c r="CXQ301" s="88"/>
      <c r="CXR301" s="88"/>
      <c r="CXS301" s="88"/>
      <c r="CXT301" s="88"/>
      <c r="CXU301" s="88"/>
      <c r="CXV301" s="88"/>
      <c r="CXW301" s="88"/>
      <c r="CXX301" s="88"/>
      <c r="CXY301" s="88"/>
      <c r="CXZ301" s="88"/>
      <c r="CYA301" s="88"/>
      <c r="CYB301" s="88"/>
      <c r="CYC301" s="88"/>
      <c r="CYD301" s="88"/>
      <c r="CYE301" s="88"/>
      <c r="CYF301" s="88"/>
      <c r="CYG301" s="88"/>
      <c r="CYH301" s="88"/>
      <c r="CYI301" s="88"/>
      <c r="CYJ301" s="88"/>
      <c r="CYK301" s="88"/>
      <c r="CYL301" s="88"/>
      <c r="CYM301" s="88"/>
      <c r="CYN301" s="88"/>
      <c r="CYO301" s="88"/>
      <c r="CYP301" s="88"/>
      <c r="CYQ301" s="88"/>
      <c r="CYR301" s="88"/>
      <c r="CYS301" s="88"/>
      <c r="CYT301" s="88"/>
      <c r="CYU301" s="88"/>
      <c r="CYV301" s="88"/>
      <c r="CYW301" s="88"/>
      <c r="CYX301" s="88"/>
      <c r="CYY301" s="88"/>
      <c r="CYZ301" s="88"/>
      <c r="CZA301" s="88"/>
      <c r="CZB301" s="88"/>
      <c r="CZC301" s="88"/>
      <c r="CZD301" s="88"/>
      <c r="CZE301" s="88"/>
      <c r="CZF301" s="88"/>
      <c r="CZG301" s="88"/>
      <c r="CZH301" s="88"/>
      <c r="CZI301" s="88"/>
      <c r="CZJ301" s="88"/>
      <c r="CZK301" s="88"/>
      <c r="CZL301" s="88"/>
      <c r="CZM301" s="88"/>
      <c r="CZN301" s="88"/>
      <c r="CZO301" s="88"/>
      <c r="CZP301" s="88"/>
      <c r="CZQ301" s="88"/>
      <c r="CZR301" s="88"/>
      <c r="CZS301" s="88"/>
      <c r="CZT301" s="88"/>
      <c r="CZU301" s="88"/>
      <c r="CZV301" s="88"/>
      <c r="CZW301" s="88"/>
      <c r="CZX301" s="88"/>
      <c r="CZY301" s="88"/>
      <c r="CZZ301" s="88"/>
      <c r="DAA301" s="88"/>
      <c r="DAB301" s="88"/>
      <c r="DAC301" s="88"/>
      <c r="DAD301" s="88"/>
      <c r="DAE301" s="88"/>
      <c r="DAF301" s="88"/>
      <c r="DAG301" s="88"/>
      <c r="DAH301" s="88"/>
      <c r="DAI301" s="88"/>
      <c r="DAJ301" s="88"/>
      <c r="DAK301" s="88"/>
      <c r="DAL301" s="88"/>
      <c r="DAM301" s="88"/>
      <c r="DAN301" s="88"/>
      <c r="DAO301" s="88"/>
      <c r="DAP301" s="88"/>
      <c r="DAQ301" s="88"/>
      <c r="DAR301" s="88"/>
      <c r="DAS301" s="88"/>
      <c r="DAT301" s="88"/>
      <c r="DAU301" s="88"/>
      <c r="DAV301" s="88"/>
      <c r="DAW301" s="88"/>
      <c r="DAX301" s="88"/>
      <c r="DAY301" s="88"/>
      <c r="DAZ301" s="88"/>
      <c r="DBA301" s="88"/>
      <c r="DBB301" s="88"/>
      <c r="DBC301" s="88"/>
      <c r="DBD301" s="88"/>
      <c r="DBE301" s="88"/>
      <c r="DBF301" s="88"/>
      <c r="DBG301" s="88"/>
      <c r="DBH301" s="88"/>
      <c r="DBI301" s="88"/>
      <c r="DBJ301" s="88"/>
      <c r="DBK301" s="88"/>
      <c r="DBL301" s="88"/>
      <c r="DBM301" s="88"/>
      <c r="DBN301" s="88"/>
      <c r="DBO301" s="88"/>
      <c r="DBP301" s="88"/>
      <c r="DBQ301" s="88"/>
      <c r="DBR301" s="88"/>
      <c r="DBS301" s="88"/>
      <c r="DBT301" s="88"/>
      <c r="DBU301" s="88"/>
      <c r="DBV301" s="88"/>
      <c r="DBW301" s="88"/>
      <c r="DBX301" s="88"/>
      <c r="DBY301" s="88"/>
      <c r="DBZ301" s="88"/>
      <c r="DCA301" s="88"/>
      <c r="DCB301" s="88"/>
      <c r="DCC301" s="88"/>
      <c r="DCD301" s="88"/>
      <c r="DCE301" s="88"/>
      <c r="DCF301" s="88"/>
      <c r="DCG301" s="88"/>
      <c r="DCH301" s="88"/>
      <c r="DCI301" s="88"/>
      <c r="DCJ301" s="88"/>
      <c r="DCK301" s="88"/>
      <c r="DCL301" s="88"/>
      <c r="DCM301" s="88"/>
      <c r="DCN301" s="88"/>
      <c r="DCO301" s="88"/>
      <c r="DCP301" s="88"/>
      <c r="DCQ301" s="88"/>
      <c r="DCR301" s="88"/>
      <c r="DCS301" s="88"/>
      <c r="DCT301" s="88"/>
      <c r="DCU301" s="88"/>
      <c r="DCV301" s="88"/>
      <c r="DCW301" s="88"/>
      <c r="DCX301" s="88"/>
      <c r="DCY301" s="88"/>
      <c r="DCZ301" s="88"/>
      <c r="DDA301" s="88"/>
      <c r="DDB301" s="88"/>
      <c r="DDC301" s="88"/>
      <c r="DDD301" s="88"/>
      <c r="DDE301" s="88"/>
      <c r="DDF301" s="88"/>
      <c r="DDG301" s="88"/>
      <c r="DDH301" s="88"/>
      <c r="DDI301" s="88"/>
      <c r="DDJ301" s="88"/>
      <c r="DDK301" s="88"/>
      <c r="DDL301" s="88"/>
      <c r="DDM301" s="88"/>
      <c r="DDN301" s="88"/>
      <c r="DDO301" s="88"/>
      <c r="DDP301" s="88"/>
      <c r="DDQ301" s="88"/>
      <c r="DDR301" s="88"/>
      <c r="DDS301" s="88"/>
      <c r="DDT301" s="88"/>
      <c r="DDU301" s="88"/>
      <c r="DDV301" s="88"/>
      <c r="DDW301" s="88"/>
      <c r="DDX301" s="88"/>
      <c r="DDY301" s="88"/>
      <c r="DDZ301" s="88"/>
      <c r="DEA301" s="88"/>
      <c r="DEB301" s="88"/>
      <c r="DEC301" s="88"/>
      <c r="DED301" s="88"/>
      <c r="DEE301" s="88"/>
      <c r="DEF301" s="88"/>
      <c r="DEG301" s="88"/>
      <c r="DEH301" s="88"/>
      <c r="DEI301" s="88"/>
      <c r="DEJ301" s="88"/>
      <c r="DEK301" s="88"/>
      <c r="DEL301" s="88"/>
      <c r="DEM301" s="88"/>
      <c r="DEN301" s="88"/>
      <c r="DEO301" s="88"/>
      <c r="DEP301" s="88"/>
      <c r="DEQ301" s="88"/>
      <c r="DER301" s="88"/>
      <c r="DES301" s="88"/>
      <c r="DET301" s="88"/>
      <c r="DEU301" s="88"/>
      <c r="DEV301" s="88"/>
      <c r="DEW301" s="88"/>
      <c r="DEX301" s="88"/>
      <c r="DEY301" s="88"/>
      <c r="DEZ301" s="88"/>
      <c r="DFA301" s="88"/>
      <c r="DFB301" s="88"/>
      <c r="DFC301" s="88"/>
      <c r="DFD301" s="88"/>
      <c r="DFE301" s="88"/>
      <c r="DFF301" s="88"/>
      <c r="DFG301" s="88"/>
      <c r="DFH301" s="88"/>
      <c r="DFI301" s="88"/>
      <c r="DFJ301" s="88"/>
      <c r="DFK301" s="88"/>
      <c r="DFL301" s="88"/>
      <c r="DFM301" s="88"/>
      <c r="DFN301" s="88"/>
      <c r="DFO301" s="88"/>
      <c r="DFP301" s="88"/>
      <c r="DFQ301" s="88"/>
      <c r="DFR301" s="88"/>
      <c r="DFS301" s="88"/>
      <c r="DFT301" s="88"/>
      <c r="DFU301" s="88"/>
      <c r="DFV301" s="88"/>
      <c r="DFW301" s="88"/>
      <c r="DFX301" s="88"/>
      <c r="DFY301" s="88"/>
      <c r="DFZ301" s="88"/>
      <c r="DGA301" s="88"/>
      <c r="DGB301" s="88"/>
      <c r="DGC301" s="88"/>
      <c r="DGD301" s="88"/>
      <c r="DGE301" s="88"/>
      <c r="DGF301" s="88"/>
      <c r="DGG301" s="88"/>
      <c r="DGH301" s="88"/>
      <c r="DGI301" s="88"/>
      <c r="DGJ301" s="88"/>
      <c r="DGK301" s="88"/>
      <c r="DGL301" s="88"/>
      <c r="DGM301" s="88"/>
      <c r="DGN301" s="88"/>
      <c r="DGO301" s="88"/>
      <c r="DGP301" s="88"/>
      <c r="DGQ301" s="88"/>
      <c r="DGR301" s="88"/>
      <c r="DGS301" s="88"/>
      <c r="DGT301" s="88"/>
      <c r="DGU301" s="88"/>
      <c r="DGV301" s="88"/>
      <c r="DGW301" s="88"/>
      <c r="DGX301" s="88"/>
      <c r="DGY301" s="88"/>
      <c r="DGZ301" s="88"/>
      <c r="DHA301" s="88"/>
      <c r="DHB301" s="88"/>
      <c r="DHC301" s="88"/>
      <c r="DHD301" s="88"/>
      <c r="DHE301" s="88"/>
      <c r="DHF301" s="88"/>
      <c r="DHG301" s="88"/>
      <c r="DHH301" s="88"/>
      <c r="DHI301" s="88"/>
      <c r="DHJ301" s="88"/>
      <c r="DHK301" s="88"/>
      <c r="DHL301" s="88"/>
      <c r="DHM301" s="88"/>
      <c r="DHN301" s="88"/>
      <c r="DHO301" s="88"/>
      <c r="DHP301" s="88"/>
      <c r="DHQ301" s="88"/>
      <c r="DHR301" s="88"/>
      <c r="DHS301" s="88"/>
      <c r="DHT301" s="88"/>
      <c r="DHU301" s="88"/>
      <c r="DHV301" s="88"/>
      <c r="DHW301" s="88"/>
      <c r="DHX301" s="88"/>
      <c r="DHY301" s="88"/>
      <c r="DHZ301" s="88"/>
      <c r="DIA301" s="88"/>
      <c r="DIB301" s="88"/>
      <c r="DIC301" s="88"/>
      <c r="DID301" s="88"/>
      <c r="DIE301" s="88"/>
      <c r="DIF301" s="88"/>
      <c r="DIG301" s="88"/>
      <c r="DIH301" s="88"/>
      <c r="DII301" s="88"/>
      <c r="DIJ301" s="88"/>
      <c r="DIK301" s="88"/>
      <c r="DIL301" s="88"/>
      <c r="DIM301" s="88"/>
      <c r="DIN301" s="88"/>
      <c r="DIO301" s="88"/>
      <c r="DIP301" s="88"/>
      <c r="DIQ301" s="88"/>
      <c r="DIR301" s="88"/>
      <c r="DIS301" s="88"/>
      <c r="DIT301" s="88"/>
      <c r="DIU301" s="88"/>
      <c r="DIV301" s="88"/>
      <c r="DIW301" s="88"/>
      <c r="DIX301" s="88"/>
      <c r="DIY301" s="88"/>
      <c r="DIZ301" s="88"/>
      <c r="DJA301" s="88"/>
      <c r="DJB301" s="88"/>
      <c r="DJC301" s="88"/>
      <c r="DJD301" s="88"/>
      <c r="DJE301" s="88"/>
      <c r="DJF301" s="88"/>
      <c r="DJG301" s="88"/>
      <c r="DJH301" s="88"/>
      <c r="DJI301" s="88"/>
      <c r="DJJ301" s="88"/>
      <c r="DJK301" s="88"/>
      <c r="DJL301" s="88"/>
      <c r="DJM301" s="88"/>
      <c r="DJN301" s="88"/>
      <c r="DJO301" s="88"/>
      <c r="DJP301" s="88"/>
      <c r="DJQ301" s="88"/>
      <c r="DJR301" s="88"/>
      <c r="DJS301" s="88"/>
      <c r="DJT301" s="88"/>
      <c r="DJU301" s="88"/>
      <c r="DJV301" s="88"/>
      <c r="DJW301" s="88"/>
      <c r="DJX301" s="88"/>
      <c r="DJY301" s="88"/>
      <c r="DJZ301" s="88"/>
      <c r="DKA301" s="88"/>
      <c r="DKB301" s="88"/>
      <c r="DKC301" s="88"/>
      <c r="DKD301" s="88"/>
      <c r="DKE301" s="88"/>
      <c r="DKF301" s="88"/>
      <c r="DKG301" s="88"/>
      <c r="DKH301" s="88"/>
      <c r="DKI301" s="88"/>
      <c r="DKJ301" s="88"/>
      <c r="DKK301" s="88"/>
      <c r="DKL301" s="88"/>
      <c r="DKM301" s="88"/>
      <c r="DKN301" s="88"/>
      <c r="DKO301" s="88"/>
      <c r="DKP301" s="88"/>
      <c r="DKQ301" s="88"/>
      <c r="DKR301" s="88"/>
      <c r="DKS301" s="88"/>
      <c r="DKT301" s="88"/>
      <c r="DKU301" s="88"/>
      <c r="DKV301" s="88"/>
      <c r="DKW301" s="88"/>
      <c r="DKX301" s="88"/>
      <c r="DKY301" s="88"/>
      <c r="DKZ301" s="88"/>
      <c r="DLA301" s="88"/>
      <c r="DLB301" s="88"/>
      <c r="DLC301" s="88"/>
      <c r="DLD301" s="88"/>
      <c r="DLE301" s="88"/>
      <c r="DLF301" s="88"/>
      <c r="DLG301" s="88"/>
      <c r="DLH301" s="88"/>
      <c r="DLI301" s="88"/>
      <c r="DLJ301" s="88"/>
      <c r="DLK301" s="88"/>
      <c r="DLL301" s="88"/>
      <c r="DLM301" s="88"/>
      <c r="DLN301" s="88"/>
      <c r="DLO301" s="88"/>
      <c r="DLP301" s="88"/>
      <c r="DLQ301" s="88"/>
      <c r="DLR301" s="88"/>
      <c r="DLS301" s="88"/>
      <c r="DLT301" s="88"/>
      <c r="DLU301" s="88"/>
      <c r="DLV301" s="88"/>
      <c r="DLW301" s="88"/>
      <c r="DLX301" s="88"/>
      <c r="DLY301" s="88"/>
      <c r="DLZ301" s="88"/>
      <c r="DMA301" s="88"/>
      <c r="DMB301" s="88"/>
      <c r="DMC301" s="88"/>
      <c r="DMD301" s="88"/>
      <c r="DME301" s="88"/>
      <c r="DMF301" s="88"/>
      <c r="DMG301" s="88"/>
      <c r="DMH301" s="88"/>
      <c r="DMI301" s="88"/>
      <c r="DMJ301" s="88"/>
      <c r="DMK301" s="88"/>
      <c r="DML301" s="88"/>
      <c r="DMM301" s="88"/>
      <c r="DMN301" s="88"/>
      <c r="DMO301" s="88"/>
      <c r="DMP301" s="88"/>
      <c r="DMQ301" s="88"/>
      <c r="DMR301" s="88"/>
      <c r="DMS301" s="88"/>
      <c r="DMT301" s="88"/>
      <c r="DMU301" s="88"/>
      <c r="DMV301" s="88"/>
      <c r="DMW301" s="88"/>
      <c r="DMX301" s="88"/>
      <c r="DMY301" s="88"/>
      <c r="DMZ301" s="88"/>
      <c r="DNA301" s="88"/>
      <c r="DNB301" s="88"/>
      <c r="DNC301" s="88"/>
      <c r="DND301" s="88"/>
      <c r="DNE301" s="88"/>
      <c r="DNF301" s="88"/>
      <c r="DNG301" s="88"/>
      <c r="DNH301" s="88"/>
      <c r="DNI301" s="88"/>
      <c r="DNJ301" s="88"/>
      <c r="DNK301" s="88"/>
      <c r="DNL301" s="88"/>
      <c r="DNM301" s="88"/>
      <c r="DNN301" s="88"/>
      <c r="DNO301" s="88"/>
      <c r="DNP301" s="88"/>
      <c r="DNQ301" s="88"/>
      <c r="DNR301" s="88"/>
      <c r="DNS301" s="88"/>
      <c r="DNT301" s="88"/>
      <c r="DNU301" s="88"/>
      <c r="DNV301" s="88"/>
      <c r="DNW301" s="88"/>
      <c r="DNX301" s="88"/>
      <c r="DNY301" s="88"/>
      <c r="DNZ301" s="88"/>
      <c r="DOA301" s="88"/>
      <c r="DOB301" s="88"/>
      <c r="DOC301" s="88"/>
      <c r="DOD301" s="88"/>
      <c r="DOE301" s="88"/>
      <c r="DOF301" s="88"/>
      <c r="DOG301" s="88"/>
      <c r="DOH301" s="88"/>
      <c r="DOI301" s="88"/>
      <c r="DOJ301" s="88"/>
      <c r="DOK301" s="88"/>
      <c r="DOL301" s="88"/>
      <c r="DOM301" s="88"/>
      <c r="DON301" s="88"/>
      <c r="DOO301" s="88"/>
      <c r="DOP301" s="88"/>
      <c r="DOQ301" s="88"/>
      <c r="DOR301" s="88"/>
      <c r="DOS301" s="88"/>
      <c r="DOT301" s="88"/>
      <c r="DOU301" s="88"/>
      <c r="DOV301" s="88"/>
      <c r="DOW301" s="88"/>
      <c r="DOX301" s="88"/>
      <c r="DOY301" s="88"/>
      <c r="DOZ301" s="88"/>
      <c r="DPA301" s="88"/>
      <c r="DPB301" s="88"/>
      <c r="DPC301" s="88"/>
      <c r="DPD301" s="88"/>
      <c r="DPE301" s="88"/>
      <c r="DPF301" s="88"/>
      <c r="DPG301" s="88"/>
      <c r="DPH301" s="88"/>
      <c r="DPI301" s="88"/>
      <c r="DPJ301" s="88"/>
      <c r="DPK301" s="88"/>
      <c r="DPL301" s="88"/>
      <c r="DPM301" s="88"/>
      <c r="DPN301" s="88"/>
      <c r="DPO301" s="88"/>
      <c r="DPP301" s="88"/>
      <c r="DPQ301" s="88"/>
      <c r="DPR301" s="88"/>
      <c r="DPS301" s="88"/>
      <c r="DPT301" s="88"/>
      <c r="DPU301" s="88"/>
      <c r="DPV301" s="88"/>
      <c r="DPW301" s="88"/>
      <c r="DPX301" s="88"/>
      <c r="DPY301" s="88"/>
      <c r="DPZ301" s="88"/>
      <c r="DQA301" s="88"/>
      <c r="DQB301" s="88"/>
      <c r="DQC301" s="88"/>
      <c r="DQD301" s="88"/>
      <c r="DQE301" s="88"/>
      <c r="DQF301" s="88"/>
      <c r="DQG301" s="88"/>
      <c r="DQH301" s="88"/>
      <c r="DQI301" s="88"/>
      <c r="DQJ301" s="88"/>
      <c r="DQK301" s="88"/>
      <c r="DQL301" s="88"/>
      <c r="DQM301" s="88"/>
      <c r="DQN301" s="88"/>
      <c r="DQO301" s="88"/>
      <c r="DQP301" s="88"/>
      <c r="DQQ301" s="88"/>
      <c r="DQR301" s="88"/>
      <c r="DQS301" s="88"/>
      <c r="DQT301" s="88"/>
      <c r="DQU301" s="88"/>
      <c r="DQV301" s="88"/>
      <c r="DQW301" s="88"/>
      <c r="DQX301" s="88"/>
      <c r="DQY301" s="88"/>
      <c r="DQZ301" s="88"/>
      <c r="DRA301" s="88"/>
      <c r="DRB301" s="88"/>
      <c r="DRC301" s="88"/>
      <c r="DRD301" s="88"/>
      <c r="DRE301" s="88"/>
      <c r="DRF301" s="88"/>
      <c r="DRG301" s="88"/>
      <c r="DRH301" s="88"/>
      <c r="DRI301" s="88"/>
      <c r="DRJ301" s="88"/>
      <c r="DRK301" s="88"/>
      <c r="DRL301" s="88"/>
      <c r="DRM301" s="88"/>
      <c r="DRN301" s="88"/>
      <c r="DRO301" s="88"/>
      <c r="DRP301" s="88"/>
      <c r="DRQ301" s="88"/>
      <c r="DRR301" s="88"/>
      <c r="DRS301" s="88"/>
      <c r="DRT301" s="88"/>
      <c r="DRU301" s="88"/>
      <c r="DRV301" s="88"/>
      <c r="DRW301" s="88"/>
      <c r="DRX301" s="88"/>
      <c r="DRY301" s="88"/>
      <c r="DRZ301" s="88"/>
      <c r="DSA301" s="88"/>
      <c r="DSB301" s="88"/>
      <c r="DSC301" s="88"/>
      <c r="DSD301" s="88"/>
      <c r="DSE301" s="88"/>
      <c r="DSF301" s="88"/>
      <c r="DSG301" s="88"/>
      <c r="DSH301" s="88"/>
      <c r="DSI301" s="88"/>
      <c r="DSJ301" s="88"/>
      <c r="DSK301" s="88"/>
      <c r="DSL301" s="88"/>
      <c r="DSM301" s="88"/>
      <c r="DSN301" s="88"/>
      <c r="DSO301" s="88"/>
      <c r="DSP301" s="88"/>
      <c r="DSQ301" s="88"/>
      <c r="DSR301" s="88"/>
      <c r="DSS301" s="88"/>
      <c r="DST301" s="88"/>
      <c r="DSU301" s="88"/>
      <c r="DSV301" s="88"/>
      <c r="DSW301" s="88"/>
      <c r="DSX301" s="88"/>
      <c r="DSY301" s="88"/>
      <c r="DSZ301" s="88"/>
      <c r="DTA301" s="88"/>
      <c r="DTB301" s="88"/>
      <c r="DTC301" s="88"/>
      <c r="DTD301" s="88"/>
      <c r="DTE301" s="88"/>
      <c r="DTF301" s="88"/>
      <c r="DTG301" s="88"/>
      <c r="DTH301" s="88"/>
      <c r="DTI301" s="88"/>
      <c r="DTJ301" s="88"/>
      <c r="DTK301" s="88"/>
      <c r="DTL301" s="88"/>
      <c r="DTM301" s="88"/>
      <c r="DTN301" s="88"/>
      <c r="DTO301" s="88"/>
      <c r="DTP301" s="88"/>
      <c r="DTQ301" s="88"/>
      <c r="DTR301" s="88"/>
      <c r="DTS301" s="88"/>
      <c r="DTT301" s="88"/>
      <c r="DTU301" s="88"/>
      <c r="DTV301" s="88"/>
      <c r="DTW301" s="88"/>
      <c r="DTX301" s="88"/>
      <c r="DTY301" s="88"/>
      <c r="DTZ301" s="88"/>
      <c r="DUA301" s="88"/>
      <c r="DUB301" s="88"/>
      <c r="DUC301" s="88"/>
      <c r="DUD301" s="88"/>
      <c r="DUE301" s="88"/>
      <c r="DUF301" s="88"/>
      <c r="DUG301" s="88"/>
      <c r="DUH301" s="88"/>
      <c r="DUI301" s="88"/>
      <c r="DUJ301" s="88"/>
      <c r="DUK301" s="88"/>
      <c r="DUL301" s="88"/>
      <c r="DUM301" s="88"/>
      <c r="DUN301" s="88"/>
      <c r="DUO301" s="88"/>
      <c r="DUP301" s="88"/>
      <c r="DUQ301" s="88"/>
      <c r="DUR301" s="88"/>
      <c r="DUS301" s="88"/>
      <c r="DUT301" s="88"/>
      <c r="DUU301" s="88"/>
      <c r="DUV301" s="88"/>
      <c r="DUW301" s="88"/>
      <c r="DUX301" s="88"/>
      <c r="DUY301" s="88"/>
      <c r="DUZ301" s="88"/>
      <c r="DVA301" s="88"/>
      <c r="DVB301" s="88"/>
      <c r="DVC301" s="88"/>
      <c r="DVD301" s="88"/>
      <c r="DVE301" s="88"/>
      <c r="DVF301" s="88"/>
      <c r="DVG301" s="88"/>
      <c r="DVH301" s="88"/>
      <c r="DVI301" s="88"/>
      <c r="DVJ301" s="88"/>
      <c r="DVK301" s="88"/>
      <c r="DVL301" s="88"/>
      <c r="DVM301" s="88"/>
      <c r="DVN301" s="88"/>
      <c r="DVO301" s="88"/>
      <c r="DVP301" s="88"/>
      <c r="DVQ301" s="88"/>
      <c r="DVR301" s="88"/>
      <c r="DVS301" s="88"/>
      <c r="DVT301" s="88"/>
      <c r="DVU301" s="88"/>
      <c r="DVV301" s="88"/>
      <c r="DVW301" s="88"/>
      <c r="DVX301" s="88"/>
      <c r="DVY301" s="88"/>
      <c r="DVZ301" s="88"/>
      <c r="DWA301" s="88"/>
      <c r="DWB301" s="88"/>
      <c r="DWC301" s="88"/>
      <c r="DWD301" s="88"/>
      <c r="DWE301" s="88"/>
      <c r="DWF301" s="88"/>
      <c r="DWG301" s="88"/>
      <c r="DWH301" s="88"/>
      <c r="DWI301" s="88"/>
      <c r="DWJ301" s="88"/>
      <c r="DWK301" s="88"/>
      <c r="DWL301" s="88"/>
      <c r="DWM301" s="88"/>
      <c r="DWN301" s="88"/>
      <c r="DWO301" s="88"/>
      <c r="DWP301" s="88"/>
      <c r="DWQ301" s="88"/>
      <c r="DWR301" s="88"/>
      <c r="DWS301" s="88"/>
      <c r="DWT301" s="88"/>
      <c r="DWU301" s="88"/>
      <c r="DWV301" s="88"/>
      <c r="DWW301" s="88"/>
      <c r="DWX301" s="88"/>
      <c r="DWY301" s="88"/>
      <c r="DWZ301" s="88"/>
      <c r="DXA301" s="88"/>
      <c r="DXB301" s="88"/>
      <c r="DXC301" s="88"/>
      <c r="DXD301" s="88"/>
      <c r="DXE301" s="88"/>
      <c r="DXF301" s="88"/>
      <c r="DXG301" s="88"/>
      <c r="DXH301" s="88"/>
      <c r="DXI301" s="88"/>
      <c r="DXJ301" s="88"/>
      <c r="DXK301" s="88"/>
      <c r="DXL301" s="88"/>
      <c r="DXM301" s="88"/>
      <c r="DXN301" s="88"/>
      <c r="DXO301" s="88"/>
      <c r="DXP301" s="88"/>
      <c r="DXQ301" s="88"/>
      <c r="DXR301" s="88"/>
      <c r="DXS301" s="88"/>
      <c r="DXT301" s="88"/>
      <c r="DXU301" s="88"/>
      <c r="DXV301" s="88"/>
      <c r="DXW301" s="88"/>
      <c r="DXX301" s="88"/>
      <c r="DXY301" s="88"/>
      <c r="DXZ301" s="88"/>
      <c r="DYA301" s="88"/>
      <c r="DYB301" s="88"/>
      <c r="DYC301" s="88"/>
      <c r="DYD301" s="88"/>
      <c r="DYE301" s="88"/>
      <c r="DYF301" s="88"/>
      <c r="DYG301" s="88"/>
      <c r="DYH301" s="88"/>
      <c r="DYI301" s="88"/>
      <c r="DYJ301" s="88"/>
      <c r="DYK301" s="88"/>
      <c r="DYL301" s="88"/>
      <c r="DYM301" s="88"/>
      <c r="DYN301" s="88"/>
      <c r="DYO301" s="88"/>
      <c r="DYP301" s="88"/>
      <c r="DYQ301" s="88"/>
      <c r="DYR301" s="88"/>
      <c r="DYS301" s="88"/>
      <c r="DYT301" s="88"/>
      <c r="DYU301" s="88"/>
      <c r="DYV301" s="88"/>
      <c r="DYW301" s="88"/>
      <c r="DYX301" s="88"/>
      <c r="DYY301" s="88"/>
      <c r="DYZ301" s="88"/>
      <c r="DZA301" s="88"/>
      <c r="DZB301" s="88"/>
      <c r="DZC301" s="88"/>
      <c r="DZD301" s="88"/>
      <c r="DZE301" s="88"/>
      <c r="DZF301" s="88"/>
      <c r="DZG301" s="88"/>
      <c r="DZH301" s="88"/>
      <c r="DZI301" s="88"/>
      <c r="DZJ301" s="88"/>
      <c r="DZK301" s="88"/>
      <c r="DZL301" s="88"/>
      <c r="DZM301" s="88"/>
      <c r="DZN301" s="88"/>
      <c r="DZO301" s="88"/>
      <c r="DZP301" s="88"/>
      <c r="DZQ301" s="88"/>
      <c r="DZR301" s="88"/>
      <c r="DZS301" s="88"/>
      <c r="DZT301" s="88"/>
      <c r="DZU301" s="88"/>
      <c r="DZV301" s="88"/>
      <c r="DZW301" s="88"/>
      <c r="DZX301" s="88"/>
      <c r="DZY301" s="88"/>
      <c r="DZZ301" s="88"/>
      <c r="EAA301" s="88"/>
      <c r="EAB301" s="88"/>
      <c r="EAC301" s="88"/>
      <c r="EAD301" s="88"/>
      <c r="EAE301" s="88"/>
      <c r="EAF301" s="88"/>
      <c r="EAG301" s="88"/>
      <c r="EAH301" s="88"/>
      <c r="EAI301" s="88"/>
      <c r="EAJ301" s="88"/>
      <c r="EAK301" s="88"/>
      <c r="EAL301" s="88"/>
      <c r="EAM301" s="88"/>
      <c r="EAN301" s="88"/>
      <c r="EAO301" s="88"/>
      <c r="EAP301" s="88"/>
      <c r="EAQ301" s="88"/>
      <c r="EAR301" s="88"/>
      <c r="EAS301" s="88"/>
      <c r="EAT301" s="88"/>
      <c r="EAU301" s="88"/>
      <c r="EAV301" s="88"/>
      <c r="EAW301" s="88"/>
      <c r="EAX301" s="88"/>
      <c r="EAY301" s="88"/>
      <c r="EAZ301" s="88"/>
      <c r="EBA301" s="88"/>
      <c r="EBB301" s="88"/>
      <c r="EBC301" s="88"/>
      <c r="EBD301" s="88"/>
      <c r="EBE301" s="88"/>
      <c r="EBF301" s="88"/>
      <c r="EBG301" s="88"/>
      <c r="EBH301" s="88"/>
      <c r="EBI301" s="88"/>
      <c r="EBJ301" s="88"/>
      <c r="EBK301" s="88"/>
      <c r="EBL301" s="88"/>
      <c r="EBM301" s="88"/>
      <c r="EBN301" s="88"/>
      <c r="EBO301" s="88"/>
      <c r="EBP301" s="88"/>
      <c r="EBQ301" s="88"/>
      <c r="EBR301" s="88"/>
      <c r="EBS301" s="88"/>
      <c r="EBT301" s="88"/>
      <c r="EBU301" s="88"/>
      <c r="EBV301" s="88"/>
      <c r="EBW301" s="88"/>
      <c r="EBX301" s="88"/>
      <c r="EBY301" s="88"/>
      <c r="EBZ301" s="88"/>
      <c r="ECA301" s="88"/>
      <c r="ECB301" s="88"/>
      <c r="ECC301" s="88"/>
      <c r="ECD301" s="88"/>
      <c r="ECE301" s="88"/>
      <c r="ECF301" s="88"/>
      <c r="ECG301" s="88"/>
      <c r="ECH301" s="88"/>
      <c r="ECI301" s="88"/>
      <c r="ECJ301" s="88"/>
      <c r="ECK301" s="88"/>
      <c r="ECL301" s="88"/>
      <c r="ECM301" s="88"/>
      <c r="ECN301" s="88"/>
      <c r="ECO301" s="88"/>
      <c r="ECP301" s="88"/>
      <c r="ECQ301" s="88"/>
      <c r="ECR301" s="88"/>
      <c r="ECS301" s="88"/>
      <c r="ECT301" s="88"/>
      <c r="ECU301" s="88"/>
      <c r="ECV301" s="88"/>
      <c r="ECW301" s="88"/>
      <c r="ECX301" s="88"/>
      <c r="ECY301" s="88"/>
      <c r="ECZ301" s="88"/>
      <c r="EDA301" s="88"/>
      <c r="EDB301" s="88"/>
      <c r="EDC301" s="88"/>
      <c r="EDD301" s="88"/>
      <c r="EDE301" s="88"/>
      <c r="EDF301" s="88"/>
      <c r="EDG301" s="88"/>
      <c r="EDH301" s="88"/>
      <c r="EDI301" s="88"/>
      <c r="EDJ301" s="88"/>
      <c r="EDK301" s="88"/>
      <c r="EDL301" s="88"/>
      <c r="EDM301" s="88"/>
      <c r="EDN301" s="88"/>
      <c r="EDO301" s="88"/>
      <c r="EDP301" s="88"/>
      <c r="EDQ301" s="88"/>
      <c r="EDR301" s="88"/>
      <c r="EDS301" s="88"/>
      <c r="EDT301" s="88"/>
      <c r="EDU301" s="88"/>
      <c r="EDV301" s="88"/>
      <c r="EDW301" s="88"/>
      <c r="EDX301" s="88"/>
      <c r="EDY301" s="88"/>
      <c r="EDZ301" s="88"/>
      <c r="EEA301" s="88"/>
      <c r="EEB301" s="88"/>
      <c r="EEC301" s="88"/>
      <c r="EED301" s="88"/>
      <c r="EEE301" s="88"/>
      <c r="EEF301" s="88"/>
      <c r="EEG301" s="88"/>
      <c r="EEH301" s="88"/>
      <c r="EEI301" s="88"/>
      <c r="EEJ301" s="88"/>
      <c r="EEK301" s="88"/>
      <c r="EEL301" s="88"/>
      <c r="EEM301" s="88"/>
      <c r="EEN301" s="88"/>
      <c r="EEO301" s="88"/>
      <c r="EEP301" s="88"/>
      <c r="EEQ301" s="88"/>
      <c r="EER301" s="88"/>
      <c r="EES301" s="88"/>
      <c r="EET301" s="88"/>
      <c r="EEU301" s="88"/>
      <c r="EEV301" s="88"/>
      <c r="EEW301" s="88"/>
      <c r="EEX301" s="88"/>
      <c r="EEY301" s="88"/>
      <c r="EEZ301" s="88"/>
      <c r="EFA301" s="88"/>
      <c r="EFB301" s="88"/>
      <c r="EFC301" s="88"/>
      <c r="EFD301" s="88"/>
      <c r="EFE301" s="88"/>
      <c r="EFF301" s="88"/>
      <c r="EFG301" s="88"/>
      <c r="EFH301" s="88"/>
      <c r="EFI301" s="88"/>
      <c r="EFJ301" s="88"/>
      <c r="EFK301" s="88"/>
      <c r="EFL301" s="88"/>
      <c r="EFM301" s="88"/>
      <c r="EFN301" s="88"/>
      <c r="EFO301" s="88"/>
      <c r="EFP301" s="88"/>
      <c r="EFQ301" s="88"/>
      <c r="EFR301" s="88"/>
      <c r="EFS301" s="88"/>
      <c r="EFT301" s="88"/>
      <c r="EFU301" s="88"/>
      <c r="EFV301" s="88"/>
      <c r="EFW301" s="88"/>
      <c r="EFX301" s="88"/>
      <c r="EFY301" s="88"/>
      <c r="EFZ301" s="88"/>
      <c r="EGA301" s="88"/>
      <c r="EGB301" s="88"/>
      <c r="EGC301" s="88"/>
      <c r="EGD301" s="88"/>
      <c r="EGE301" s="88"/>
      <c r="EGF301" s="88"/>
      <c r="EGG301" s="88"/>
      <c r="EGH301" s="88"/>
      <c r="EGI301" s="88"/>
      <c r="EGJ301" s="88"/>
      <c r="EGK301" s="88"/>
      <c r="EGL301" s="88"/>
      <c r="EGM301" s="88"/>
      <c r="EGN301" s="88"/>
      <c r="EGO301" s="88"/>
      <c r="EGP301" s="88"/>
      <c r="EGQ301" s="88"/>
      <c r="EGR301" s="88"/>
      <c r="EGS301" s="88"/>
      <c r="EGT301" s="88"/>
      <c r="EGU301" s="88"/>
      <c r="EGV301" s="88"/>
      <c r="EGW301" s="88"/>
      <c r="EGX301" s="88"/>
      <c r="EGY301" s="88"/>
      <c r="EGZ301" s="88"/>
      <c r="EHA301" s="88"/>
      <c r="EHB301" s="88"/>
      <c r="EHC301" s="88"/>
      <c r="EHD301" s="88"/>
      <c r="EHE301" s="88"/>
      <c r="EHF301" s="88"/>
      <c r="EHG301" s="88"/>
      <c r="EHH301" s="88"/>
      <c r="EHI301" s="88"/>
      <c r="EHJ301" s="88"/>
      <c r="EHK301" s="88"/>
      <c r="EHL301" s="88"/>
      <c r="EHM301" s="88"/>
      <c r="EHN301" s="88"/>
      <c r="EHO301" s="88"/>
      <c r="EHP301" s="88"/>
      <c r="EHQ301" s="88"/>
      <c r="EHR301" s="88"/>
      <c r="EHS301" s="88"/>
      <c r="EHT301" s="88"/>
      <c r="EHU301" s="88"/>
      <c r="EHV301" s="88"/>
      <c r="EHW301" s="88"/>
      <c r="EHX301" s="88"/>
      <c r="EHY301" s="88"/>
      <c r="EHZ301" s="88"/>
      <c r="EIA301" s="88"/>
      <c r="EIB301" s="88"/>
      <c r="EIC301" s="88"/>
      <c r="EID301" s="88"/>
      <c r="EIE301" s="88"/>
      <c r="EIF301" s="88"/>
      <c r="EIG301" s="88"/>
      <c r="EIH301" s="88"/>
      <c r="EII301" s="88"/>
      <c r="EIJ301" s="88"/>
      <c r="EIK301" s="88"/>
      <c r="EIL301" s="88"/>
      <c r="EIM301" s="88"/>
      <c r="EIN301" s="88"/>
      <c r="EIO301" s="88"/>
      <c r="EIP301" s="88"/>
      <c r="EIQ301" s="88"/>
      <c r="EIR301" s="88"/>
      <c r="EIS301" s="88"/>
      <c r="EIT301" s="88"/>
      <c r="EIU301" s="88"/>
      <c r="EIV301" s="88"/>
      <c r="EIW301" s="88"/>
      <c r="EIX301" s="88"/>
      <c r="EIY301" s="88"/>
      <c r="EIZ301" s="88"/>
      <c r="EJA301" s="88"/>
      <c r="EJB301" s="88"/>
      <c r="EJC301" s="88"/>
      <c r="EJD301" s="88"/>
      <c r="EJE301" s="88"/>
      <c r="EJF301" s="88"/>
      <c r="EJG301" s="88"/>
      <c r="EJH301" s="88"/>
      <c r="EJI301" s="88"/>
      <c r="EJJ301" s="88"/>
      <c r="EJK301" s="88"/>
      <c r="EJL301" s="88"/>
      <c r="EJM301" s="88"/>
      <c r="EJN301" s="88"/>
      <c r="EJO301" s="88"/>
      <c r="EJP301" s="88"/>
      <c r="EJQ301" s="88"/>
      <c r="EJR301" s="88"/>
      <c r="EJS301" s="88"/>
      <c r="EJT301" s="88"/>
      <c r="EJU301" s="88"/>
      <c r="EJV301" s="88"/>
      <c r="EJW301" s="88"/>
      <c r="EJX301" s="88"/>
      <c r="EJY301" s="88"/>
      <c r="EJZ301" s="88"/>
      <c r="EKA301" s="88"/>
      <c r="EKB301" s="88"/>
      <c r="EKC301" s="88"/>
      <c r="EKD301" s="88"/>
      <c r="EKE301" s="88"/>
      <c r="EKF301" s="88"/>
      <c r="EKG301" s="88"/>
      <c r="EKH301" s="88"/>
      <c r="EKI301" s="88"/>
      <c r="EKJ301" s="88"/>
      <c r="EKK301" s="88"/>
      <c r="EKL301" s="88"/>
      <c r="EKM301" s="88"/>
      <c r="EKN301" s="88"/>
      <c r="EKO301" s="88"/>
      <c r="EKP301" s="88"/>
      <c r="EKQ301" s="88"/>
      <c r="EKR301" s="88"/>
      <c r="EKS301" s="88"/>
      <c r="EKT301" s="88"/>
      <c r="EKU301" s="88"/>
      <c r="EKV301" s="88"/>
      <c r="EKW301" s="88"/>
      <c r="EKX301" s="88"/>
      <c r="EKY301" s="88"/>
      <c r="EKZ301" s="88"/>
      <c r="ELA301" s="88"/>
      <c r="ELB301" s="88"/>
      <c r="ELC301" s="88"/>
      <c r="ELD301" s="88"/>
      <c r="ELE301" s="88"/>
      <c r="ELF301" s="88"/>
      <c r="ELG301" s="88"/>
      <c r="ELH301" s="88"/>
      <c r="ELI301" s="88"/>
      <c r="ELJ301" s="88"/>
      <c r="ELK301" s="88"/>
      <c r="ELL301" s="88"/>
      <c r="ELM301" s="88"/>
      <c r="ELN301" s="88"/>
      <c r="ELO301" s="88"/>
      <c r="ELP301" s="88"/>
      <c r="ELQ301" s="88"/>
      <c r="ELR301" s="88"/>
      <c r="ELS301" s="88"/>
      <c r="ELT301" s="88"/>
      <c r="ELU301" s="88"/>
      <c r="ELV301" s="88"/>
      <c r="ELW301" s="88"/>
      <c r="ELX301" s="88"/>
      <c r="ELY301" s="88"/>
      <c r="ELZ301" s="88"/>
      <c r="EMA301" s="88"/>
      <c r="EMB301" s="88"/>
      <c r="EMC301" s="88"/>
      <c r="EMD301" s="88"/>
      <c r="EME301" s="88"/>
      <c r="EMF301" s="88"/>
      <c r="EMG301" s="88"/>
      <c r="EMH301" s="88"/>
      <c r="EMI301" s="88"/>
      <c r="EMJ301" s="88"/>
      <c r="EMK301" s="88"/>
      <c r="EML301" s="88"/>
      <c r="EMM301" s="88"/>
      <c r="EMN301" s="88"/>
      <c r="EMO301" s="88"/>
      <c r="EMP301" s="88"/>
      <c r="EMQ301" s="88"/>
      <c r="EMR301" s="88"/>
      <c r="EMS301" s="88"/>
      <c r="EMT301" s="88"/>
      <c r="EMU301" s="88"/>
      <c r="EMV301" s="88"/>
      <c r="EMW301" s="88"/>
      <c r="EMX301" s="88"/>
      <c r="EMY301" s="88"/>
      <c r="EMZ301" s="88"/>
      <c r="ENA301" s="88"/>
      <c r="ENB301" s="88"/>
      <c r="ENC301" s="88"/>
      <c r="END301" s="88"/>
      <c r="ENE301" s="88"/>
      <c r="ENF301" s="88"/>
      <c r="ENG301" s="88"/>
      <c r="ENH301" s="88"/>
      <c r="ENI301" s="88"/>
      <c r="ENJ301" s="88"/>
      <c r="ENK301" s="88"/>
      <c r="ENL301" s="88"/>
      <c r="ENM301" s="88"/>
      <c r="ENN301" s="88"/>
      <c r="ENO301" s="88"/>
      <c r="ENP301" s="88"/>
      <c r="ENQ301" s="88"/>
      <c r="ENR301" s="88"/>
      <c r="ENS301" s="88"/>
      <c r="ENT301" s="88"/>
      <c r="ENU301" s="88"/>
      <c r="ENV301" s="88"/>
      <c r="ENW301" s="88"/>
      <c r="ENX301" s="88"/>
      <c r="ENY301" s="88"/>
      <c r="ENZ301" s="88"/>
      <c r="EOA301" s="88"/>
      <c r="EOB301" s="88"/>
      <c r="EOC301" s="88"/>
      <c r="EOD301" s="88"/>
      <c r="EOE301" s="88"/>
      <c r="EOF301" s="88"/>
      <c r="EOG301" s="88"/>
      <c r="EOH301" s="88"/>
      <c r="EOI301" s="88"/>
      <c r="EOJ301" s="88"/>
      <c r="EOK301" s="88"/>
      <c r="EOL301" s="88"/>
      <c r="EOM301" s="88"/>
      <c r="EON301" s="88"/>
      <c r="EOO301" s="88"/>
      <c r="EOP301" s="88"/>
      <c r="EOQ301" s="88"/>
      <c r="EOR301" s="88"/>
      <c r="EOS301" s="88"/>
      <c r="EOT301" s="88"/>
      <c r="EOU301" s="88"/>
      <c r="EOV301" s="88"/>
      <c r="EOW301" s="88"/>
      <c r="EOX301" s="88"/>
      <c r="EOY301" s="88"/>
      <c r="EOZ301" s="88"/>
      <c r="EPA301" s="88"/>
      <c r="EPB301" s="88"/>
      <c r="EPC301" s="88"/>
      <c r="EPD301" s="88"/>
      <c r="EPE301" s="88"/>
      <c r="EPF301" s="88"/>
      <c r="EPG301" s="88"/>
      <c r="EPH301" s="88"/>
      <c r="EPI301" s="88"/>
      <c r="EPJ301" s="88"/>
      <c r="EPK301" s="88"/>
      <c r="EPL301" s="88"/>
      <c r="EPM301" s="88"/>
      <c r="EPN301" s="88"/>
      <c r="EPO301" s="88"/>
      <c r="EPP301" s="88"/>
      <c r="EPQ301" s="88"/>
      <c r="EPR301" s="88"/>
      <c r="EPS301" s="88"/>
      <c r="EPT301" s="88"/>
      <c r="EPU301" s="88"/>
      <c r="EPV301" s="88"/>
      <c r="EPW301" s="88"/>
      <c r="EPX301" s="88"/>
      <c r="EPY301" s="88"/>
      <c r="EPZ301" s="88"/>
      <c r="EQA301" s="88"/>
      <c r="EQB301" s="88"/>
      <c r="EQC301" s="88"/>
      <c r="EQD301" s="88"/>
      <c r="EQE301" s="88"/>
      <c r="EQF301" s="88"/>
      <c r="EQG301" s="88"/>
      <c r="EQH301" s="88"/>
      <c r="EQI301" s="88"/>
      <c r="EQJ301" s="88"/>
      <c r="EQK301" s="88"/>
      <c r="EQL301" s="88"/>
      <c r="EQM301" s="88"/>
      <c r="EQN301" s="88"/>
      <c r="EQO301" s="88"/>
      <c r="EQP301" s="88"/>
      <c r="EQQ301" s="88"/>
      <c r="EQR301" s="88"/>
      <c r="EQS301" s="88"/>
      <c r="EQT301" s="88"/>
      <c r="EQU301" s="88"/>
      <c r="EQV301" s="88"/>
      <c r="EQW301" s="88"/>
      <c r="EQX301" s="88"/>
      <c r="EQY301" s="88"/>
      <c r="EQZ301" s="88"/>
      <c r="ERA301" s="88"/>
      <c r="ERB301" s="88"/>
      <c r="ERC301" s="88"/>
      <c r="ERD301" s="88"/>
      <c r="ERE301" s="88"/>
      <c r="ERF301" s="88"/>
      <c r="ERG301" s="88"/>
      <c r="ERH301" s="88"/>
      <c r="ERI301" s="88"/>
      <c r="ERJ301" s="88"/>
      <c r="ERK301" s="88"/>
      <c r="ERL301" s="88"/>
      <c r="ERM301" s="88"/>
      <c r="ERN301" s="88"/>
      <c r="ERO301" s="88"/>
      <c r="ERP301" s="88"/>
      <c r="ERQ301" s="88"/>
      <c r="ERR301" s="88"/>
      <c r="ERS301" s="88"/>
      <c r="ERT301" s="88"/>
      <c r="ERU301" s="88"/>
      <c r="ERV301" s="88"/>
      <c r="ERW301" s="88"/>
      <c r="ERX301" s="88"/>
      <c r="ERY301" s="88"/>
      <c r="ERZ301" s="88"/>
      <c r="ESA301" s="88"/>
      <c r="ESB301" s="88"/>
      <c r="ESC301" s="88"/>
      <c r="ESD301" s="88"/>
      <c r="ESE301" s="88"/>
      <c r="ESF301" s="88"/>
      <c r="ESG301" s="88"/>
      <c r="ESH301" s="88"/>
      <c r="ESI301" s="88"/>
      <c r="ESJ301" s="88"/>
      <c r="ESK301" s="88"/>
      <c r="ESL301" s="88"/>
      <c r="ESM301" s="88"/>
      <c r="ESN301" s="88"/>
      <c r="ESO301" s="88"/>
      <c r="ESP301" s="88"/>
      <c r="ESQ301" s="88"/>
      <c r="ESR301" s="88"/>
      <c r="ESS301" s="88"/>
      <c r="EST301" s="88"/>
      <c r="ESU301" s="88"/>
      <c r="ESV301" s="88"/>
      <c r="ESW301" s="88"/>
      <c r="ESX301" s="88"/>
      <c r="ESY301" s="88"/>
      <c r="ESZ301" s="88"/>
      <c r="ETA301" s="88"/>
      <c r="ETB301" s="88"/>
      <c r="ETC301" s="88"/>
      <c r="ETD301" s="88"/>
      <c r="ETE301" s="88"/>
      <c r="ETF301" s="88"/>
      <c r="ETG301" s="88"/>
      <c r="ETH301" s="88"/>
      <c r="ETI301" s="88"/>
      <c r="ETJ301" s="88"/>
      <c r="ETK301" s="88"/>
      <c r="ETL301" s="88"/>
      <c r="ETM301" s="88"/>
      <c r="ETN301" s="88"/>
      <c r="ETO301" s="88"/>
      <c r="ETP301" s="88"/>
      <c r="ETQ301" s="88"/>
      <c r="ETR301" s="88"/>
      <c r="ETS301" s="88"/>
      <c r="ETT301" s="88"/>
      <c r="ETU301" s="88"/>
      <c r="ETV301" s="88"/>
      <c r="ETW301" s="88"/>
      <c r="ETX301" s="88"/>
      <c r="ETY301" s="88"/>
      <c r="ETZ301" s="88"/>
      <c r="EUA301" s="88"/>
      <c r="EUB301" s="88"/>
      <c r="EUC301" s="88"/>
      <c r="EUD301" s="88"/>
      <c r="EUE301" s="88"/>
      <c r="EUF301" s="88"/>
      <c r="EUG301" s="88"/>
      <c r="EUH301" s="88"/>
      <c r="EUI301" s="88"/>
      <c r="EUJ301" s="88"/>
      <c r="EUK301" s="88"/>
      <c r="EUL301" s="88"/>
      <c r="EUM301" s="88"/>
      <c r="EUN301" s="88"/>
      <c r="EUO301" s="88"/>
      <c r="EUP301" s="88"/>
      <c r="EUQ301" s="88"/>
      <c r="EUR301" s="88"/>
      <c r="EUS301" s="88"/>
      <c r="EUT301" s="88"/>
      <c r="EUU301" s="88"/>
      <c r="EUV301" s="88"/>
      <c r="EUW301" s="88"/>
      <c r="EUX301" s="88"/>
      <c r="EUY301" s="88"/>
      <c r="EUZ301" s="88"/>
      <c r="EVA301" s="88"/>
      <c r="EVB301" s="88"/>
      <c r="EVC301" s="88"/>
      <c r="EVD301" s="88"/>
      <c r="EVE301" s="88"/>
      <c r="EVF301" s="88"/>
      <c r="EVG301" s="88"/>
      <c r="EVH301" s="88"/>
      <c r="EVI301" s="88"/>
      <c r="EVJ301" s="88"/>
      <c r="EVK301" s="88"/>
      <c r="EVL301" s="88"/>
      <c r="EVM301" s="88"/>
      <c r="EVN301" s="88"/>
      <c r="EVO301" s="88"/>
      <c r="EVP301" s="88"/>
      <c r="EVQ301" s="88"/>
      <c r="EVR301" s="88"/>
      <c r="EVS301" s="88"/>
      <c r="EVT301" s="88"/>
      <c r="EVU301" s="88"/>
      <c r="EVV301" s="88"/>
      <c r="EVW301" s="88"/>
      <c r="EVX301" s="88"/>
      <c r="EVY301" s="88"/>
      <c r="EVZ301" s="88"/>
      <c r="EWA301" s="88"/>
      <c r="EWB301" s="88"/>
      <c r="EWC301" s="88"/>
      <c r="EWD301" s="88"/>
      <c r="EWE301" s="88"/>
      <c r="EWF301" s="88"/>
      <c r="EWG301" s="88"/>
      <c r="EWH301" s="88"/>
      <c r="EWI301" s="88"/>
      <c r="EWJ301" s="88"/>
      <c r="EWK301" s="88"/>
      <c r="EWL301" s="88"/>
      <c r="EWM301" s="88"/>
      <c r="EWN301" s="88"/>
      <c r="EWO301" s="88"/>
      <c r="EWP301" s="88"/>
      <c r="EWQ301" s="88"/>
      <c r="EWR301" s="88"/>
      <c r="EWS301" s="88"/>
      <c r="EWT301" s="88"/>
      <c r="EWU301" s="88"/>
      <c r="EWV301" s="88"/>
      <c r="EWW301" s="88"/>
      <c r="EWX301" s="88"/>
      <c r="EWY301" s="88"/>
      <c r="EWZ301" s="88"/>
      <c r="EXA301" s="88"/>
      <c r="EXB301" s="88"/>
      <c r="EXC301" s="88"/>
      <c r="EXD301" s="88"/>
      <c r="EXE301" s="88"/>
      <c r="EXF301" s="88"/>
      <c r="EXG301" s="88"/>
      <c r="EXH301" s="88"/>
      <c r="EXI301" s="88"/>
      <c r="EXJ301" s="88"/>
      <c r="EXK301" s="88"/>
      <c r="EXL301" s="88"/>
      <c r="EXM301" s="88"/>
      <c r="EXN301" s="88"/>
      <c r="EXO301" s="88"/>
      <c r="EXP301" s="88"/>
      <c r="EXQ301" s="88"/>
      <c r="EXR301" s="88"/>
      <c r="EXS301" s="88"/>
      <c r="EXT301" s="88"/>
      <c r="EXU301" s="88"/>
      <c r="EXV301" s="88"/>
      <c r="EXW301" s="88"/>
      <c r="EXX301" s="88"/>
      <c r="EXY301" s="88"/>
      <c r="EXZ301" s="88"/>
      <c r="EYA301" s="88"/>
      <c r="EYB301" s="88"/>
      <c r="EYC301" s="88"/>
      <c r="EYD301" s="88"/>
      <c r="EYE301" s="88"/>
      <c r="EYF301" s="88"/>
      <c r="EYG301" s="88"/>
      <c r="EYH301" s="88"/>
      <c r="EYI301" s="88"/>
      <c r="EYJ301" s="88"/>
      <c r="EYK301" s="88"/>
      <c r="EYL301" s="88"/>
      <c r="EYM301" s="88"/>
      <c r="EYN301" s="88"/>
      <c r="EYO301" s="88"/>
      <c r="EYP301" s="88"/>
      <c r="EYQ301" s="88"/>
      <c r="EYR301" s="88"/>
      <c r="EYS301" s="88"/>
      <c r="EYT301" s="88"/>
      <c r="EYU301" s="88"/>
      <c r="EYV301" s="88"/>
      <c r="EYW301" s="88"/>
      <c r="EYX301" s="88"/>
      <c r="EYY301" s="88"/>
      <c r="EYZ301" s="88"/>
      <c r="EZA301" s="88"/>
      <c r="EZB301" s="88"/>
      <c r="EZC301" s="88"/>
      <c r="EZD301" s="88"/>
      <c r="EZE301" s="88"/>
      <c r="EZF301" s="88"/>
      <c r="EZG301" s="88"/>
      <c r="EZH301" s="88"/>
      <c r="EZI301" s="88"/>
      <c r="EZJ301" s="88"/>
      <c r="EZK301" s="88"/>
      <c r="EZL301" s="88"/>
      <c r="EZM301" s="88"/>
      <c r="EZN301" s="88"/>
      <c r="EZO301" s="88"/>
      <c r="EZP301" s="88"/>
      <c r="EZQ301" s="88"/>
      <c r="EZR301" s="88"/>
      <c r="EZS301" s="88"/>
      <c r="EZT301" s="88"/>
      <c r="EZU301" s="88"/>
      <c r="EZV301" s="88"/>
      <c r="EZW301" s="88"/>
      <c r="EZX301" s="88"/>
      <c r="EZY301" s="88"/>
      <c r="EZZ301" s="88"/>
      <c r="FAA301" s="88"/>
      <c r="FAB301" s="88"/>
      <c r="FAC301" s="88"/>
      <c r="FAD301" s="88"/>
      <c r="FAE301" s="88"/>
      <c r="FAF301" s="88"/>
      <c r="FAG301" s="88"/>
      <c r="FAH301" s="88"/>
      <c r="FAI301" s="88"/>
      <c r="FAJ301" s="88"/>
      <c r="FAK301" s="88"/>
      <c r="FAL301" s="88"/>
      <c r="FAM301" s="88"/>
      <c r="FAN301" s="88"/>
      <c r="FAO301" s="88"/>
      <c r="FAP301" s="88"/>
      <c r="FAQ301" s="88"/>
      <c r="FAR301" s="88"/>
      <c r="FAS301" s="88"/>
      <c r="FAT301" s="88"/>
      <c r="FAU301" s="88"/>
      <c r="FAV301" s="88"/>
      <c r="FAW301" s="88"/>
      <c r="FAX301" s="88"/>
      <c r="FAY301" s="88"/>
      <c r="FAZ301" s="88"/>
      <c r="FBA301" s="88"/>
      <c r="FBB301" s="88"/>
      <c r="FBC301" s="88"/>
      <c r="FBD301" s="88"/>
      <c r="FBE301" s="88"/>
      <c r="FBF301" s="88"/>
      <c r="FBG301" s="88"/>
      <c r="FBH301" s="88"/>
      <c r="FBI301" s="88"/>
      <c r="FBJ301" s="88"/>
      <c r="FBK301" s="88"/>
      <c r="FBL301" s="88"/>
      <c r="FBM301" s="88"/>
      <c r="FBN301" s="88"/>
      <c r="FBO301" s="88"/>
      <c r="FBP301" s="88"/>
      <c r="FBQ301" s="88"/>
      <c r="FBR301" s="88"/>
      <c r="FBS301" s="88"/>
      <c r="FBT301" s="88"/>
      <c r="FBU301" s="88"/>
      <c r="FBV301" s="88"/>
      <c r="FBW301" s="88"/>
      <c r="FBX301" s="88"/>
      <c r="FBY301" s="88"/>
      <c r="FBZ301" s="88"/>
      <c r="FCA301" s="88"/>
      <c r="FCB301" s="88"/>
      <c r="FCC301" s="88"/>
      <c r="FCD301" s="88"/>
      <c r="FCE301" s="88"/>
      <c r="FCF301" s="88"/>
      <c r="FCG301" s="88"/>
      <c r="FCH301" s="88"/>
      <c r="FCI301" s="88"/>
      <c r="FCJ301" s="88"/>
      <c r="FCK301" s="88"/>
      <c r="FCL301" s="88"/>
      <c r="FCM301" s="88"/>
      <c r="FCN301" s="88"/>
      <c r="FCO301" s="88"/>
      <c r="FCP301" s="88"/>
      <c r="FCQ301" s="88"/>
      <c r="FCR301" s="88"/>
      <c r="FCS301" s="88"/>
      <c r="FCT301" s="88"/>
      <c r="FCU301" s="88"/>
      <c r="FCV301" s="88"/>
      <c r="FCW301" s="88"/>
      <c r="FCX301" s="88"/>
      <c r="FCY301" s="88"/>
      <c r="FCZ301" s="88"/>
      <c r="FDA301" s="88"/>
      <c r="FDB301" s="88"/>
      <c r="FDC301" s="88"/>
      <c r="FDD301" s="88"/>
      <c r="FDE301" s="88"/>
      <c r="FDF301" s="88"/>
      <c r="FDG301" s="88"/>
      <c r="FDH301" s="88"/>
      <c r="FDI301" s="88"/>
      <c r="FDJ301" s="88"/>
      <c r="FDK301" s="88"/>
      <c r="FDL301" s="88"/>
      <c r="FDM301" s="88"/>
      <c r="FDN301" s="88"/>
      <c r="FDO301" s="88"/>
      <c r="FDP301" s="88"/>
      <c r="FDQ301" s="88"/>
      <c r="FDR301" s="88"/>
      <c r="FDS301" s="88"/>
      <c r="FDT301" s="88"/>
      <c r="FDU301" s="88"/>
      <c r="FDV301" s="88"/>
      <c r="FDW301" s="88"/>
      <c r="FDX301" s="88"/>
      <c r="FDY301" s="88"/>
      <c r="FDZ301" s="88"/>
      <c r="FEA301" s="88"/>
      <c r="FEB301" s="88"/>
      <c r="FEC301" s="88"/>
      <c r="FED301" s="88"/>
      <c r="FEE301" s="88"/>
      <c r="FEF301" s="88"/>
      <c r="FEG301" s="88"/>
      <c r="FEH301" s="88"/>
      <c r="FEI301" s="88"/>
      <c r="FEJ301" s="88"/>
      <c r="FEK301" s="88"/>
      <c r="FEL301" s="88"/>
      <c r="FEM301" s="88"/>
      <c r="FEN301" s="88"/>
      <c r="FEO301" s="88"/>
      <c r="FEP301" s="88"/>
      <c r="FEQ301" s="88"/>
      <c r="FER301" s="88"/>
      <c r="FES301" s="88"/>
      <c r="FET301" s="88"/>
      <c r="FEU301" s="88"/>
      <c r="FEV301" s="88"/>
      <c r="FEW301" s="88"/>
      <c r="FEX301" s="88"/>
      <c r="FEY301" s="88"/>
      <c r="FEZ301" s="88"/>
      <c r="FFA301" s="88"/>
      <c r="FFB301" s="88"/>
      <c r="FFC301" s="88"/>
      <c r="FFD301" s="88"/>
      <c r="FFE301" s="88"/>
      <c r="FFF301" s="88"/>
      <c r="FFG301" s="88"/>
      <c r="FFH301" s="88"/>
      <c r="FFI301" s="88"/>
      <c r="FFJ301" s="88"/>
      <c r="FFK301" s="88"/>
      <c r="FFL301" s="88"/>
      <c r="FFM301" s="88"/>
      <c r="FFN301" s="88"/>
      <c r="FFO301" s="88"/>
      <c r="FFP301" s="88"/>
      <c r="FFQ301" s="88"/>
      <c r="FFR301" s="88"/>
      <c r="FFS301" s="88"/>
      <c r="FFT301" s="88"/>
      <c r="FFU301" s="88"/>
      <c r="FFV301" s="88"/>
      <c r="FFW301" s="88"/>
      <c r="FFX301" s="88"/>
      <c r="FFY301" s="88"/>
      <c r="FFZ301" s="88"/>
      <c r="FGA301" s="88"/>
      <c r="FGB301" s="88"/>
      <c r="FGC301" s="88"/>
      <c r="FGD301" s="88"/>
      <c r="FGE301" s="88"/>
      <c r="FGF301" s="88"/>
      <c r="FGG301" s="88"/>
      <c r="FGH301" s="88"/>
      <c r="FGI301" s="88"/>
      <c r="FGJ301" s="88"/>
      <c r="FGK301" s="88"/>
      <c r="FGL301" s="88"/>
      <c r="FGM301" s="88"/>
      <c r="FGN301" s="88"/>
      <c r="FGO301" s="88"/>
      <c r="FGP301" s="88"/>
      <c r="FGQ301" s="88"/>
      <c r="FGR301" s="88"/>
      <c r="FGS301" s="88"/>
      <c r="FGT301" s="88"/>
      <c r="FGU301" s="88"/>
      <c r="FGV301" s="88"/>
      <c r="FGW301" s="88"/>
      <c r="FGX301" s="88"/>
      <c r="FGY301" s="88"/>
      <c r="FGZ301" s="88"/>
      <c r="FHA301" s="88"/>
      <c r="FHB301" s="88"/>
      <c r="FHC301" s="88"/>
      <c r="FHD301" s="88"/>
      <c r="FHE301" s="88"/>
      <c r="FHF301" s="88"/>
      <c r="FHG301" s="88"/>
      <c r="FHH301" s="88"/>
      <c r="FHI301" s="88"/>
      <c r="FHJ301" s="88"/>
      <c r="FHK301" s="88"/>
      <c r="FHL301" s="88"/>
      <c r="FHM301" s="88"/>
      <c r="FHN301" s="88"/>
      <c r="FHO301" s="88"/>
      <c r="FHP301" s="88"/>
      <c r="FHQ301" s="88"/>
      <c r="FHR301" s="88"/>
      <c r="FHS301" s="88"/>
      <c r="FHT301" s="88"/>
      <c r="FHU301" s="88"/>
      <c r="FHV301" s="88"/>
      <c r="FHW301" s="88"/>
      <c r="FHX301" s="88"/>
      <c r="FHY301" s="88"/>
      <c r="FHZ301" s="88"/>
      <c r="FIA301" s="88"/>
      <c r="FIB301" s="88"/>
      <c r="FIC301" s="88"/>
      <c r="FID301" s="88"/>
      <c r="FIE301" s="88"/>
      <c r="FIF301" s="88"/>
      <c r="FIG301" s="88"/>
      <c r="FIH301" s="88"/>
      <c r="FII301" s="88"/>
      <c r="FIJ301" s="88"/>
      <c r="FIK301" s="88"/>
      <c r="FIL301" s="88"/>
      <c r="FIM301" s="88"/>
      <c r="FIN301" s="88"/>
      <c r="FIO301" s="88"/>
      <c r="FIP301" s="88"/>
      <c r="FIQ301" s="88"/>
      <c r="FIR301" s="88"/>
      <c r="FIS301" s="88"/>
      <c r="FIT301" s="88"/>
      <c r="FIU301" s="88"/>
      <c r="FIV301" s="88"/>
      <c r="FIW301" s="88"/>
      <c r="FIX301" s="88"/>
      <c r="FIY301" s="88"/>
      <c r="FIZ301" s="88"/>
      <c r="FJA301" s="88"/>
      <c r="FJB301" s="88"/>
      <c r="FJC301" s="88"/>
      <c r="FJD301" s="88"/>
      <c r="FJE301" s="88"/>
      <c r="FJF301" s="88"/>
      <c r="FJG301" s="88"/>
      <c r="FJH301" s="88"/>
      <c r="FJI301" s="88"/>
      <c r="FJJ301" s="88"/>
      <c r="FJK301" s="88"/>
      <c r="FJL301" s="88"/>
      <c r="FJM301" s="88"/>
      <c r="FJN301" s="88"/>
      <c r="FJO301" s="88"/>
      <c r="FJP301" s="88"/>
      <c r="FJQ301" s="88"/>
      <c r="FJR301" s="88"/>
      <c r="FJS301" s="88"/>
      <c r="FJT301" s="88"/>
      <c r="FJU301" s="88"/>
      <c r="FJV301" s="88"/>
      <c r="FJW301" s="88"/>
      <c r="FJX301" s="88"/>
      <c r="FJY301" s="88"/>
      <c r="FJZ301" s="88"/>
      <c r="FKA301" s="88"/>
      <c r="FKB301" s="88"/>
      <c r="FKC301" s="88"/>
      <c r="FKD301" s="88"/>
      <c r="FKE301" s="88"/>
      <c r="FKF301" s="88"/>
      <c r="FKG301" s="88"/>
      <c r="FKH301" s="88"/>
      <c r="FKI301" s="88"/>
      <c r="FKJ301" s="88"/>
      <c r="FKK301" s="88"/>
      <c r="FKL301" s="88"/>
      <c r="FKM301" s="88"/>
      <c r="FKN301" s="88"/>
      <c r="FKO301" s="88"/>
      <c r="FKP301" s="88"/>
      <c r="FKQ301" s="88"/>
      <c r="FKR301" s="88"/>
      <c r="FKS301" s="88"/>
      <c r="FKT301" s="88"/>
      <c r="FKU301" s="88"/>
      <c r="FKV301" s="88"/>
      <c r="FKW301" s="88"/>
      <c r="FKX301" s="88"/>
      <c r="FKY301" s="88"/>
      <c r="FKZ301" s="88"/>
      <c r="FLA301" s="88"/>
      <c r="FLB301" s="88"/>
      <c r="FLC301" s="88"/>
      <c r="FLD301" s="88"/>
      <c r="FLE301" s="88"/>
      <c r="FLF301" s="88"/>
      <c r="FLG301" s="88"/>
      <c r="FLH301" s="88"/>
      <c r="FLI301" s="88"/>
      <c r="FLJ301" s="88"/>
      <c r="FLK301" s="88"/>
      <c r="FLL301" s="88"/>
      <c r="FLM301" s="88"/>
      <c r="FLN301" s="88"/>
      <c r="FLO301" s="88"/>
      <c r="FLP301" s="88"/>
      <c r="FLQ301" s="88"/>
      <c r="FLR301" s="88"/>
      <c r="FLS301" s="88"/>
      <c r="FLT301" s="88"/>
      <c r="FLU301" s="88"/>
      <c r="FLV301" s="88"/>
      <c r="FLW301" s="88"/>
      <c r="FLX301" s="88"/>
      <c r="FLY301" s="88"/>
      <c r="FLZ301" s="88"/>
      <c r="FMA301" s="88"/>
      <c r="FMB301" s="88"/>
      <c r="FMC301" s="88"/>
      <c r="FMD301" s="88"/>
      <c r="FME301" s="88"/>
      <c r="FMF301" s="88"/>
      <c r="FMG301" s="88"/>
      <c r="FMH301" s="88"/>
      <c r="FMI301" s="88"/>
      <c r="FMJ301" s="88"/>
      <c r="FMK301" s="88"/>
      <c r="FML301" s="88"/>
      <c r="FMM301" s="88"/>
      <c r="FMN301" s="88"/>
      <c r="FMO301" s="88"/>
      <c r="FMP301" s="88"/>
      <c r="FMQ301" s="88"/>
      <c r="FMR301" s="88"/>
      <c r="FMS301" s="88"/>
      <c r="FMT301" s="88"/>
      <c r="FMU301" s="88"/>
      <c r="FMV301" s="88"/>
      <c r="FMW301" s="88"/>
      <c r="FMX301" s="88"/>
      <c r="FMY301" s="88"/>
      <c r="FMZ301" s="88"/>
      <c r="FNA301" s="88"/>
      <c r="FNB301" s="88"/>
      <c r="FNC301" s="88"/>
      <c r="FND301" s="88"/>
      <c r="FNE301" s="88"/>
      <c r="FNF301" s="88"/>
      <c r="FNG301" s="88"/>
      <c r="FNH301" s="88"/>
      <c r="FNI301" s="88"/>
      <c r="FNJ301" s="88"/>
      <c r="FNK301" s="88"/>
      <c r="FNL301" s="88"/>
      <c r="FNM301" s="88"/>
      <c r="FNN301" s="88"/>
      <c r="FNO301" s="88"/>
      <c r="FNP301" s="88"/>
      <c r="FNQ301" s="88"/>
      <c r="FNR301" s="88"/>
      <c r="FNS301" s="88"/>
      <c r="FNT301" s="88"/>
      <c r="FNU301" s="88"/>
      <c r="FNV301" s="88"/>
      <c r="FNW301" s="88"/>
      <c r="FNX301" s="88"/>
      <c r="FNY301" s="88"/>
      <c r="FNZ301" s="88"/>
      <c r="FOA301" s="88"/>
      <c r="FOB301" s="88"/>
      <c r="FOC301" s="88"/>
      <c r="FOD301" s="88"/>
      <c r="FOE301" s="88"/>
      <c r="FOF301" s="88"/>
      <c r="FOG301" s="88"/>
      <c r="FOH301" s="88"/>
      <c r="FOI301" s="88"/>
      <c r="FOJ301" s="88"/>
      <c r="FOK301" s="88"/>
      <c r="FOL301" s="88"/>
      <c r="FOM301" s="88"/>
      <c r="FON301" s="88"/>
      <c r="FOO301" s="88"/>
      <c r="FOP301" s="88"/>
      <c r="FOQ301" s="88"/>
      <c r="FOR301" s="88"/>
      <c r="FOS301" s="88"/>
      <c r="FOT301" s="88"/>
      <c r="FOU301" s="88"/>
      <c r="FOV301" s="88"/>
      <c r="FOW301" s="88"/>
      <c r="FOX301" s="88"/>
      <c r="FOY301" s="88"/>
      <c r="FOZ301" s="88"/>
      <c r="FPA301" s="88"/>
      <c r="FPB301" s="88"/>
      <c r="FPC301" s="88"/>
      <c r="FPD301" s="88"/>
      <c r="FPE301" s="88"/>
      <c r="FPF301" s="88"/>
      <c r="FPG301" s="88"/>
      <c r="FPH301" s="88"/>
      <c r="FPI301" s="88"/>
      <c r="FPJ301" s="88"/>
      <c r="FPK301" s="88"/>
      <c r="FPL301" s="88"/>
      <c r="FPM301" s="88"/>
      <c r="FPN301" s="88"/>
      <c r="FPO301" s="88"/>
      <c r="FPP301" s="88"/>
      <c r="FPQ301" s="88"/>
      <c r="FPR301" s="88"/>
      <c r="FPS301" s="88"/>
      <c r="FPT301" s="88"/>
      <c r="FPU301" s="88"/>
      <c r="FPV301" s="88"/>
      <c r="FPW301" s="88"/>
      <c r="FPX301" s="88"/>
      <c r="FPY301" s="88"/>
      <c r="FPZ301" s="88"/>
      <c r="FQA301" s="88"/>
      <c r="FQB301" s="88"/>
      <c r="FQC301" s="88"/>
      <c r="FQD301" s="88"/>
      <c r="FQE301" s="88"/>
      <c r="FQF301" s="88"/>
      <c r="FQG301" s="88"/>
      <c r="FQH301" s="88"/>
      <c r="FQI301" s="88"/>
      <c r="FQJ301" s="88"/>
      <c r="FQK301" s="88"/>
      <c r="FQL301" s="88"/>
      <c r="FQM301" s="88"/>
      <c r="FQN301" s="88"/>
      <c r="FQO301" s="88"/>
      <c r="FQP301" s="88"/>
      <c r="FQQ301" s="88"/>
      <c r="FQR301" s="88"/>
      <c r="FQS301" s="88"/>
      <c r="FQT301" s="88"/>
      <c r="FQU301" s="88"/>
      <c r="FQV301" s="88"/>
      <c r="FQW301" s="88"/>
      <c r="FQX301" s="88"/>
      <c r="FQY301" s="88"/>
      <c r="FQZ301" s="88"/>
      <c r="FRA301" s="88"/>
      <c r="FRB301" s="88"/>
      <c r="FRC301" s="88"/>
      <c r="FRD301" s="88"/>
      <c r="FRE301" s="88"/>
      <c r="FRF301" s="88"/>
      <c r="FRG301" s="88"/>
      <c r="FRH301" s="88"/>
      <c r="FRI301" s="88"/>
      <c r="FRJ301" s="88"/>
      <c r="FRK301" s="88"/>
      <c r="FRL301" s="88"/>
      <c r="FRM301" s="88"/>
      <c r="FRN301" s="88"/>
      <c r="FRO301" s="88"/>
      <c r="FRP301" s="88"/>
      <c r="FRQ301" s="88"/>
      <c r="FRR301" s="88"/>
      <c r="FRS301" s="88"/>
      <c r="FRT301" s="88"/>
      <c r="FRU301" s="88"/>
      <c r="FRV301" s="88"/>
      <c r="FRW301" s="88"/>
      <c r="FRX301" s="88"/>
      <c r="FRY301" s="88"/>
      <c r="FRZ301" s="88"/>
      <c r="FSA301" s="88"/>
      <c r="FSB301" s="88"/>
      <c r="FSC301" s="88"/>
      <c r="FSD301" s="88"/>
      <c r="FSE301" s="88"/>
      <c r="FSF301" s="88"/>
      <c r="FSG301" s="88"/>
      <c r="FSH301" s="88"/>
      <c r="FSI301" s="88"/>
      <c r="FSJ301" s="88"/>
      <c r="FSK301" s="88"/>
      <c r="FSL301" s="88"/>
      <c r="FSM301" s="88"/>
      <c r="FSN301" s="88"/>
      <c r="FSO301" s="88"/>
      <c r="FSP301" s="88"/>
      <c r="FSQ301" s="88"/>
      <c r="FSR301" s="88"/>
      <c r="FSS301" s="88"/>
      <c r="FST301" s="88"/>
      <c r="FSU301" s="88"/>
      <c r="FSV301" s="88"/>
      <c r="FSW301" s="88"/>
      <c r="FSX301" s="88"/>
      <c r="FSY301" s="88"/>
      <c r="FSZ301" s="88"/>
      <c r="FTA301" s="88"/>
      <c r="FTB301" s="88"/>
      <c r="FTC301" s="88"/>
      <c r="FTD301" s="88"/>
      <c r="FTE301" s="88"/>
      <c r="FTF301" s="88"/>
      <c r="FTG301" s="88"/>
      <c r="FTH301" s="88"/>
      <c r="FTI301" s="88"/>
      <c r="FTJ301" s="88"/>
      <c r="FTK301" s="88"/>
      <c r="FTL301" s="88"/>
      <c r="FTM301" s="88"/>
      <c r="FTN301" s="88"/>
      <c r="FTO301" s="88"/>
      <c r="FTP301" s="88"/>
      <c r="FTQ301" s="88"/>
      <c r="FTR301" s="88"/>
      <c r="FTS301" s="88"/>
      <c r="FTT301" s="88"/>
      <c r="FTU301" s="88"/>
      <c r="FTV301" s="88"/>
      <c r="FTW301" s="88"/>
      <c r="FTX301" s="88"/>
      <c r="FTY301" s="88"/>
      <c r="FTZ301" s="88"/>
      <c r="FUA301" s="88"/>
      <c r="FUB301" s="88"/>
      <c r="FUC301" s="88"/>
      <c r="FUD301" s="88"/>
      <c r="FUE301" s="88"/>
      <c r="FUF301" s="88"/>
      <c r="FUG301" s="88"/>
      <c r="FUH301" s="88"/>
      <c r="FUI301" s="88"/>
      <c r="FUJ301" s="88"/>
      <c r="FUK301" s="88"/>
      <c r="FUL301" s="88"/>
      <c r="FUM301" s="88"/>
      <c r="FUN301" s="88"/>
      <c r="FUO301" s="88"/>
      <c r="FUP301" s="88"/>
      <c r="FUQ301" s="88"/>
      <c r="FUR301" s="88"/>
      <c r="FUS301" s="88"/>
      <c r="FUT301" s="88"/>
      <c r="FUU301" s="88"/>
      <c r="FUV301" s="88"/>
      <c r="FUW301" s="88"/>
      <c r="FUX301" s="88"/>
      <c r="FUY301" s="88"/>
      <c r="FUZ301" s="88"/>
      <c r="FVA301" s="88"/>
      <c r="FVB301" s="88"/>
      <c r="FVC301" s="88"/>
      <c r="FVD301" s="88"/>
      <c r="FVE301" s="88"/>
      <c r="FVF301" s="88"/>
      <c r="FVG301" s="88"/>
      <c r="FVH301" s="88"/>
      <c r="FVI301" s="88"/>
      <c r="FVJ301" s="88"/>
      <c r="FVK301" s="88"/>
      <c r="FVL301" s="88"/>
      <c r="FVM301" s="88"/>
      <c r="FVN301" s="88"/>
      <c r="FVO301" s="88"/>
      <c r="FVP301" s="88"/>
      <c r="FVQ301" s="88"/>
      <c r="FVR301" s="88"/>
      <c r="FVS301" s="88"/>
      <c r="FVT301" s="88"/>
      <c r="FVU301" s="88"/>
      <c r="FVV301" s="88"/>
      <c r="FVW301" s="88"/>
      <c r="FVX301" s="88"/>
      <c r="FVY301" s="88"/>
      <c r="FVZ301" s="88"/>
      <c r="FWA301" s="88"/>
      <c r="FWB301" s="88"/>
      <c r="FWC301" s="88"/>
      <c r="FWD301" s="88"/>
      <c r="FWE301" s="88"/>
      <c r="FWF301" s="88"/>
      <c r="FWG301" s="88"/>
      <c r="FWH301" s="88"/>
      <c r="FWI301" s="88"/>
      <c r="FWJ301" s="88"/>
      <c r="FWK301" s="88"/>
      <c r="FWL301" s="88"/>
      <c r="FWM301" s="88"/>
      <c r="FWN301" s="88"/>
      <c r="FWO301" s="88"/>
      <c r="FWP301" s="88"/>
      <c r="FWQ301" s="88"/>
      <c r="FWR301" s="88"/>
      <c r="FWS301" s="88"/>
      <c r="FWT301" s="88"/>
      <c r="FWU301" s="88"/>
      <c r="FWV301" s="88"/>
      <c r="FWW301" s="88"/>
      <c r="FWX301" s="88"/>
      <c r="FWY301" s="88"/>
      <c r="FWZ301" s="88"/>
      <c r="FXA301" s="88"/>
      <c r="FXB301" s="88"/>
      <c r="FXC301" s="88"/>
      <c r="FXD301" s="88"/>
      <c r="FXE301" s="88"/>
      <c r="FXF301" s="88"/>
      <c r="FXG301" s="88"/>
      <c r="FXH301" s="88"/>
      <c r="FXI301" s="88"/>
      <c r="FXJ301" s="88"/>
      <c r="FXK301" s="88"/>
      <c r="FXL301" s="88"/>
      <c r="FXM301" s="88"/>
      <c r="FXN301" s="88"/>
      <c r="FXO301" s="88"/>
      <c r="FXP301" s="88"/>
      <c r="FXQ301" s="88"/>
      <c r="FXR301" s="88"/>
      <c r="FXS301" s="88"/>
      <c r="FXT301" s="88"/>
      <c r="FXU301" s="88"/>
      <c r="FXV301" s="88"/>
      <c r="FXW301" s="88"/>
      <c r="FXX301" s="88"/>
      <c r="FXY301" s="88"/>
      <c r="FXZ301" s="88"/>
      <c r="FYA301" s="88"/>
      <c r="FYB301" s="88"/>
      <c r="FYC301" s="88"/>
      <c r="FYD301" s="88"/>
      <c r="FYE301" s="88"/>
      <c r="FYF301" s="88"/>
      <c r="FYG301" s="88"/>
      <c r="FYH301" s="88"/>
      <c r="FYI301" s="88"/>
      <c r="FYJ301" s="88"/>
      <c r="FYK301" s="88"/>
      <c r="FYL301" s="88"/>
      <c r="FYM301" s="88"/>
      <c r="FYN301" s="88"/>
      <c r="FYO301" s="88"/>
      <c r="FYP301" s="88"/>
      <c r="FYQ301" s="88"/>
      <c r="FYR301" s="88"/>
      <c r="FYS301" s="88"/>
      <c r="FYT301" s="88"/>
      <c r="FYU301" s="88"/>
      <c r="FYV301" s="88"/>
      <c r="FYW301" s="88"/>
      <c r="FYX301" s="88"/>
      <c r="FYY301" s="88"/>
      <c r="FYZ301" s="88"/>
      <c r="FZA301" s="88"/>
      <c r="FZB301" s="88"/>
      <c r="FZC301" s="88"/>
      <c r="FZD301" s="88"/>
      <c r="FZE301" s="88"/>
      <c r="FZF301" s="88"/>
      <c r="FZG301" s="88"/>
      <c r="FZH301" s="88"/>
      <c r="FZI301" s="88"/>
      <c r="FZJ301" s="88"/>
      <c r="FZK301" s="88"/>
      <c r="FZL301" s="88"/>
      <c r="FZM301" s="88"/>
      <c r="FZN301" s="88"/>
      <c r="FZO301" s="88"/>
      <c r="FZP301" s="88"/>
      <c r="FZQ301" s="88"/>
      <c r="FZR301" s="88"/>
      <c r="FZS301" s="88"/>
      <c r="FZT301" s="88"/>
      <c r="FZU301" s="88"/>
      <c r="FZV301" s="88"/>
      <c r="FZW301" s="88"/>
      <c r="FZX301" s="88"/>
      <c r="FZY301" s="88"/>
      <c r="FZZ301" s="88"/>
      <c r="GAA301" s="88"/>
      <c r="GAB301" s="88"/>
      <c r="GAC301" s="88"/>
      <c r="GAD301" s="88"/>
      <c r="GAE301" s="88"/>
      <c r="GAF301" s="88"/>
      <c r="GAG301" s="88"/>
      <c r="GAH301" s="88"/>
      <c r="GAI301" s="88"/>
      <c r="GAJ301" s="88"/>
      <c r="GAK301" s="88"/>
      <c r="GAL301" s="88"/>
      <c r="GAM301" s="88"/>
      <c r="GAN301" s="88"/>
      <c r="GAO301" s="88"/>
      <c r="GAP301" s="88"/>
      <c r="GAQ301" s="88"/>
      <c r="GAR301" s="88"/>
      <c r="GAS301" s="88"/>
      <c r="GAT301" s="88"/>
      <c r="GAU301" s="88"/>
      <c r="GAV301" s="88"/>
      <c r="GAW301" s="88"/>
      <c r="GAX301" s="88"/>
      <c r="GAY301" s="88"/>
      <c r="GAZ301" s="88"/>
      <c r="GBA301" s="88"/>
      <c r="GBB301" s="88"/>
      <c r="GBC301" s="88"/>
      <c r="GBD301" s="88"/>
      <c r="GBE301" s="88"/>
      <c r="GBF301" s="88"/>
      <c r="GBG301" s="88"/>
      <c r="GBH301" s="88"/>
      <c r="GBI301" s="88"/>
      <c r="GBJ301" s="88"/>
      <c r="GBK301" s="88"/>
      <c r="GBL301" s="88"/>
      <c r="GBM301" s="88"/>
      <c r="GBN301" s="88"/>
      <c r="GBO301" s="88"/>
      <c r="GBP301" s="88"/>
      <c r="GBQ301" s="88"/>
      <c r="GBR301" s="88"/>
      <c r="GBS301" s="88"/>
      <c r="GBT301" s="88"/>
      <c r="GBU301" s="88"/>
      <c r="GBV301" s="88"/>
      <c r="GBW301" s="88"/>
      <c r="GBX301" s="88"/>
      <c r="GBY301" s="88"/>
      <c r="GBZ301" s="88"/>
      <c r="GCA301" s="88"/>
      <c r="GCB301" s="88"/>
      <c r="GCC301" s="88"/>
      <c r="GCD301" s="88"/>
      <c r="GCE301" s="88"/>
      <c r="GCF301" s="88"/>
      <c r="GCG301" s="88"/>
      <c r="GCH301" s="88"/>
      <c r="GCI301" s="88"/>
      <c r="GCJ301" s="88"/>
      <c r="GCK301" s="88"/>
      <c r="GCL301" s="88"/>
      <c r="GCM301" s="88"/>
      <c r="GCN301" s="88"/>
      <c r="GCO301" s="88"/>
      <c r="GCP301" s="88"/>
      <c r="GCQ301" s="88"/>
      <c r="GCR301" s="88"/>
      <c r="GCS301" s="88"/>
      <c r="GCT301" s="88"/>
      <c r="GCU301" s="88"/>
      <c r="GCV301" s="88"/>
      <c r="GCW301" s="88"/>
      <c r="GCX301" s="88"/>
      <c r="GCY301" s="88"/>
      <c r="GCZ301" s="88"/>
      <c r="GDA301" s="88"/>
      <c r="GDB301" s="88"/>
      <c r="GDC301" s="88"/>
      <c r="GDD301" s="88"/>
      <c r="GDE301" s="88"/>
      <c r="GDF301" s="88"/>
      <c r="GDG301" s="88"/>
      <c r="GDH301" s="88"/>
      <c r="GDI301" s="88"/>
      <c r="GDJ301" s="88"/>
      <c r="GDK301" s="88"/>
      <c r="GDL301" s="88"/>
      <c r="GDM301" s="88"/>
      <c r="GDN301" s="88"/>
      <c r="GDO301" s="88"/>
      <c r="GDP301" s="88"/>
      <c r="GDQ301" s="88"/>
      <c r="GDR301" s="88"/>
      <c r="GDS301" s="88"/>
      <c r="GDT301" s="88"/>
      <c r="GDU301" s="88"/>
      <c r="GDV301" s="88"/>
      <c r="GDW301" s="88"/>
      <c r="GDX301" s="88"/>
      <c r="GDY301" s="88"/>
      <c r="GDZ301" s="88"/>
      <c r="GEA301" s="88"/>
      <c r="GEB301" s="88"/>
      <c r="GEC301" s="88"/>
      <c r="GED301" s="88"/>
      <c r="GEE301" s="88"/>
      <c r="GEF301" s="88"/>
      <c r="GEG301" s="88"/>
      <c r="GEH301" s="88"/>
      <c r="GEI301" s="88"/>
      <c r="GEJ301" s="88"/>
      <c r="GEK301" s="88"/>
      <c r="GEL301" s="88"/>
      <c r="GEM301" s="88"/>
      <c r="GEN301" s="88"/>
      <c r="GEO301" s="88"/>
      <c r="GEP301" s="88"/>
      <c r="GEQ301" s="88"/>
      <c r="GER301" s="88"/>
      <c r="GES301" s="88"/>
      <c r="GET301" s="88"/>
      <c r="GEU301" s="88"/>
      <c r="GEV301" s="88"/>
      <c r="GEW301" s="88"/>
      <c r="GEX301" s="88"/>
      <c r="GEY301" s="88"/>
      <c r="GEZ301" s="88"/>
      <c r="GFA301" s="88"/>
      <c r="GFB301" s="88"/>
      <c r="GFC301" s="88"/>
      <c r="GFD301" s="88"/>
      <c r="GFE301" s="88"/>
      <c r="GFF301" s="88"/>
      <c r="GFG301" s="88"/>
      <c r="GFH301" s="88"/>
      <c r="GFI301" s="88"/>
      <c r="GFJ301" s="88"/>
      <c r="GFK301" s="88"/>
      <c r="GFL301" s="88"/>
      <c r="GFM301" s="88"/>
      <c r="GFN301" s="88"/>
      <c r="GFO301" s="88"/>
      <c r="GFP301" s="88"/>
      <c r="GFQ301" s="88"/>
      <c r="GFR301" s="88"/>
      <c r="GFS301" s="88"/>
      <c r="GFT301" s="88"/>
      <c r="GFU301" s="88"/>
      <c r="GFV301" s="88"/>
      <c r="GFW301" s="88"/>
      <c r="GFX301" s="88"/>
      <c r="GFY301" s="88"/>
      <c r="GFZ301" s="88"/>
      <c r="GGA301" s="88"/>
      <c r="GGB301" s="88"/>
      <c r="GGC301" s="88"/>
      <c r="GGD301" s="88"/>
      <c r="GGE301" s="88"/>
      <c r="GGF301" s="88"/>
      <c r="GGG301" s="88"/>
      <c r="GGH301" s="88"/>
      <c r="GGI301" s="88"/>
      <c r="GGJ301" s="88"/>
      <c r="GGK301" s="88"/>
      <c r="GGL301" s="88"/>
      <c r="GGM301" s="88"/>
      <c r="GGN301" s="88"/>
      <c r="GGO301" s="88"/>
      <c r="GGP301" s="88"/>
      <c r="GGQ301" s="88"/>
      <c r="GGR301" s="88"/>
      <c r="GGS301" s="88"/>
      <c r="GGT301" s="88"/>
      <c r="GGU301" s="88"/>
      <c r="GGV301" s="88"/>
      <c r="GGW301" s="88"/>
      <c r="GGX301" s="88"/>
      <c r="GGY301" s="88"/>
      <c r="GGZ301" s="88"/>
      <c r="GHA301" s="88"/>
      <c r="GHB301" s="88"/>
      <c r="GHC301" s="88"/>
      <c r="GHD301" s="88"/>
      <c r="GHE301" s="88"/>
      <c r="GHF301" s="88"/>
      <c r="GHG301" s="88"/>
      <c r="GHH301" s="88"/>
      <c r="GHI301" s="88"/>
      <c r="GHJ301" s="88"/>
      <c r="GHK301" s="88"/>
      <c r="GHL301" s="88"/>
      <c r="GHM301" s="88"/>
      <c r="GHN301" s="88"/>
      <c r="GHO301" s="88"/>
      <c r="GHP301" s="88"/>
      <c r="GHQ301" s="88"/>
      <c r="GHR301" s="88"/>
      <c r="GHS301" s="88"/>
      <c r="GHT301" s="88"/>
      <c r="GHU301" s="88"/>
      <c r="GHV301" s="88"/>
      <c r="GHW301" s="88"/>
      <c r="GHX301" s="88"/>
      <c r="GHY301" s="88"/>
      <c r="GHZ301" s="88"/>
      <c r="GIA301" s="88"/>
      <c r="GIB301" s="88"/>
      <c r="GIC301" s="88"/>
      <c r="GID301" s="88"/>
      <c r="GIE301" s="88"/>
      <c r="GIF301" s="88"/>
      <c r="GIG301" s="88"/>
      <c r="GIH301" s="88"/>
      <c r="GII301" s="88"/>
      <c r="GIJ301" s="88"/>
      <c r="GIK301" s="88"/>
      <c r="GIL301" s="88"/>
      <c r="GIM301" s="88"/>
      <c r="GIN301" s="88"/>
      <c r="GIO301" s="88"/>
      <c r="GIP301" s="88"/>
      <c r="GIQ301" s="88"/>
      <c r="GIR301" s="88"/>
      <c r="GIS301" s="88"/>
      <c r="GIT301" s="88"/>
      <c r="GIU301" s="88"/>
      <c r="GIV301" s="88"/>
      <c r="GIW301" s="88"/>
      <c r="GIX301" s="88"/>
      <c r="GIY301" s="88"/>
      <c r="GIZ301" s="88"/>
      <c r="GJA301" s="88"/>
      <c r="GJB301" s="88"/>
      <c r="GJC301" s="88"/>
      <c r="GJD301" s="88"/>
      <c r="GJE301" s="88"/>
      <c r="GJF301" s="88"/>
      <c r="GJG301" s="88"/>
      <c r="GJH301" s="88"/>
      <c r="GJI301" s="88"/>
      <c r="GJJ301" s="88"/>
      <c r="GJK301" s="88"/>
      <c r="GJL301" s="88"/>
      <c r="GJM301" s="88"/>
      <c r="GJN301" s="88"/>
      <c r="GJO301" s="88"/>
      <c r="GJP301" s="88"/>
      <c r="GJQ301" s="88"/>
      <c r="GJR301" s="88"/>
      <c r="GJS301" s="88"/>
      <c r="GJT301" s="88"/>
      <c r="GJU301" s="88"/>
      <c r="GJV301" s="88"/>
      <c r="GJW301" s="88"/>
      <c r="GJX301" s="88"/>
      <c r="GJY301" s="88"/>
      <c r="GJZ301" s="88"/>
      <c r="GKA301" s="88"/>
      <c r="GKB301" s="88"/>
      <c r="GKC301" s="88"/>
      <c r="GKD301" s="88"/>
      <c r="GKE301" s="88"/>
      <c r="GKF301" s="88"/>
      <c r="GKG301" s="88"/>
      <c r="GKH301" s="88"/>
      <c r="GKI301" s="88"/>
      <c r="GKJ301" s="88"/>
      <c r="GKK301" s="88"/>
      <c r="GKL301" s="88"/>
      <c r="GKM301" s="88"/>
      <c r="GKN301" s="88"/>
      <c r="GKO301" s="88"/>
      <c r="GKP301" s="88"/>
      <c r="GKQ301" s="88"/>
      <c r="GKR301" s="88"/>
      <c r="GKS301" s="88"/>
      <c r="GKT301" s="88"/>
      <c r="GKU301" s="88"/>
      <c r="GKV301" s="88"/>
      <c r="GKW301" s="88"/>
      <c r="GKX301" s="88"/>
      <c r="GKY301" s="88"/>
      <c r="GKZ301" s="88"/>
      <c r="GLA301" s="88"/>
      <c r="GLB301" s="88"/>
      <c r="GLC301" s="88"/>
      <c r="GLD301" s="88"/>
      <c r="GLE301" s="88"/>
      <c r="GLF301" s="88"/>
      <c r="GLG301" s="88"/>
      <c r="GLH301" s="88"/>
      <c r="GLI301" s="88"/>
      <c r="GLJ301" s="88"/>
      <c r="GLK301" s="88"/>
      <c r="GLL301" s="88"/>
      <c r="GLM301" s="88"/>
      <c r="GLN301" s="88"/>
      <c r="GLO301" s="88"/>
      <c r="GLP301" s="88"/>
      <c r="GLQ301" s="88"/>
      <c r="GLR301" s="88"/>
      <c r="GLS301" s="88"/>
      <c r="GLT301" s="88"/>
      <c r="GLU301" s="88"/>
      <c r="GLV301" s="88"/>
      <c r="GLW301" s="88"/>
      <c r="GLX301" s="88"/>
      <c r="GLY301" s="88"/>
      <c r="GLZ301" s="88"/>
      <c r="GMA301" s="88"/>
      <c r="GMB301" s="88"/>
      <c r="GMC301" s="88"/>
      <c r="GMD301" s="88"/>
      <c r="GME301" s="88"/>
      <c r="GMF301" s="88"/>
      <c r="GMG301" s="88"/>
      <c r="GMH301" s="88"/>
      <c r="GMI301" s="88"/>
      <c r="GMJ301" s="88"/>
      <c r="GMK301" s="88"/>
      <c r="GML301" s="88"/>
      <c r="GMM301" s="88"/>
      <c r="GMN301" s="88"/>
      <c r="GMO301" s="88"/>
      <c r="GMP301" s="88"/>
      <c r="GMQ301" s="88"/>
      <c r="GMR301" s="88"/>
      <c r="GMS301" s="88"/>
      <c r="GMT301" s="88"/>
      <c r="GMU301" s="88"/>
      <c r="GMV301" s="88"/>
      <c r="GMW301" s="88"/>
      <c r="GMX301" s="88"/>
      <c r="GMY301" s="88"/>
      <c r="GMZ301" s="88"/>
      <c r="GNA301" s="88"/>
      <c r="GNB301" s="88"/>
      <c r="GNC301" s="88"/>
      <c r="GND301" s="88"/>
      <c r="GNE301" s="88"/>
      <c r="GNF301" s="88"/>
      <c r="GNG301" s="88"/>
      <c r="GNH301" s="88"/>
      <c r="GNI301" s="88"/>
      <c r="GNJ301" s="88"/>
      <c r="GNK301" s="88"/>
      <c r="GNL301" s="88"/>
      <c r="GNM301" s="88"/>
      <c r="GNN301" s="88"/>
      <c r="GNO301" s="88"/>
      <c r="GNP301" s="88"/>
      <c r="GNQ301" s="88"/>
      <c r="GNR301" s="88"/>
      <c r="GNS301" s="88"/>
      <c r="GNT301" s="88"/>
      <c r="GNU301" s="88"/>
      <c r="GNV301" s="88"/>
      <c r="GNW301" s="88"/>
      <c r="GNX301" s="88"/>
      <c r="GNY301" s="88"/>
      <c r="GNZ301" s="88"/>
      <c r="GOA301" s="88"/>
      <c r="GOB301" s="88"/>
      <c r="GOC301" s="88"/>
      <c r="GOD301" s="88"/>
      <c r="GOE301" s="88"/>
      <c r="GOF301" s="88"/>
      <c r="GOG301" s="88"/>
      <c r="GOH301" s="88"/>
      <c r="GOI301" s="88"/>
      <c r="GOJ301" s="88"/>
      <c r="GOK301" s="88"/>
      <c r="GOL301" s="88"/>
      <c r="GOM301" s="88"/>
      <c r="GON301" s="88"/>
      <c r="GOO301" s="88"/>
      <c r="GOP301" s="88"/>
      <c r="GOQ301" s="88"/>
      <c r="GOR301" s="88"/>
      <c r="GOS301" s="88"/>
      <c r="GOT301" s="88"/>
      <c r="GOU301" s="88"/>
      <c r="GOV301" s="88"/>
      <c r="GOW301" s="88"/>
      <c r="GOX301" s="88"/>
      <c r="GOY301" s="88"/>
      <c r="GOZ301" s="88"/>
      <c r="GPA301" s="88"/>
      <c r="GPB301" s="88"/>
      <c r="GPC301" s="88"/>
      <c r="GPD301" s="88"/>
      <c r="GPE301" s="88"/>
      <c r="GPF301" s="88"/>
      <c r="GPG301" s="88"/>
      <c r="GPH301" s="88"/>
      <c r="GPI301" s="88"/>
      <c r="GPJ301" s="88"/>
      <c r="GPK301" s="88"/>
      <c r="GPL301" s="88"/>
      <c r="GPM301" s="88"/>
      <c r="GPN301" s="88"/>
      <c r="GPO301" s="88"/>
      <c r="GPP301" s="88"/>
      <c r="GPQ301" s="88"/>
      <c r="GPR301" s="88"/>
      <c r="GPS301" s="88"/>
      <c r="GPT301" s="88"/>
      <c r="GPU301" s="88"/>
      <c r="GPV301" s="88"/>
      <c r="GPW301" s="88"/>
      <c r="GPX301" s="88"/>
      <c r="GPY301" s="88"/>
      <c r="GPZ301" s="88"/>
      <c r="GQA301" s="88"/>
      <c r="GQB301" s="88"/>
      <c r="GQC301" s="88"/>
      <c r="GQD301" s="88"/>
      <c r="GQE301" s="88"/>
      <c r="GQF301" s="88"/>
      <c r="GQG301" s="88"/>
      <c r="GQH301" s="88"/>
      <c r="GQI301" s="88"/>
      <c r="GQJ301" s="88"/>
      <c r="GQK301" s="88"/>
      <c r="GQL301" s="88"/>
      <c r="GQM301" s="88"/>
      <c r="GQN301" s="88"/>
      <c r="GQO301" s="88"/>
      <c r="GQP301" s="88"/>
      <c r="GQQ301" s="88"/>
      <c r="GQR301" s="88"/>
      <c r="GQS301" s="88"/>
      <c r="GQT301" s="88"/>
      <c r="GQU301" s="88"/>
      <c r="GQV301" s="88"/>
      <c r="GQW301" s="88"/>
      <c r="GQX301" s="88"/>
      <c r="GQY301" s="88"/>
      <c r="GQZ301" s="88"/>
      <c r="GRA301" s="88"/>
      <c r="GRB301" s="88"/>
      <c r="GRC301" s="88"/>
      <c r="GRD301" s="88"/>
      <c r="GRE301" s="88"/>
      <c r="GRF301" s="88"/>
      <c r="GRG301" s="88"/>
      <c r="GRH301" s="88"/>
      <c r="GRI301" s="88"/>
      <c r="GRJ301" s="88"/>
      <c r="GRK301" s="88"/>
      <c r="GRL301" s="88"/>
      <c r="GRM301" s="88"/>
      <c r="GRN301" s="88"/>
      <c r="GRO301" s="88"/>
      <c r="GRP301" s="88"/>
      <c r="GRQ301" s="88"/>
      <c r="GRR301" s="88"/>
      <c r="GRS301" s="88"/>
      <c r="GRT301" s="88"/>
      <c r="GRU301" s="88"/>
      <c r="GRV301" s="88"/>
      <c r="GRW301" s="88"/>
      <c r="GRX301" s="88"/>
      <c r="GRY301" s="88"/>
      <c r="GRZ301" s="88"/>
      <c r="GSA301" s="88"/>
      <c r="GSB301" s="88"/>
      <c r="GSC301" s="88"/>
      <c r="GSD301" s="88"/>
      <c r="GSE301" s="88"/>
      <c r="GSF301" s="88"/>
      <c r="GSG301" s="88"/>
      <c r="GSH301" s="88"/>
      <c r="GSI301" s="88"/>
      <c r="GSJ301" s="88"/>
      <c r="GSK301" s="88"/>
      <c r="GSL301" s="88"/>
      <c r="GSM301" s="88"/>
      <c r="GSN301" s="88"/>
      <c r="GSO301" s="88"/>
      <c r="GSP301" s="88"/>
      <c r="GSQ301" s="88"/>
      <c r="GSR301" s="88"/>
      <c r="GSS301" s="88"/>
      <c r="GST301" s="88"/>
      <c r="GSU301" s="88"/>
      <c r="GSV301" s="88"/>
      <c r="GSW301" s="88"/>
      <c r="GSX301" s="88"/>
      <c r="GSY301" s="88"/>
      <c r="GSZ301" s="88"/>
      <c r="GTA301" s="88"/>
      <c r="GTB301" s="88"/>
      <c r="GTC301" s="88"/>
      <c r="GTD301" s="88"/>
      <c r="GTE301" s="88"/>
      <c r="GTF301" s="88"/>
      <c r="GTG301" s="88"/>
      <c r="GTH301" s="88"/>
      <c r="GTI301" s="88"/>
      <c r="GTJ301" s="88"/>
      <c r="GTK301" s="88"/>
      <c r="GTL301" s="88"/>
      <c r="GTM301" s="88"/>
      <c r="GTN301" s="88"/>
      <c r="GTO301" s="88"/>
      <c r="GTP301" s="88"/>
      <c r="GTQ301" s="88"/>
      <c r="GTR301" s="88"/>
      <c r="GTS301" s="88"/>
      <c r="GTT301" s="88"/>
      <c r="GTU301" s="88"/>
      <c r="GTV301" s="88"/>
      <c r="GTW301" s="88"/>
      <c r="GTX301" s="88"/>
      <c r="GTY301" s="88"/>
      <c r="GTZ301" s="88"/>
      <c r="GUA301" s="88"/>
      <c r="GUB301" s="88"/>
      <c r="GUC301" s="88"/>
      <c r="GUD301" s="88"/>
      <c r="GUE301" s="88"/>
      <c r="GUF301" s="88"/>
      <c r="GUG301" s="88"/>
      <c r="GUH301" s="88"/>
      <c r="GUI301" s="88"/>
      <c r="GUJ301" s="88"/>
      <c r="GUK301" s="88"/>
      <c r="GUL301" s="88"/>
      <c r="GUM301" s="88"/>
      <c r="GUN301" s="88"/>
      <c r="GUO301" s="88"/>
      <c r="GUP301" s="88"/>
      <c r="GUQ301" s="88"/>
      <c r="GUR301" s="88"/>
      <c r="GUS301" s="88"/>
      <c r="GUT301" s="88"/>
      <c r="GUU301" s="88"/>
      <c r="GUV301" s="88"/>
      <c r="GUW301" s="88"/>
      <c r="GUX301" s="88"/>
      <c r="GUY301" s="88"/>
      <c r="GUZ301" s="88"/>
      <c r="GVA301" s="88"/>
      <c r="GVB301" s="88"/>
      <c r="GVC301" s="88"/>
      <c r="GVD301" s="88"/>
      <c r="GVE301" s="88"/>
      <c r="GVF301" s="88"/>
      <c r="GVG301" s="88"/>
      <c r="GVH301" s="88"/>
      <c r="GVI301" s="88"/>
      <c r="GVJ301" s="88"/>
      <c r="GVK301" s="88"/>
      <c r="GVL301" s="88"/>
      <c r="GVM301" s="88"/>
      <c r="GVN301" s="88"/>
      <c r="GVO301" s="88"/>
      <c r="GVP301" s="88"/>
      <c r="GVQ301" s="88"/>
      <c r="GVR301" s="88"/>
      <c r="GVS301" s="88"/>
      <c r="GVT301" s="88"/>
      <c r="GVU301" s="88"/>
      <c r="GVV301" s="88"/>
      <c r="GVW301" s="88"/>
      <c r="GVX301" s="88"/>
      <c r="GVY301" s="88"/>
      <c r="GVZ301" s="88"/>
      <c r="GWA301" s="88"/>
      <c r="GWB301" s="88"/>
      <c r="GWC301" s="88"/>
      <c r="GWD301" s="88"/>
      <c r="GWE301" s="88"/>
      <c r="GWF301" s="88"/>
      <c r="GWG301" s="88"/>
      <c r="GWH301" s="88"/>
      <c r="GWI301" s="88"/>
      <c r="GWJ301" s="88"/>
      <c r="GWK301" s="88"/>
      <c r="GWL301" s="88"/>
      <c r="GWM301" s="88"/>
      <c r="GWN301" s="88"/>
      <c r="GWO301" s="88"/>
      <c r="GWP301" s="88"/>
      <c r="GWQ301" s="88"/>
      <c r="GWR301" s="88"/>
      <c r="GWS301" s="88"/>
      <c r="GWT301" s="88"/>
      <c r="GWU301" s="88"/>
      <c r="GWV301" s="88"/>
      <c r="GWW301" s="88"/>
      <c r="GWX301" s="88"/>
      <c r="GWY301" s="88"/>
      <c r="GWZ301" s="88"/>
      <c r="GXA301" s="88"/>
      <c r="GXB301" s="88"/>
      <c r="GXC301" s="88"/>
      <c r="GXD301" s="88"/>
      <c r="GXE301" s="88"/>
      <c r="GXF301" s="88"/>
      <c r="GXG301" s="88"/>
      <c r="GXH301" s="88"/>
      <c r="GXI301" s="88"/>
      <c r="GXJ301" s="88"/>
      <c r="GXK301" s="88"/>
      <c r="GXL301" s="88"/>
      <c r="GXM301" s="88"/>
      <c r="GXN301" s="88"/>
      <c r="GXO301" s="88"/>
      <c r="GXP301" s="88"/>
      <c r="GXQ301" s="88"/>
      <c r="GXR301" s="88"/>
      <c r="GXS301" s="88"/>
      <c r="GXT301" s="88"/>
      <c r="GXU301" s="88"/>
      <c r="GXV301" s="88"/>
      <c r="GXW301" s="88"/>
      <c r="GXX301" s="88"/>
      <c r="GXY301" s="88"/>
      <c r="GXZ301" s="88"/>
      <c r="GYA301" s="88"/>
      <c r="GYB301" s="88"/>
      <c r="GYC301" s="88"/>
      <c r="GYD301" s="88"/>
      <c r="GYE301" s="88"/>
      <c r="GYF301" s="88"/>
      <c r="GYG301" s="88"/>
      <c r="GYH301" s="88"/>
      <c r="GYI301" s="88"/>
      <c r="GYJ301" s="88"/>
      <c r="GYK301" s="88"/>
      <c r="GYL301" s="88"/>
      <c r="GYM301" s="88"/>
      <c r="GYN301" s="88"/>
      <c r="GYO301" s="88"/>
      <c r="GYP301" s="88"/>
      <c r="GYQ301" s="88"/>
      <c r="GYR301" s="88"/>
      <c r="GYS301" s="88"/>
      <c r="GYT301" s="88"/>
      <c r="GYU301" s="88"/>
      <c r="GYV301" s="88"/>
      <c r="GYW301" s="88"/>
      <c r="GYX301" s="88"/>
      <c r="GYY301" s="88"/>
      <c r="GYZ301" s="88"/>
      <c r="GZA301" s="88"/>
      <c r="GZB301" s="88"/>
      <c r="GZC301" s="88"/>
      <c r="GZD301" s="88"/>
      <c r="GZE301" s="88"/>
      <c r="GZF301" s="88"/>
      <c r="GZG301" s="88"/>
      <c r="GZH301" s="88"/>
      <c r="GZI301" s="88"/>
      <c r="GZJ301" s="88"/>
      <c r="GZK301" s="88"/>
      <c r="GZL301" s="88"/>
      <c r="GZM301" s="88"/>
      <c r="GZN301" s="88"/>
      <c r="GZO301" s="88"/>
      <c r="GZP301" s="88"/>
      <c r="GZQ301" s="88"/>
      <c r="GZR301" s="88"/>
      <c r="GZS301" s="88"/>
      <c r="GZT301" s="88"/>
      <c r="GZU301" s="88"/>
      <c r="GZV301" s="88"/>
      <c r="GZW301" s="88"/>
      <c r="GZX301" s="88"/>
      <c r="GZY301" s="88"/>
      <c r="GZZ301" s="88"/>
      <c r="HAA301" s="88"/>
      <c r="HAB301" s="88"/>
      <c r="HAC301" s="88"/>
      <c r="HAD301" s="88"/>
      <c r="HAE301" s="88"/>
      <c r="HAF301" s="88"/>
      <c r="HAG301" s="88"/>
      <c r="HAH301" s="88"/>
      <c r="HAI301" s="88"/>
      <c r="HAJ301" s="88"/>
      <c r="HAK301" s="88"/>
      <c r="HAL301" s="88"/>
      <c r="HAM301" s="88"/>
      <c r="HAN301" s="88"/>
      <c r="HAO301" s="88"/>
      <c r="HAP301" s="88"/>
      <c r="HAQ301" s="88"/>
      <c r="HAR301" s="88"/>
      <c r="HAS301" s="88"/>
      <c r="HAT301" s="88"/>
      <c r="HAU301" s="88"/>
      <c r="HAV301" s="88"/>
      <c r="HAW301" s="88"/>
      <c r="HAX301" s="88"/>
      <c r="HAY301" s="88"/>
      <c r="HAZ301" s="88"/>
      <c r="HBA301" s="88"/>
      <c r="HBB301" s="88"/>
      <c r="HBC301" s="88"/>
      <c r="HBD301" s="88"/>
      <c r="HBE301" s="88"/>
      <c r="HBF301" s="88"/>
      <c r="HBG301" s="88"/>
      <c r="HBH301" s="88"/>
      <c r="HBI301" s="88"/>
      <c r="HBJ301" s="88"/>
      <c r="HBK301" s="88"/>
      <c r="HBL301" s="88"/>
      <c r="HBM301" s="88"/>
      <c r="HBN301" s="88"/>
      <c r="HBO301" s="88"/>
      <c r="HBP301" s="88"/>
      <c r="HBQ301" s="88"/>
      <c r="HBR301" s="88"/>
      <c r="HBS301" s="88"/>
      <c r="HBT301" s="88"/>
      <c r="HBU301" s="88"/>
      <c r="HBV301" s="88"/>
      <c r="HBW301" s="88"/>
      <c r="HBX301" s="88"/>
      <c r="HBY301" s="88"/>
      <c r="HBZ301" s="88"/>
      <c r="HCA301" s="88"/>
      <c r="HCB301" s="88"/>
      <c r="HCC301" s="88"/>
      <c r="HCD301" s="88"/>
      <c r="HCE301" s="88"/>
      <c r="HCF301" s="88"/>
      <c r="HCG301" s="88"/>
      <c r="HCH301" s="88"/>
      <c r="HCI301" s="88"/>
      <c r="HCJ301" s="88"/>
      <c r="HCK301" s="88"/>
      <c r="HCL301" s="88"/>
      <c r="HCM301" s="88"/>
      <c r="HCN301" s="88"/>
      <c r="HCO301" s="88"/>
      <c r="HCP301" s="88"/>
      <c r="HCQ301" s="88"/>
      <c r="HCR301" s="88"/>
      <c r="HCS301" s="88"/>
      <c r="HCT301" s="88"/>
      <c r="HCU301" s="88"/>
      <c r="HCV301" s="88"/>
      <c r="HCW301" s="88"/>
      <c r="HCX301" s="88"/>
      <c r="HCY301" s="88"/>
      <c r="HCZ301" s="88"/>
      <c r="HDA301" s="88"/>
      <c r="HDB301" s="88"/>
      <c r="HDC301" s="88"/>
      <c r="HDD301" s="88"/>
      <c r="HDE301" s="88"/>
      <c r="HDF301" s="88"/>
      <c r="HDG301" s="88"/>
      <c r="HDH301" s="88"/>
      <c r="HDI301" s="88"/>
      <c r="HDJ301" s="88"/>
      <c r="HDK301" s="88"/>
      <c r="HDL301" s="88"/>
      <c r="HDM301" s="88"/>
      <c r="HDN301" s="88"/>
      <c r="HDO301" s="88"/>
      <c r="HDP301" s="88"/>
      <c r="HDQ301" s="88"/>
      <c r="HDR301" s="88"/>
      <c r="HDS301" s="88"/>
      <c r="HDT301" s="88"/>
      <c r="HDU301" s="88"/>
      <c r="HDV301" s="88"/>
      <c r="HDW301" s="88"/>
      <c r="HDX301" s="88"/>
      <c r="HDY301" s="88"/>
      <c r="HDZ301" s="88"/>
      <c r="HEA301" s="88"/>
      <c r="HEB301" s="88"/>
      <c r="HEC301" s="88"/>
      <c r="HED301" s="88"/>
      <c r="HEE301" s="88"/>
      <c r="HEF301" s="88"/>
      <c r="HEG301" s="88"/>
      <c r="HEH301" s="88"/>
      <c r="HEI301" s="88"/>
      <c r="HEJ301" s="88"/>
      <c r="HEK301" s="88"/>
      <c r="HEL301" s="88"/>
      <c r="HEM301" s="88"/>
      <c r="HEN301" s="88"/>
      <c r="HEO301" s="88"/>
      <c r="HEP301" s="88"/>
      <c r="HEQ301" s="88"/>
      <c r="HER301" s="88"/>
      <c r="HES301" s="88"/>
      <c r="HET301" s="88"/>
      <c r="HEU301" s="88"/>
      <c r="HEV301" s="88"/>
      <c r="HEW301" s="88"/>
      <c r="HEX301" s="88"/>
      <c r="HEY301" s="88"/>
      <c r="HEZ301" s="88"/>
      <c r="HFA301" s="88"/>
      <c r="HFB301" s="88"/>
      <c r="HFC301" s="88"/>
      <c r="HFD301" s="88"/>
      <c r="HFE301" s="88"/>
      <c r="HFF301" s="88"/>
      <c r="HFG301" s="88"/>
      <c r="HFH301" s="88"/>
      <c r="HFI301" s="88"/>
      <c r="HFJ301" s="88"/>
      <c r="HFK301" s="88"/>
      <c r="HFL301" s="88"/>
      <c r="HFM301" s="88"/>
      <c r="HFN301" s="88"/>
      <c r="HFO301" s="88"/>
      <c r="HFP301" s="88"/>
      <c r="HFQ301" s="88"/>
      <c r="HFR301" s="88"/>
      <c r="HFS301" s="88"/>
      <c r="HFT301" s="88"/>
      <c r="HFU301" s="88"/>
      <c r="HFV301" s="88"/>
      <c r="HFW301" s="88"/>
      <c r="HFX301" s="88"/>
      <c r="HFY301" s="88"/>
      <c r="HFZ301" s="88"/>
      <c r="HGA301" s="88"/>
      <c r="HGB301" s="88"/>
      <c r="HGC301" s="88"/>
      <c r="HGD301" s="88"/>
      <c r="HGE301" s="88"/>
      <c r="HGF301" s="88"/>
      <c r="HGG301" s="88"/>
      <c r="HGH301" s="88"/>
      <c r="HGI301" s="88"/>
      <c r="HGJ301" s="88"/>
      <c r="HGK301" s="88"/>
      <c r="HGL301" s="88"/>
      <c r="HGM301" s="88"/>
      <c r="HGN301" s="88"/>
      <c r="HGO301" s="88"/>
      <c r="HGP301" s="88"/>
      <c r="HGQ301" s="88"/>
      <c r="HGR301" s="88"/>
      <c r="HGS301" s="88"/>
      <c r="HGT301" s="88"/>
      <c r="HGU301" s="88"/>
      <c r="HGV301" s="88"/>
      <c r="HGW301" s="88"/>
      <c r="HGX301" s="88"/>
      <c r="HGY301" s="88"/>
      <c r="HGZ301" s="88"/>
      <c r="HHA301" s="88"/>
      <c r="HHB301" s="88"/>
      <c r="HHC301" s="88"/>
      <c r="HHD301" s="88"/>
      <c r="HHE301" s="88"/>
      <c r="HHF301" s="88"/>
      <c r="HHG301" s="88"/>
      <c r="HHH301" s="88"/>
      <c r="HHI301" s="88"/>
      <c r="HHJ301" s="88"/>
      <c r="HHK301" s="88"/>
      <c r="HHL301" s="88"/>
      <c r="HHM301" s="88"/>
      <c r="HHN301" s="88"/>
      <c r="HHO301" s="88"/>
      <c r="HHP301" s="88"/>
      <c r="HHQ301" s="88"/>
      <c r="HHR301" s="88"/>
      <c r="HHS301" s="88"/>
      <c r="HHT301" s="88"/>
      <c r="HHU301" s="88"/>
      <c r="HHV301" s="88"/>
      <c r="HHW301" s="88"/>
      <c r="HHX301" s="88"/>
      <c r="HHY301" s="88"/>
      <c r="HHZ301" s="88"/>
      <c r="HIA301" s="88"/>
      <c r="HIB301" s="88"/>
      <c r="HIC301" s="88"/>
      <c r="HID301" s="88"/>
      <c r="HIE301" s="88"/>
      <c r="HIF301" s="88"/>
      <c r="HIG301" s="88"/>
      <c r="HIH301" s="88"/>
      <c r="HII301" s="88"/>
      <c r="HIJ301" s="88"/>
      <c r="HIK301" s="88"/>
      <c r="HIL301" s="88"/>
      <c r="HIM301" s="88"/>
      <c r="HIN301" s="88"/>
      <c r="HIO301" s="88"/>
      <c r="HIP301" s="88"/>
      <c r="HIQ301" s="88"/>
      <c r="HIR301" s="88"/>
      <c r="HIS301" s="88"/>
      <c r="HIT301" s="88"/>
      <c r="HIU301" s="88"/>
      <c r="HIV301" s="88"/>
      <c r="HIW301" s="88"/>
      <c r="HIX301" s="88"/>
      <c r="HIY301" s="88"/>
      <c r="HIZ301" s="88"/>
      <c r="HJA301" s="88"/>
      <c r="HJB301" s="88"/>
      <c r="HJC301" s="88"/>
      <c r="HJD301" s="88"/>
      <c r="HJE301" s="88"/>
      <c r="HJF301" s="88"/>
      <c r="HJG301" s="88"/>
      <c r="HJH301" s="88"/>
      <c r="HJI301" s="88"/>
      <c r="HJJ301" s="88"/>
      <c r="HJK301" s="88"/>
      <c r="HJL301" s="88"/>
      <c r="HJM301" s="88"/>
      <c r="HJN301" s="88"/>
      <c r="HJO301" s="88"/>
      <c r="HJP301" s="88"/>
      <c r="HJQ301" s="88"/>
      <c r="HJR301" s="88"/>
      <c r="HJS301" s="88"/>
      <c r="HJT301" s="88"/>
      <c r="HJU301" s="88"/>
      <c r="HJV301" s="88"/>
      <c r="HJW301" s="88"/>
      <c r="HJX301" s="88"/>
      <c r="HJY301" s="88"/>
      <c r="HJZ301" s="88"/>
      <c r="HKA301" s="88"/>
      <c r="HKB301" s="88"/>
      <c r="HKC301" s="88"/>
      <c r="HKD301" s="88"/>
      <c r="HKE301" s="88"/>
      <c r="HKF301" s="88"/>
      <c r="HKG301" s="88"/>
      <c r="HKH301" s="88"/>
      <c r="HKI301" s="88"/>
      <c r="HKJ301" s="88"/>
      <c r="HKK301" s="88"/>
      <c r="HKL301" s="88"/>
      <c r="HKM301" s="88"/>
      <c r="HKN301" s="88"/>
      <c r="HKO301" s="88"/>
      <c r="HKP301" s="88"/>
      <c r="HKQ301" s="88"/>
      <c r="HKR301" s="88"/>
      <c r="HKS301" s="88"/>
      <c r="HKT301" s="88"/>
      <c r="HKU301" s="88"/>
      <c r="HKV301" s="88"/>
      <c r="HKW301" s="88"/>
      <c r="HKX301" s="88"/>
      <c r="HKY301" s="88"/>
      <c r="HKZ301" s="88"/>
      <c r="HLA301" s="88"/>
      <c r="HLB301" s="88"/>
      <c r="HLC301" s="88"/>
      <c r="HLD301" s="88"/>
      <c r="HLE301" s="88"/>
      <c r="HLF301" s="88"/>
      <c r="HLG301" s="88"/>
      <c r="HLH301" s="88"/>
      <c r="HLI301" s="88"/>
      <c r="HLJ301" s="88"/>
      <c r="HLK301" s="88"/>
      <c r="HLL301" s="88"/>
      <c r="HLM301" s="88"/>
      <c r="HLN301" s="88"/>
      <c r="HLO301" s="88"/>
      <c r="HLP301" s="88"/>
      <c r="HLQ301" s="88"/>
      <c r="HLR301" s="88"/>
      <c r="HLS301" s="88"/>
      <c r="HLT301" s="88"/>
      <c r="HLU301" s="88"/>
      <c r="HLV301" s="88"/>
      <c r="HLW301" s="88"/>
      <c r="HLX301" s="88"/>
      <c r="HLY301" s="88"/>
      <c r="HLZ301" s="88"/>
      <c r="HMA301" s="88"/>
      <c r="HMB301" s="88"/>
      <c r="HMC301" s="88"/>
      <c r="HMD301" s="88"/>
      <c r="HME301" s="88"/>
      <c r="HMF301" s="88"/>
      <c r="HMG301" s="88"/>
      <c r="HMH301" s="88"/>
      <c r="HMI301" s="88"/>
      <c r="HMJ301" s="88"/>
      <c r="HMK301" s="88"/>
      <c r="HML301" s="88"/>
      <c r="HMM301" s="88"/>
      <c r="HMN301" s="88"/>
      <c r="HMO301" s="88"/>
      <c r="HMP301" s="88"/>
      <c r="HMQ301" s="88"/>
      <c r="HMR301" s="88"/>
      <c r="HMS301" s="88"/>
      <c r="HMT301" s="88"/>
      <c r="HMU301" s="88"/>
      <c r="HMV301" s="88"/>
      <c r="HMW301" s="88"/>
      <c r="HMX301" s="88"/>
      <c r="HMY301" s="88"/>
      <c r="HMZ301" s="88"/>
      <c r="HNA301" s="88"/>
      <c r="HNB301" s="88"/>
      <c r="HNC301" s="88"/>
      <c r="HND301" s="88"/>
      <c r="HNE301" s="88"/>
      <c r="HNF301" s="88"/>
      <c r="HNG301" s="88"/>
      <c r="HNH301" s="88"/>
      <c r="HNI301" s="88"/>
      <c r="HNJ301" s="88"/>
      <c r="HNK301" s="88"/>
      <c r="HNL301" s="88"/>
      <c r="HNM301" s="88"/>
      <c r="HNN301" s="88"/>
      <c r="HNO301" s="88"/>
      <c r="HNP301" s="88"/>
      <c r="HNQ301" s="88"/>
      <c r="HNR301" s="88"/>
      <c r="HNS301" s="88"/>
      <c r="HNT301" s="88"/>
      <c r="HNU301" s="88"/>
      <c r="HNV301" s="88"/>
      <c r="HNW301" s="88"/>
      <c r="HNX301" s="88"/>
      <c r="HNY301" s="88"/>
      <c r="HNZ301" s="88"/>
      <c r="HOA301" s="88"/>
      <c r="HOB301" s="88"/>
      <c r="HOC301" s="88"/>
      <c r="HOD301" s="88"/>
      <c r="HOE301" s="88"/>
      <c r="HOF301" s="88"/>
      <c r="HOG301" s="88"/>
      <c r="HOH301" s="88"/>
      <c r="HOI301" s="88"/>
      <c r="HOJ301" s="88"/>
      <c r="HOK301" s="88"/>
      <c r="HOL301" s="88"/>
      <c r="HOM301" s="88"/>
      <c r="HON301" s="88"/>
      <c r="HOO301" s="88"/>
      <c r="HOP301" s="88"/>
      <c r="HOQ301" s="88"/>
      <c r="HOR301" s="88"/>
      <c r="HOS301" s="88"/>
      <c r="HOT301" s="88"/>
      <c r="HOU301" s="88"/>
      <c r="HOV301" s="88"/>
      <c r="HOW301" s="88"/>
      <c r="HOX301" s="88"/>
      <c r="HOY301" s="88"/>
      <c r="HOZ301" s="88"/>
      <c r="HPA301" s="88"/>
      <c r="HPB301" s="88"/>
      <c r="HPC301" s="88"/>
      <c r="HPD301" s="88"/>
      <c r="HPE301" s="88"/>
      <c r="HPF301" s="88"/>
      <c r="HPG301" s="88"/>
      <c r="HPH301" s="88"/>
      <c r="HPI301" s="88"/>
      <c r="HPJ301" s="88"/>
      <c r="HPK301" s="88"/>
      <c r="HPL301" s="88"/>
      <c r="HPM301" s="88"/>
      <c r="HPN301" s="88"/>
      <c r="HPO301" s="88"/>
      <c r="HPP301" s="88"/>
      <c r="HPQ301" s="88"/>
      <c r="HPR301" s="88"/>
      <c r="HPS301" s="88"/>
      <c r="HPT301" s="88"/>
      <c r="HPU301" s="88"/>
      <c r="HPV301" s="88"/>
      <c r="HPW301" s="88"/>
      <c r="HPX301" s="88"/>
      <c r="HPY301" s="88"/>
      <c r="HPZ301" s="88"/>
      <c r="HQA301" s="88"/>
      <c r="HQB301" s="88"/>
      <c r="HQC301" s="88"/>
      <c r="HQD301" s="88"/>
      <c r="HQE301" s="88"/>
      <c r="HQF301" s="88"/>
      <c r="HQG301" s="88"/>
      <c r="HQH301" s="88"/>
      <c r="HQI301" s="88"/>
      <c r="HQJ301" s="88"/>
      <c r="HQK301" s="88"/>
      <c r="HQL301" s="88"/>
      <c r="HQM301" s="88"/>
      <c r="HQN301" s="88"/>
      <c r="HQO301" s="88"/>
      <c r="HQP301" s="88"/>
      <c r="HQQ301" s="88"/>
      <c r="HQR301" s="88"/>
      <c r="HQS301" s="88"/>
      <c r="HQT301" s="88"/>
      <c r="HQU301" s="88"/>
      <c r="HQV301" s="88"/>
      <c r="HQW301" s="88"/>
      <c r="HQX301" s="88"/>
      <c r="HQY301" s="88"/>
      <c r="HQZ301" s="88"/>
      <c r="HRA301" s="88"/>
      <c r="HRB301" s="88"/>
      <c r="HRC301" s="88"/>
      <c r="HRD301" s="88"/>
      <c r="HRE301" s="88"/>
      <c r="HRF301" s="88"/>
      <c r="HRG301" s="88"/>
      <c r="HRH301" s="88"/>
      <c r="HRI301" s="88"/>
      <c r="HRJ301" s="88"/>
      <c r="HRK301" s="88"/>
      <c r="HRL301" s="88"/>
      <c r="HRM301" s="88"/>
      <c r="HRN301" s="88"/>
      <c r="HRO301" s="88"/>
      <c r="HRP301" s="88"/>
      <c r="HRQ301" s="88"/>
      <c r="HRR301" s="88"/>
      <c r="HRS301" s="88"/>
      <c r="HRT301" s="88"/>
      <c r="HRU301" s="88"/>
      <c r="HRV301" s="88"/>
      <c r="HRW301" s="88"/>
      <c r="HRX301" s="88"/>
      <c r="HRY301" s="88"/>
      <c r="HRZ301" s="88"/>
      <c r="HSA301" s="88"/>
      <c r="HSB301" s="88"/>
      <c r="HSC301" s="88"/>
      <c r="HSD301" s="88"/>
      <c r="HSE301" s="88"/>
      <c r="HSF301" s="88"/>
      <c r="HSG301" s="88"/>
      <c r="HSH301" s="88"/>
      <c r="HSI301" s="88"/>
      <c r="HSJ301" s="88"/>
      <c r="HSK301" s="88"/>
      <c r="HSL301" s="88"/>
      <c r="HSM301" s="88"/>
      <c r="HSN301" s="88"/>
      <c r="HSO301" s="88"/>
      <c r="HSP301" s="88"/>
      <c r="HSQ301" s="88"/>
      <c r="HSR301" s="88"/>
      <c r="HSS301" s="88"/>
      <c r="HST301" s="88"/>
      <c r="HSU301" s="88"/>
      <c r="HSV301" s="88"/>
      <c r="HSW301" s="88"/>
      <c r="HSX301" s="88"/>
      <c r="HSY301" s="88"/>
      <c r="HSZ301" s="88"/>
      <c r="HTA301" s="88"/>
      <c r="HTB301" s="88"/>
      <c r="HTC301" s="88"/>
      <c r="HTD301" s="88"/>
      <c r="HTE301" s="88"/>
      <c r="HTF301" s="88"/>
      <c r="HTG301" s="88"/>
      <c r="HTH301" s="88"/>
      <c r="HTI301" s="88"/>
      <c r="HTJ301" s="88"/>
      <c r="HTK301" s="88"/>
      <c r="HTL301" s="88"/>
      <c r="HTM301" s="88"/>
      <c r="HTN301" s="88"/>
      <c r="HTO301" s="88"/>
      <c r="HTP301" s="88"/>
      <c r="HTQ301" s="88"/>
      <c r="HTR301" s="88"/>
      <c r="HTS301" s="88"/>
      <c r="HTT301" s="88"/>
      <c r="HTU301" s="88"/>
      <c r="HTV301" s="88"/>
      <c r="HTW301" s="88"/>
      <c r="HTX301" s="88"/>
      <c r="HTY301" s="88"/>
      <c r="HTZ301" s="88"/>
      <c r="HUA301" s="88"/>
      <c r="HUB301" s="88"/>
      <c r="HUC301" s="88"/>
      <c r="HUD301" s="88"/>
      <c r="HUE301" s="88"/>
      <c r="HUF301" s="88"/>
      <c r="HUG301" s="88"/>
      <c r="HUH301" s="88"/>
      <c r="HUI301" s="88"/>
      <c r="HUJ301" s="88"/>
      <c r="HUK301" s="88"/>
      <c r="HUL301" s="88"/>
      <c r="HUM301" s="88"/>
      <c r="HUN301" s="88"/>
      <c r="HUO301" s="88"/>
      <c r="HUP301" s="88"/>
      <c r="HUQ301" s="88"/>
      <c r="HUR301" s="88"/>
      <c r="HUS301" s="88"/>
      <c r="HUT301" s="88"/>
      <c r="HUU301" s="88"/>
      <c r="HUV301" s="88"/>
      <c r="HUW301" s="88"/>
      <c r="HUX301" s="88"/>
      <c r="HUY301" s="88"/>
      <c r="HUZ301" s="88"/>
      <c r="HVA301" s="88"/>
      <c r="HVB301" s="88"/>
      <c r="HVC301" s="88"/>
      <c r="HVD301" s="88"/>
      <c r="HVE301" s="88"/>
      <c r="HVF301" s="88"/>
      <c r="HVG301" s="88"/>
      <c r="HVH301" s="88"/>
      <c r="HVI301" s="88"/>
      <c r="HVJ301" s="88"/>
      <c r="HVK301" s="88"/>
      <c r="HVL301" s="88"/>
      <c r="HVM301" s="88"/>
      <c r="HVN301" s="88"/>
      <c r="HVO301" s="88"/>
      <c r="HVP301" s="88"/>
      <c r="HVQ301" s="88"/>
      <c r="HVR301" s="88"/>
      <c r="HVS301" s="88"/>
      <c r="HVT301" s="88"/>
      <c r="HVU301" s="88"/>
      <c r="HVV301" s="88"/>
      <c r="HVW301" s="88"/>
      <c r="HVX301" s="88"/>
      <c r="HVY301" s="88"/>
      <c r="HVZ301" s="88"/>
      <c r="HWA301" s="88"/>
      <c r="HWB301" s="88"/>
      <c r="HWC301" s="88"/>
      <c r="HWD301" s="88"/>
      <c r="HWE301" s="88"/>
      <c r="HWF301" s="88"/>
      <c r="HWG301" s="88"/>
      <c r="HWH301" s="88"/>
      <c r="HWI301" s="88"/>
      <c r="HWJ301" s="88"/>
      <c r="HWK301" s="88"/>
      <c r="HWL301" s="88"/>
      <c r="HWM301" s="88"/>
      <c r="HWN301" s="88"/>
      <c r="HWO301" s="88"/>
      <c r="HWP301" s="88"/>
      <c r="HWQ301" s="88"/>
      <c r="HWR301" s="88"/>
      <c r="HWS301" s="88"/>
      <c r="HWT301" s="88"/>
      <c r="HWU301" s="88"/>
      <c r="HWV301" s="88"/>
      <c r="HWW301" s="88"/>
      <c r="HWX301" s="88"/>
      <c r="HWY301" s="88"/>
      <c r="HWZ301" s="88"/>
      <c r="HXA301" s="88"/>
      <c r="HXB301" s="88"/>
      <c r="HXC301" s="88"/>
      <c r="HXD301" s="88"/>
      <c r="HXE301" s="88"/>
      <c r="HXF301" s="88"/>
      <c r="HXG301" s="88"/>
      <c r="HXH301" s="88"/>
      <c r="HXI301" s="88"/>
      <c r="HXJ301" s="88"/>
      <c r="HXK301" s="88"/>
      <c r="HXL301" s="88"/>
      <c r="HXM301" s="88"/>
      <c r="HXN301" s="88"/>
      <c r="HXO301" s="88"/>
      <c r="HXP301" s="88"/>
      <c r="HXQ301" s="88"/>
      <c r="HXR301" s="88"/>
      <c r="HXS301" s="88"/>
      <c r="HXT301" s="88"/>
      <c r="HXU301" s="88"/>
      <c r="HXV301" s="88"/>
      <c r="HXW301" s="88"/>
      <c r="HXX301" s="88"/>
      <c r="HXY301" s="88"/>
      <c r="HXZ301" s="88"/>
      <c r="HYA301" s="88"/>
      <c r="HYB301" s="88"/>
      <c r="HYC301" s="88"/>
      <c r="HYD301" s="88"/>
      <c r="HYE301" s="88"/>
      <c r="HYF301" s="88"/>
      <c r="HYG301" s="88"/>
      <c r="HYH301" s="88"/>
      <c r="HYI301" s="88"/>
      <c r="HYJ301" s="88"/>
      <c r="HYK301" s="88"/>
      <c r="HYL301" s="88"/>
      <c r="HYM301" s="88"/>
      <c r="HYN301" s="88"/>
      <c r="HYO301" s="88"/>
      <c r="HYP301" s="88"/>
      <c r="HYQ301" s="88"/>
      <c r="HYR301" s="88"/>
      <c r="HYS301" s="88"/>
      <c r="HYT301" s="88"/>
      <c r="HYU301" s="88"/>
      <c r="HYV301" s="88"/>
      <c r="HYW301" s="88"/>
      <c r="HYX301" s="88"/>
      <c r="HYY301" s="88"/>
      <c r="HYZ301" s="88"/>
      <c r="HZA301" s="88"/>
      <c r="HZB301" s="88"/>
      <c r="HZC301" s="88"/>
      <c r="HZD301" s="88"/>
      <c r="HZE301" s="88"/>
      <c r="HZF301" s="88"/>
      <c r="HZG301" s="88"/>
      <c r="HZH301" s="88"/>
      <c r="HZI301" s="88"/>
      <c r="HZJ301" s="88"/>
      <c r="HZK301" s="88"/>
      <c r="HZL301" s="88"/>
      <c r="HZM301" s="88"/>
      <c r="HZN301" s="88"/>
      <c r="HZO301" s="88"/>
      <c r="HZP301" s="88"/>
      <c r="HZQ301" s="88"/>
      <c r="HZR301" s="88"/>
      <c r="HZS301" s="88"/>
      <c r="HZT301" s="88"/>
      <c r="HZU301" s="88"/>
      <c r="HZV301" s="88"/>
      <c r="HZW301" s="88"/>
      <c r="HZX301" s="88"/>
      <c r="HZY301" s="88"/>
      <c r="HZZ301" s="88"/>
      <c r="IAA301" s="88"/>
      <c r="IAB301" s="88"/>
      <c r="IAC301" s="88"/>
      <c r="IAD301" s="88"/>
      <c r="IAE301" s="88"/>
      <c r="IAF301" s="88"/>
      <c r="IAG301" s="88"/>
      <c r="IAH301" s="88"/>
      <c r="IAI301" s="88"/>
      <c r="IAJ301" s="88"/>
      <c r="IAK301" s="88"/>
      <c r="IAL301" s="88"/>
      <c r="IAM301" s="88"/>
      <c r="IAN301" s="88"/>
      <c r="IAO301" s="88"/>
      <c r="IAP301" s="88"/>
      <c r="IAQ301" s="88"/>
      <c r="IAR301" s="88"/>
      <c r="IAS301" s="88"/>
      <c r="IAT301" s="88"/>
      <c r="IAU301" s="88"/>
      <c r="IAV301" s="88"/>
      <c r="IAW301" s="88"/>
      <c r="IAX301" s="88"/>
      <c r="IAY301" s="88"/>
      <c r="IAZ301" s="88"/>
      <c r="IBA301" s="88"/>
      <c r="IBB301" s="88"/>
      <c r="IBC301" s="88"/>
      <c r="IBD301" s="88"/>
      <c r="IBE301" s="88"/>
      <c r="IBF301" s="88"/>
      <c r="IBG301" s="88"/>
      <c r="IBH301" s="88"/>
      <c r="IBI301" s="88"/>
      <c r="IBJ301" s="88"/>
      <c r="IBK301" s="88"/>
      <c r="IBL301" s="88"/>
      <c r="IBM301" s="88"/>
      <c r="IBN301" s="88"/>
      <c r="IBO301" s="88"/>
      <c r="IBP301" s="88"/>
      <c r="IBQ301" s="88"/>
      <c r="IBR301" s="88"/>
      <c r="IBS301" s="88"/>
      <c r="IBT301" s="88"/>
      <c r="IBU301" s="88"/>
      <c r="IBV301" s="88"/>
      <c r="IBW301" s="88"/>
      <c r="IBX301" s="88"/>
      <c r="IBY301" s="88"/>
      <c r="IBZ301" s="88"/>
      <c r="ICA301" s="88"/>
      <c r="ICB301" s="88"/>
      <c r="ICC301" s="88"/>
      <c r="ICD301" s="88"/>
      <c r="ICE301" s="88"/>
      <c r="ICF301" s="88"/>
      <c r="ICG301" s="88"/>
      <c r="ICH301" s="88"/>
      <c r="ICI301" s="88"/>
      <c r="ICJ301" s="88"/>
      <c r="ICK301" s="88"/>
      <c r="ICL301" s="88"/>
      <c r="ICM301" s="88"/>
      <c r="ICN301" s="88"/>
      <c r="ICO301" s="88"/>
      <c r="ICP301" s="88"/>
      <c r="ICQ301" s="88"/>
      <c r="ICR301" s="88"/>
      <c r="ICS301" s="88"/>
      <c r="ICT301" s="88"/>
      <c r="ICU301" s="88"/>
      <c r="ICV301" s="88"/>
      <c r="ICW301" s="88"/>
      <c r="ICX301" s="88"/>
      <c r="ICY301" s="88"/>
      <c r="ICZ301" s="88"/>
      <c r="IDA301" s="88"/>
      <c r="IDB301" s="88"/>
      <c r="IDC301" s="88"/>
      <c r="IDD301" s="88"/>
      <c r="IDE301" s="88"/>
      <c r="IDF301" s="88"/>
      <c r="IDG301" s="88"/>
      <c r="IDH301" s="88"/>
      <c r="IDI301" s="88"/>
      <c r="IDJ301" s="88"/>
      <c r="IDK301" s="88"/>
      <c r="IDL301" s="88"/>
      <c r="IDM301" s="88"/>
      <c r="IDN301" s="88"/>
      <c r="IDO301" s="88"/>
      <c r="IDP301" s="88"/>
      <c r="IDQ301" s="88"/>
      <c r="IDR301" s="88"/>
      <c r="IDS301" s="88"/>
      <c r="IDT301" s="88"/>
      <c r="IDU301" s="88"/>
      <c r="IDV301" s="88"/>
      <c r="IDW301" s="88"/>
      <c r="IDX301" s="88"/>
      <c r="IDY301" s="88"/>
      <c r="IDZ301" s="88"/>
      <c r="IEA301" s="88"/>
      <c r="IEB301" s="88"/>
      <c r="IEC301" s="88"/>
      <c r="IED301" s="88"/>
      <c r="IEE301" s="88"/>
      <c r="IEF301" s="88"/>
      <c r="IEG301" s="88"/>
      <c r="IEH301" s="88"/>
      <c r="IEI301" s="88"/>
      <c r="IEJ301" s="88"/>
      <c r="IEK301" s="88"/>
      <c r="IEL301" s="88"/>
      <c r="IEM301" s="88"/>
      <c r="IEN301" s="88"/>
      <c r="IEO301" s="88"/>
      <c r="IEP301" s="88"/>
      <c r="IEQ301" s="88"/>
      <c r="IER301" s="88"/>
      <c r="IES301" s="88"/>
      <c r="IET301" s="88"/>
      <c r="IEU301" s="88"/>
      <c r="IEV301" s="88"/>
      <c r="IEW301" s="88"/>
      <c r="IEX301" s="88"/>
      <c r="IEY301" s="88"/>
      <c r="IEZ301" s="88"/>
      <c r="IFA301" s="88"/>
      <c r="IFB301" s="88"/>
      <c r="IFC301" s="88"/>
      <c r="IFD301" s="88"/>
      <c r="IFE301" s="88"/>
      <c r="IFF301" s="88"/>
      <c r="IFG301" s="88"/>
      <c r="IFH301" s="88"/>
      <c r="IFI301" s="88"/>
      <c r="IFJ301" s="88"/>
      <c r="IFK301" s="88"/>
      <c r="IFL301" s="88"/>
      <c r="IFM301" s="88"/>
      <c r="IFN301" s="88"/>
      <c r="IFO301" s="88"/>
      <c r="IFP301" s="88"/>
      <c r="IFQ301" s="88"/>
      <c r="IFR301" s="88"/>
      <c r="IFS301" s="88"/>
      <c r="IFT301" s="88"/>
      <c r="IFU301" s="88"/>
      <c r="IFV301" s="88"/>
      <c r="IFW301" s="88"/>
      <c r="IFX301" s="88"/>
      <c r="IFY301" s="88"/>
      <c r="IFZ301" s="88"/>
      <c r="IGA301" s="88"/>
      <c r="IGB301" s="88"/>
      <c r="IGC301" s="88"/>
      <c r="IGD301" s="88"/>
      <c r="IGE301" s="88"/>
      <c r="IGF301" s="88"/>
      <c r="IGG301" s="88"/>
      <c r="IGH301" s="88"/>
      <c r="IGI301" s="88"/>
      <c r="IGJ301" s="88"/>
      <c r="IGK301" s="88"/>
      <c r="IGL301" s="88"/>
      <c r="IGM301" s="88"/>
      <c r="IGN301" s="88"/>
      <c r="IGO301" s="88"/>
      <c r="IGP301" s="88"/>
      <c r="IGQ301" s="88"/>
      <c r="IGR301" s="88"/>
      <c r="IGS301" s="88"/>
      <c r="IGT301" s="88"/>
      <c r="IGU301" s="88"/>
      <c r="IGV301" s="88"/>
      <c r="IGW301" s="88"/>
      <c r="IGX301" s="88"/>
      <c r="IGY301" s="88"/>
      <c r="IGZ301" s="88"/>
      <c r="IHA301" s="88"/>
      <c r="IHB301" s="88"/>
      <c r="IHC301" s="88"/>
      <c r="IHD301" s="88"/>
      <c r="IHE301" s="88"/>
      <c r="IHF301" s="88"/>
      <c r="IHG301" s="88"/>
      <c r="IHH301" s="88"/>
      <c r="IHI301" s="88"/>
      <c r="IHJ301" s="88"/>
      <c r="IHK301" s="88"/>
      <c r="IHL301" s="88"/>
      <c r="IHM301" s="88"/>
      <c r="IHN301" s="88"/>
      <c r="IHO301" s="88"/>
      <c r="IHP301" s="88"/>
      <c r="IHQ301" s="88"/>
      <c r="IHR301" s="88"/>
      <c r="IHS301" s="88"/>
      <c r="IHT301" s="88"/>
      <c r="IHU301" s="88"/>
      <c r="IHV301" s="88"/>
      <c r="IHW301" s="88"/>
      <c r="IHX301" s="88"/>
      <c r="IHY301" s="88"/>
      <c r="IHZ301" s="88"/>
      <c r="IIA301" s="88"/>
      <c r="IIB301" s="88"/>
      <c r="IIC301" s="88"/>
      <c r="IID301" s="88"/>
      <c r="IIE301" s="88"/>
      <c r="IIF301" s="88"/>
      <c r="IIG301" s="88"/>
      <c r="IIH301" s="88"/>
      <c r="III301" s="88"/>
      <c r="IIJ301" s="88"/>
      <c r="IIK301" s="88"/>
      <c r="IIL301" s="88"/>
      <c r="IIM301" s="88"/>
      <c r="IIN301" s="88"/>
      <c r="IIO301" s="88"/>
      <c r="IIP301" s="88"/>
      <c r="IIQ301" s="88"/>
      <c r="IIR301" s="88"/>
      <c r="IIS301" s="88"/>
      <c r="IIT301" s="88"/>
      <c r="IIU301" s="88"/>
      <c r="IIV301" s="88"/>
      <c r="IIW301" s="88"/>
      <c r="IIX301" s="88"/>
      <c r="IIY301" s="88"/>
      <c r="IIZ301" s="88"/>
      <c r="IJA301" s="88"/>
      <c r="IJB301" s="88"/>
      <c r="IJC301" s="88"/>
      <c r="IJD301" s="88"/>
      <c r="IJE301" s="88"/>
      <c r="IJF301" s="88"/>
      <c r="IJG301" s="88"/>
      <c r="IJH301" s="88"/>
      <c r="IJI301" s="88"/>
      <c r="IJJ301" s="88"/>
      <c r="IJK301" s="88"/>
      <c r="IJL301" s="88"/>
      <c r="IJM301" s="88"/>
      <c r="IJN301" s="88"/>
      <c r="IJO301" s="88"/>
      <c r="IJP301" s="88"/>
      <c r="IJQ301" s="88"/>
      <c r="IJR301" s="88"/>
      <c r="IJS301" s="88"/>
      <c r="IJT301" s="88"/>
      <c r="IJU301" s="88"/>
      <c r="IJV301" s="88"/>
      <c r="IJW301" s="88"/>
      <c r="IJX301" s="88"/>
      <c r="IJY301" s="88"/>
      <c r="IJZ301" s="88"/>
      <c r="IKA301" s="88"/>
      <c r="IKB301" s="88"/>
      <c r="IKC301" s="88"/>
      <c r="IKD301" s="88"/>
      <c r="IKE301" s="88"/>
      <c r="IKF301" s="88"/>
      <c r="IKG301" s="88"/>
      <c r="IKH301" s="88"/>
      <c r="IKI301" s="88"/>
      <c r="IKJ301" s="88"/>
      <c r="IKK301" s="88"/>
      <c r="IKL301" s="88"/>
      <c r="IKM301" s="88"/>
      <c r="IKN301" s="88"/>
      <c r="IKO301" s="88"/>
      <c r="IKP301" s="88"/>
      <c r="IKQ301" s="88"/>
      <c r="IKR301" s="88"/>
      <c r="IKS301" s="88"/>
      <c r="IKT301" s="88"/>
      <c r="IKU301" s="88"/>
      <c r="IKV301" s="88"/>
      <c r="IKW301" s="88"/>
      <c r="IKX301" s="88"/>
      <c r="IKY301" s="88"/>
      <c r="IKZ301" s="88"/>
      <c r="ILA301" s="88"/>
      <c r="ILB301" s="88"/>
      <c r="ILC301" s="88"/>
      <c r="ILD301" s="88"/>
      <c r="ILE301" s="88"/>
      <c r="ILF301" s="88"/>
      <c r="ILG301" s="88"/>
      <c r="ILH301" s="88"/>
      <c r="ILI301" s="88"/>
      <c r="ILJ301" s="88"/>
      <c r="ILK301" s="88"/>
      <c r="ILL301" s="88"/>
      <c r="ILM301" s="88"/>
      <c r="ILN301" s="88"/>
      <c r="ILO301" s="88"/>
      <c r="ILP301" s="88"/>
      <c r="ILQ301" s="88"/>
      <c r="ILR301" s="88"/>
      <c r="ILS301" s="88"/>
      <c r="ILT301" s="88"/>
      <c r="ILU301" s="88"/>
      <c r="ILV301" s="88"/>
      <c r="ILW301" s="88"/>
      <c r="ILX301" s="88"/>
      <c r="ILY301" s="88"/>
      <c r="ILZ301" s="88"/>
      <c r="IMA301" s="88"/>
      <c r="IMB301" s="88"/>
      <c r="IMC301" s="88"/>
      <c r="IMD301" s="88"/>
      <c r="IME301" s="88"/>
      <c r="IMF301" s="88"/>
      <c r="IMG301" s="88"/>
      <c r="IMH301" s="88"/>
      <c r="IMI301" s="88"/>
      <c r="IMJ301" s="88"/>
      <c r="IMK301" s="88"/>
      <c r="IML301" s="88"/>
      <c r="IMM301" s="88"/>
      <c r="IMN301" s="88"/>
      <c r="IMO301" s="88"/>
      <c r="IMP301" s="88"/>
      <c r="IMQ301" s="88"/>
      <c r="IMR301" s="88"/>
      <c r="IMS301" s="88"/>
      <c r="IMT301" s="88"/>
      <c r="IMU301" s="88"/>
      <c r="IMV301" s="88"/>
      <c r="IMW301" s="88"/>
      <c r="IMX301" s="88"/>
      <c r="IMY301" s="88"/>
      <c r="IMZ301" s="88"/>
      <c r="INA301" s="88"/>
      <c r="INB301" s="88"/>
      <c r="INC301" s="88"/>
      <c r="IND301" s="88"/>
      <c r="INE301" s="88"/>
      <c r="INF301" s="88"/>
      <c r="ING301" s="88"/>
      <c r="INH301" s="88"/>
      <c r="INI301" s="88"/>
      <c r="INJ301" s="88"/>
      <c r="INK301" s="88"/>
      <c r="INL301" s="88"/>
      <c r="INM301" s="88"/>
      <c r="INN301" s="88"/>
      <c r="INO301" s="88"/>
      <c r="INP301" s="88"/>
      <c r="INQ301" s="88"/>
      <c r="INR301" s="88"/>
      <c r="INS301" s="88"/>
      <c r="INT301" s="88"/>
      <c r="INU301" s="88"/>
      <c r="INV301" s="88"/>
      <c r="INW301" s="88"/>
      <c r="INX301" s="88"/>
      <c r="INY301" s="88"/>
      <c r="INZ301" s="88"/>
      <c r="IOA301" s="88"/>
      <c r="IOB301" s="88"/>
      <c r="IOC301" s="88"/>
      <c r="IOD301" s="88"/>
      <c r="IOE301" s="88"/>
      <c r="IOF301" s="88"/>
      <c r="IOG301" s="88"/>
      <c r="IOH301" s="88"/>
      <c r="IOI301" s="88"/>
      <c r="IOJ301" s="88"/>
      <c r="IOK301" s="88"/>
      <c r="IOL301" s="88"/>
      <c r="IOM301" s="88"/>
      <c r="ION301" s="88"/>
      <c r="IOO301" s="88"/>
      <c r="IOP301" s="88"/>
      <c r="IOQ301" s="88"/>
      <c r="IOR301" s="88"/>
      <c r="IOS301" s="88"/>
      <c r="IOT301" s="88"/>
      <c r="IOU301" s="88"/>
      <c r="IOV301" s="88"/>
      <c r="IOW301" s="88"/>
      <c r="IOX301" s="88"/>
      <c r="IOY301" s="88"/>
      <c r="IOZ301" s="88"/>
      <c r="IPA301" s="88"/>
      <c r="IPB301" s="88"/>
      <c r="IPC301" s="88"/>
      <c r="IPD301" s="88"/>
      <c r="IPE301" s="88"/>
      <c r="IPF301" s="88"/>
      <c r="IPG301" s="88"/>
      <c r="IPH301" s="88"/>
      <c r="IPI301" s="88"/>
      <c r="IPJ301" s="88"/>
      <c r="IPK301" s="88"/>
      <c r="IPL301" s="88"/>
      <c r="IPM301" s="88"/>
      <c r="IPN301" s="88"/>
      <c r="IPO301" s="88"/>
      <c r="IPP301" s="88"/>
      <c r="IPQ301" s="88"/>
      <c r="IPR301" s="88"/>
      <c r="IPS301" s="88"/>
      <c r="IPT301" s="88"/>
      <c r="IPU301" s="88"/>
      <c r="IPV301" s="88"/>
      <c r="IPW301" s="88"/>
      <c r="IPX301" s="88"/>
      <c r="IPY301" s="88"/>
      <c r="IPZ301" s="88"/>
      <c r="IQA301" s="88"/>
      <c r="IQB301" s="88"/>
      <c r="IQC301" s="88"/>
      <c r="IQD301" s="88"/>
      <c r="IQE301" s="88"/>
      <c r="IQF301" s="88"/>
      <c r="IQG301" s="88"/>
      <c r="IQH301" s="88"/>
      <c r="IQI301" s="88"/>
      <c r="IQJ301" s="88"/>
      <c r="IQK301" s="88"/>
      <c r="IQL301" s="88"/>
      <c r="IQM301" s="88"/>
      <c r="IQN301" s="88"/>
      <c r="IQO301" s="88"/>
      <c r="IQP301" s="88"/>
      <c r="IQQ301" s="88"/>
      <c r="IQR301" s="88"/>
      <c r="IQS301" s="88"/>
      <c r="IQT301" s="88"/>
      <c r="IQU301" s="88"/>
      <c r="IQV301" s="88"/>
      <c r="IQW301" s="88"/>
      <c r="IQX301" s="88"/>
      <c r="IQY301" s="88"/>
      <c r="IQZ301" s="88"/>
      <c r="IRA301" s="88"/>
      <c r="IRB301" s="88"/>
      <c r="IRC301" s="88"/>
      <c r="IRD301" s="88"/>
      <c r="IRE301" s="88"/>
      <c r="IRF301" s="88"/>
      <c r="IRG301" s="88"/>
      <c r="IRH301" s="88"/>
      <c r="IRI301" s="88"/>
      <c r="IRJ301" s="88"/>
      <c r="IRK301" s="88"/>
      <c r="IRL301" s="88"/>
      <c r="IRM301" s="88"/>
      <c r="IRN301" s="88"/>
      <c r="IRO301" s="88"/>
      <c r="IRP301" s="88"/>
      <c r="IRQ301" s="88"/>
      <c r="IRR301" s="88"/>
      <c r="IRS301" s="88"/>
      <c r="IRT301" s="88"/>
      <c r="IRU301" s="88"/>
      <c r="IRV301" s="88"/>
      <c r="IRW301" s="88"/>
      <c r="IRX301" s="88"/>
      <c r="IRY301" s="88"/>
      <c r="IRZ301" s="88"/>
      <c r="ISA301" s="88"/>
      <c r="ISB301" s="88"/>
      <c r="ISC301" s="88"/>
      <c r="ISD301" s="88"/>
      <c r="ISE301" s="88"/>
      <c r="ISF301" s="88"/>
      <c r="ISG301" s="88"/>
      <c r="ISH301" s="88"/>
      <c r="ISI301" s="88"/>
      <c r="ISJ301" s="88"/>
      <c r="ISK301" s="88"/>
      <c r="ISL301" s="88"/>
      <c r="ISM301" s="88"/>
      <c r="ISN301" s="88"/>
      <c r="ISO301" s="88"/>
      <c r="ISP301" s="88"/>
      <c r="ISQ301" s="88"/>
      <c r="ISR301" s="88"/>
      <c r="ISS301" s="88"/>
      <c r="IST301" s="88"/>
      <c r="ISU301" s="88"/>
      <c r="ISV301" s="88"/>
      <c r="ISW301" s="88"/>
      <c r="ISX301" s="88"/>
      <c r="ISY301" s="88"/>
      <c r="ISZ301" s="88"/>
      <c r="ITA301" s="88"/>
      <c r="ITB301" s="88"/>
      <c r="ITC301" s="88"/>
      <c r="ITD301" s="88"/>
      <c r="ITE301" s="88"/>
      <c r="ITF301" s="88"/>
      <c r="ITG301" s="88"/>
      <c r="ITH301" s="88"/>
      <c r="ITI301" s="88"/>
      <c r="ITJ301" s="88"/>
      <c r="ITK301" s="88"/>
      <c r="ITL301" s="88"/>
      <c r="ITM301" s="88"/>
      <c r="ITN301" s="88"/>
      <c r="ITO301" s="88"/>
      <c r="ITP301" s="88"/>
      <c r="ITQ301" s="88"/>
      <c r="ITR301" s="88"/>
      <c r="ITS301" s="88"/>
      <c r="ITT301" s="88"/>
      <c r="ITU301" s="88"/>
      <c r="ITV301" s="88"/>
      <c r="ITW301" s="88"/>
      <c r="ITX301" s="88"/>
      <c r="ITY301" s="88"/>
      <c r="ITZ301" s="88"/>
      <c r="IUA301" s="88"/>
      <c r="IUB301" s="88"/>
      <c r="IUC301" s="88"/>
      <c r="IUD301" s="88"/>
      <c r="IUE301" s="88"/>
      <c r="IUF301" s="88"/>
      <c r="IUG301" s="88"/>
      <c r="IUH301" s="88"/>
      <c r="IUI301" s="88"/>
      <c r="IUJ301" s="88"/>
      <c r="IUK301" s="88"/>
      <c r="IUL301" s="88"/>
      <c r="IUM301" s="88"/>
      <c r="IUN301" s="88"/>
      <c r="IUO301" s="88"/>
      <c r="IUP301" s="88"/>
      <c r="IUQ301" s="88"/>
      <c r="IUR301" s="88"/>
      <c r="IUS301" s="88"/>
      <c r="IUT301" s="88"/>
      <c r="IUU301" s="88"/>
      <c r="IUV301" s="88"/>
      <c r="IUW301" s="88"/>
      <c r="IUX301" s="88"/>
      <c r="IUY301" s="88"/>
      <c r="IUZ301" s="88"/>
      <c r="IVA301" s="88"/>
      <c r="IVB301" s="88"/>
      <c r="IVC301" s="88"/>
      <c r="IVD301" s="88"/>
      <c r="IVE301" s="88"/>
      <c r="IVF301" s="88"/>
      <c r="IVG301" s="88"/>
      <c r="IVH301" s="88"/>
      <c r="IVI301" s="88"/>
      <c r="IVJ301" s="88"/>
      <c r="IVK301" s="88"/>
      <c r="IVL301" s="88"/>
      <c r="IVM301" s="88"/>
      <c r="IVN301" s="88"/>
      <c r="IVO301" s="88"/>
      <c r="IVP301" s="88"/>
      <c r="IVQ301" s="88"/>
      <c r="IVR301" s="88"/>
      <c r="IVS301" s="88"/>
      <c r="IVT301" s="88"/>
      <c r="IVU301" s="88"/>
      <c r="IVV301" s="88"/>
      <c r="IVW301" s="88"/>
      <c r="IVX301" s="88"/>
      <c r="IVY301" s="88"/>
      <c r="IVZ301" s="88"/>
      <c r="IWA301" s="88"/>
      <c r="IWB301" s="88"/>
      <c r="IWC301" s="88"/>
      <c r="IWD301" s="88"/>
      <c r="IWE301" s="88"/>
      <c r="IWF301" s="88"/>
      <c r="IWG301" s="88"/>
      <c r="IWH301" s="88"/>
      <c r="IWI301" s="88"/>
      <c r="IWJ301" s="88"/>
      <c r="IWK301" s="88"/>
      <c r="IWL301" s="88"/>
      <c r="IWM301" s="88"/>
      <c r="IWN301" s="88"/>
      <c r="IWO301" s="88"/>
      <c r="IWP301" s="88"/>
      <c r="IWQ301" s="88"/>
      <c r="IWR301" s="88"/>
      <c r="IWS301" s="88"/>
      <c r="IWT301" s="88"/>
      <c r="IWU301" s="88"/>
      <c r="IWV301" s="88"/>
      <c r="IWW301" s="88"/>
      <c r="IWX301" s="88"/>
      <c r="IWY301" s="88"/>
      <c r="IWZ301" s="88"/>
      <c r="IXA301" s="88"/>
      <c r="IXB301" s="88"/>
      <c r="IXC301" s="88"/>
      <c r="IXD301" s="88"/>
      <c r="IXE301" s="88"/>
      <c r="IXF301" s="88"/>
      <c r="IXG301" s="88"/>
      <c r="IXH301" s="88"/>
      <c r="IXI301" s="88"/>
      <c r="IXJ301" s="88"/>
      <c r="IXK301" s="88"/>
      <c r="IXL301" s="88"/>
      <c r="IXM301" s="88"/>
      <c r="IXN301" s="88"/>
      <c r="IXO301" s="88"/>
      <c r="IXP301" s="88"/>
      <c r="IXQ301" s="88"/>
      <c r="IXR301" s="88"/>
      <c r="IXS301" s="88"/>
      <c r="IXT301" s="88"/>
      <c r="IXU301" s="88"/>
      <c r="IXV301" s="88"/>
      <c r="IXW301" s="88"/>
      <c r="IXX301" s="88"/>
      <c r="IXY301" s="88"/>
      <c r="IXZ301" s="88"/>
      <c r="IYA301" s="88"/>
      <c r="IYB301" s="88"/>
      <c r="IYC301" s="88"/>
      <c r="IYD301" s="88"/>
      <c r="IYE301" s="88"/>
      <c r="IYF301" s="88"/>
      <c r="IYG301" s="88"/>
      <c r="IYH301" s="88"/>
      <c r="IYI301" s="88"/>
      <c r="IYJ301" s="88"/>
      <c r="IYK301" s="88"/>
      <c r="IYL301" s="88"/>
      <c r="IYM301" s="88"/>
      <c r="IYN301" s="88"/>
      <c r="IYO301" s="88"/>
      <c r="IYP301" s="88"/>
      <c r="IYQ301" s="88"/>
      <c r="IYR301" s="88"/>
      <c r="IYS301" s="88"/>
      <c r="IYT301" s="88"/>
      <c r="IYU301" s="88"/>
      <c r="IYV301" s="88"/>
      <c r="IYW301" s="88"/>
      <c r="IYX301" s="88"/>
      <c r="IYY301" s="88"/>
      <c r="IYZ301" s="88"/>
      <c r="IZA301" s="88"/>
      <c r="IZB301" s="88"/>
      <c r="IZC301" s="88"/>
      <c r="IZD301" s="88"/>
      <c r="IZE301" s="88"/>
      <c r="IZF301" s="88"/>
      <c r="IZG301" s="88"/>
      <c r="IZH301" s="88"/>
      <c r="IZI301" s="88"/>
      <c r="IZJ301" s="88"/>
      <c r="IZK301" s="88"/>
      <c r="IZL301" s="88"/>
      <c r="IZM301" s="88"/>
      <c r="IZN301" s="88"/>
      <c r="IZO301" s="88"/>
      <c r="IZP301" s="88"/>
      <c r="IZQ301" s="88"/>
      <c r="IZR301" s="88"/>
      <c r="IZS301" s="88"/>
      <c r="IZT301" s="88"/>
      <c r="IZU301" s="88"/>
      <c r="IZV301" s="88"/>
      <c r="IZW301" s="88"/>
      <c r="IZX301" s="88"/>
      <c r="IZY301" s="88"/>
      <c r="IZZ301" s="88"/>
      <c r="JAA301" s="88"/>
      <c r="JAB301" s="88"/>
      <c r="JAC301" s="88"/>
      <c r="JAD301" s="88"/>
      <c r="JAE301" s="88"/>
      <c r="JAF301" s="88"/>
      <c r="JAG301" s="88"/>
      <c r="JAH301" s="88"/>
      <c r="JAI301" s="88"/>
      <c r="JAJ301" s="88"/>
      <c r="JAK301" s="88"/>
      <c r="JAL301" s="88"/>
      <c r="JAM301" s="88"/>
      <c r="JAN301" s="88"/>
      <c r="JAO301" s="88"/>
      <c r="JAP301" s="88"/>
      <c r="JAQ301" s="88"/>
      <c r="JAR301" s="88"/>
      <c r="JAS301" s="88"/>
      <c r="JAT301" s="88"/>
      <c r="JAU301" s="88"/>
      <c r="JAV301" s="88"/>
      <c r="JAW301" s="88"/>
      <c r="JAX301" s="88"/>
      <c r="JAY301" s="88"/>
      <c r="JAZ301" s="88"/>
      <c r="JBA301" s="88"/>
      <c r="JBB301" s="88"/>
      <c r="JBC301" s="88"/>
      <c r="JBD301" s="88"/>
      <c r="JBE301" s="88"/>
      <c r="JBF301" s="88"/>
      <c r="JBG301" s="88"/>
      <c r="JBH301" s="88"/>
      <c r="JBI301" s="88"/>
      <c r="JBJ301" s="88"/>
      <c r="JBK301" s="88"/>
      <c r="JBL301" s="88"/>
      <c r="JBM301" s="88"/>
      <c r="JBN301" s="88"/>
      <c r="JBO301" s="88"/>
      <c r="JBP301" s="88"/>
      <c r="JBQ301" s="88"/>
      <c r="JBR301" s="88"/>
      <c r="JBS301" s="88"/>
      <c r="JBT301" s="88"/>
      <c r="JBU301" s="88"/>
      <c r="JBV301" s="88"/>
      <c r="JBW301" s="88"/>
      <c r="JBX301" s="88"/>
      <c r="JBY301" s="88"/>
      <c r="JBZ301" s="88"/>
      <c r="JCA301" s="88"/>
      <c r="JCB301" s="88"/>
      <c r="JCC301" s="88"/>
      <c r="JCD301" s="88"/>
      <c r="JCE301" s="88"/>
      <c r="JCF301" s="88"/>
      <c r="JCG301" s="88"/>
      <c r="JCH301" s="88"/>
      <c r="JCI301" s="88"/>
      <c r="JCJ301" s="88"/>
      <c r="JCK301" s="88"/>
      <c r="JCL301" s="88"/>
      <c r="JCM301" s="88"/>
      <c r="JCN301" s="88"/>
      <c r="JCO301" s="88"/>
      <c r="JCP301" s="88"/>
      <c r="JCQ301" s="88"/>
      <c r="JCR301" s="88"/>
      <c r="JCS301" s="88"/>
      <c r="JCT301" s="88"/>
      <c r="JCU301" s="88"/>
      <c r="JCV301" s="88"/>
      <c r="JCW301" s="88"/>
      <c r="JCX301" s="88"/>
      <c r="JCY301" s="88"/>
      <c r="JCZ301" s="88"/>
      <c r="JDA301" s="88"/>
      <c r="JDB301" s="88"/>
      <c r="JDC301" s="88"/>
      <c r="JDD301" s="88"/>
      <c r="JDE301" s="88"/>
      <c r="JDF301" s="88"/>
      <c r="JDG301" s="88"/>
      <c r="JDH301" s="88"/>
      <c r="JDI301" s="88"/>
      <c r="JDJ301" s="88"/>
      <c r="JDK301" s="88"/>
      <c r="JDL301" s="88"/>
      <c r="JDM301" s="88"/>
      <c r="JDN301" s="88"/>
      <c r="JDO301" s="88"/>
      <c r="JDP301" s="88"/>
      <c r="JDQ301" s="88"/>
      <c r="JDR301" s="88"/>
      <c r="JDS301" s="88"/>
      <c r="JDT301" s="88"/>
      <c r="JDU301" s="88"/>
      <c r="JDV301" s="88"/>
      <c r="JDW301" s="88"/>
      <c r="JDX301" s="88"/>
      <c r="JDY301" s="88"/>
      <c r="JDZ301" s="88"/>
      <c r="JEA301" s="88"/>
      <c r="JEB301" s="88"/>
      <c r="JEC301" s="88"/>
      <c r="JED301" s="88"/>
      <c r="JEE301" s="88"/>
      <c r="JEF301" s="88"/>
      <c r="JEG301" s="88"/>
      <c r="JEH301" s="88"/>
      <c r="JEI301" s="88"/>
      <c r="JEJ301" s="88"/>
      <c r="JEK301" s="88"/>
      <c r="JEL301" s="88"/>
      <c r="JEM301" s="88"/>
      <c r="JEN301" s="88"/>
      <c r="JEO301" s="88"/>
      <c r="JEP301" s="88"/>
      <c r="JEQ301" s="88"/>
      <c r="JER301" s="88"/>
      <c r="JES301" s="88"/>
      <c r="JET301" s="88"/>
      <c r="JEU301" s="88"/>
      <c r="JEV301" s="88"/>
      <c r="JEW301" s="88"/>
      <c r="JEX301" s="88"/>
      <c r="JEY301" s="88"/>
      <c r="JEZ301" s="88"/>
      <c r="JFA301" s="88"/>
      <c r="JFB301" s="88"/>
      <c r="JFC301" s="88"/>
      <c r="JFD301" s="88"/>
      <c r="JFE301" s="88"/>
      <c r="JFF301" s="88"/>
      <c r="JFG301" s="88"/>
      <c r="JFH301" s="88"/>
      <c r="JFI301" s="88"/>
      <c r="JFJ301" s="88"/>
      <c r="JFK301" s="88"/>
      <c r="JFL301" s="88"/>
      <c r="JFM301" s="88"/>
      <c r="JFN301" s="88"/>
      <c r="JFO301" s="88"/>
      <c r="JFP301" s="88"/>
      <c r="JFQ301" s="88"/>
      <c r="JFR301" s="88"/>
      <c r="JFS301" s="88"/>
      <c r="JFT301" s="88"/>
      <c r="JFU301" s="88"/>
      <c r="JFV301" s="88"/>
      <c r="JFW301" s="88"/>
      <c r="JFX301" s="88"/>
      <c r="JFY301" s="88"/>
      <c r="JFZ301" s="88"/>
      <c r="JGA301" s="88"/>
      <c r="JGB301" s="88"/>
      <c r="JGC301" s="88"/>
      <c r="JGD301" s="88"/>
      <c r="JGE301" s="88"/>
      <c r="JGF301" s="88"/>
      <c r="JGG301" s="88"/>
      <c r="JGH301" s="88"/>
      <c r="JGI301" s="88"/>
      <c r="JGJ301" s="88"/>
      <c r="JGK301" s="88"/>
      <c r="JGL301" s="88"/>
      <c r="JGM301" s="88"/>
      <c r="JGN301" s="88"/>
      <c r="JGO301" s="88"/>
      <c r="JGP301" s="88"/>
      <c r="JGQ301" s="88"/>
      <c r="JGR301" s="88"/>
      <c r="JGS301" s="88"/>
      <c r="JGT301" s="88"/>
      <c r="JGU301" s="88"/>
      <c r="JGV301" s="88"/>
      <c r="JGW301" s="88"/>
      <c r="JGX301" s="88"/>
      <c r="JGY301" s="88"/>
      <c r="JGZ301" s="88"/>
      <c r="JHA301" s="88"/>
      <c r="JHB301" s="88"/>
      <c r="JHC301" s="88"/>
      <c r="JHD301" s="88"/>
      <c r="JHE301" s="88"/>
      <c r="JHF301" s="88"/>
      <c r="JHG301" s="88"/>
      <c r="JHH301" s="88"/>
      <c r="JHI301" s="88"/>
      <c r="JHJ301" s="88"/>
      <c r="JHK301" s="88"/>
      <c r="JHL301" s="88"/>
      <c r="JHM301" s="88"/>
      <c r="JHN301" s="88"/>
      <c r="JHO301" s="88"/>
      <c r="JHP301" s="88"/>
      <c r="JHQ301" s="88"/>
      <c r="JHR301" s="88"/>
      <c r="JHS301" s="88"/>
      <c r="JHT301" s="88"/>
      <c r="JHU301" s="88"/>
      <c r="JHV301" s="88"/>
      <c r="JHW301" s="88"/>
      <c r="JHX301" s="88"/>
      <c r="JHY301" s="88"/>
      <c r="JHZ301" s="88"/>
      <c r="JIA301" s="88"/>
      <c r="JIB301" s="88"/>
      <c r="JIC301" s="88"/>
      <c r="JID301" s="88"/>
      <c r="JIE301" s="88"/>
      <c r="JIF301" s="88"/>
      <c r="JIG301" s="88"/>
      <c r="JIH301" s="88"/>
      <c r="JII301" s="88"/>
      <c r="JIJ301" s="88"/>
      <c r="JIK301" s="88"/>
      <c r="JIL301" s="88"/>
      <c r="JIM301" s="88"/>
      <c r="JIN301" s="88"/>
      <c r="JIO301" s="88"/>
      <c r="JIP301" s="88"/>
      <c r="JIQ301" s="88"/>
      <c r="JIR301" s="88"/>
      <c r="JIS301" s="88"/>
      <c r="JIT301" s="88"/>
      <c r="JIU301" s="88"/>
      <c r="JIV301" s="88"/>
      <c r="JIW301" s="88"/>
      <c r="JIX301" s="88"/>
      <c r="JIY301" s="88"/>
      <c r="JIZ301" s="88"/>
      <c r="JJA301" s="88"/>
      <c r="JJB301" s="88"/>
      <c r="JJC301" s="88"/>
      <c r="JJD301" s="88"/>
      <c r="JJE301" s="88"/>
      <c r="JJF301" s="88"/>
      <c r="JJG301" s="88"/>
      <c r="JJH301" s="88"/>
      <c r="JJI301" s="88"/>
      <c r="JJJ301" s="88"/>
      <c r="JJK301" s="88"/>
      <c r="JJL301" s="88"/>
      <c r="JJM301" s="88"/>
      <c r="JJN301" s="88"/>
      <c r="JJO301" s="88"/>
      <c r="JJP301" s="88"/>
      <c r="JJQ301" s="88"/>
      <c r="JJR301" s="88"/>
      <c r="JJS301" s="88"/>
      <c r="JJT301" s="88"/>
      <c r="JJU301" s="88"/>
      <c r="JJV301" s="88"/>
      <c r="JJW301" s="88"/>
      <c r="JJX301" s="88"/>
      <c r="JJY301" s="88"/>
      <c r="JJZ301" s="88"/>
      <c r="JKA301" s="88"/>
      <c r="JKB301" s="88"/>
      <c r="JKC301" s="88"/>
      <c r="JKD301" s="88"/>
      <c r="JKE301" s="88"/>
      <c r="JKF301" s="88"/>
      <c r="JKG301" s="88"/>
      <c r="JKH301" s="88"/>
      <c r="JKI301" s="88"/>
      <c r="JKJ301" s="88"/>
      <c r="JKK301" s="88"/>
      <c r="JKL301" s="88"/>
      <c r="JKM301" s="88"/>
      <c r="JKN301" s="88"/>
      <c r="JKO301" s="88"/>
      <c r="JKP301" s="88"/>
      <c r="JKQ301" s="88"/>
      <c r="JKR301" s="88"/>
      <c r="JKS301" s="88"/>
      <c r="JKT301" s="88"/>
      <c r="JKU301" s="88"/>
      <c r="JKV301" s="88"/>
      <c r="JKW301" s="88"/>
      <c r="JKX301" s="88"/>
      <c r="JKY301" s="88"/>
      <c r="JKZ301" s="88"/>
      <c r="JLA301" s="88"/>
      <c r="JLB301" s="88"/>
      <c r="JLC301" s="88"/>
      <c r="JLD301" s="88"/>
      <c r="JLE301" s="88"/>
      <c r="JLF301" s="88"/>
      <c r="JLG301" s="88"/>
      <c r="JLH301" s="88"/>
      <c r="JLI301" s="88"/>
      <c r="JLJ301" s="88"/>
      <c r="JLK301" s="88"/>
      <c r="JLL301" s="88"/>
      <c r="JLM301" s="88"/>
      <c r="JLN301" s="88"/>
      <c r="JLO301" s="88"/>
      <c r="JLP301" s="88"/>
      <c r="JLQ301" s="88"/>
      <c r="JLR301" s="88"/>
      <c r="JLS301" s="88"/>
      <c r="JLT301" s="88"/>
      <c r="JLU301" s="88"/>
      <c r="JLV301" s="88"/>
      <c r="JLW301" s="88"/>
      <c r="JLX301" s="88"/>
      <c r="JLY301" s="88"/>
      <c r="JLZ301" s="88"/>
      <c r="JMA301" s="88"/>
      <c r="JMB301" s="88"/>
      <c r="JMC301" s="88"/>
      <c r="JMD301" s="88"/>
      <c r="JME301" s="88"/>
      <c r="JMF301" s="88"/>
      <c r="JMG301" s="88"/>
      <c r="JMH301" s="88"/>
      <c r="JMI301" s="88"/>
      <c r="JMJ301" s="88"/>
      <c r="JMK301" s="88"/>
      <c r="JML301" s="88"/>
      <c r="JMM301" s="88"/>
      <c r="JMN301" s="88"/>
      <c r="JMO301" s="88"/>
      <c r="JMP301" s="88"/>
      <c r="JMQ301" s="88"/>
      <c r="JMR301" s="88"/>
      <c r="JMS301" s="88"/>
      <c r="JMT301" s="88"/>
      <c r="JMU301" s="88"/>
      <c r="JMV301" s="88"/>
      <c r="JMW301" s="88"/>
      <c r="JMX301" s="88"/>
      <c r="JMY301" s="88"/>
      <c r="JMZ301" s="88"/>
      <c r="JNA301" s="88"/>
      <c r="JNB301" s="88"/>
      <c r="JNC301" s="88"/>
      <c r="JND301" s="88"/>
      <c r="JNE301" s="88"/>
      <c r="JNF301" s="88"/>
      <c r="JNG301" s="88"/>
      <c r="JNH301" s="88"/>
      <c r="JNI301" s="88"/>
      <c r="JNJ301" s="88"/>
      <c r="JNK301" s="88"/>
      <c r="JNL301" s="88"/>
      <c r="JNM301" s="88"/>
      <c r="JNN301" s="88"/>
      <c r="JNO301" s="88"/>
      <c r="JNP301" s="88"/>
      <c r="JNQ301" s="88"/>
      <c r="JNR301" s="88"/>
      <c r="JNS301" s="88"/>
      <c r="JNT301" s="88"/>
      <c r="JNU301" s="88"/>
      <c r="JNV301" s="88"/>
      <c r="JNW301" s="88"/>
      <c r="JNX301" s="88"/>
      <c r="JNY301" s="88"/>
      <c r="JNZ301" s="88"/>
      <c r="JOA301" s="88"/>
      <c r="JOB301" s="88"/>
      <c r="JOC301" s="88"/>
      <c r="JOD301" s="88"/>
      <c r="JOE301" s="88"/>
      <c r="JOF301" s="88"/>
      <c r="JOG301" s="88"/>
      <c r="JOH301" s="88"/>
      <c r="JOI301" s="88"/>
      <c r="JOJ301" s="88"/>
      <c r="JOK301" s="88"/>
      <c r="JOL301" s="88"/>
      <c r="JOM301" s="88"/>
      <c r="JON301" s="88"/>
      <c r="JOO301" s="88"/>
      <c r="JOP301" s="88"/>
      <c r="JOQ301" s="88"/>
      <c r="JOR301" s="88"/>
      <c r="JOS301" s="88"/>
      <c r="JOT301" s="88"/>
      <c r="JOU301" s="88"/>
      <c r="JOV301" s="88"/>
      <c r="JOW301" s="88"/>
      <c r="JOX301" s="88"/>
      <c r="JOY301" s="88"/>
      <c r="JOZ301" s="88"/>
      <c r="JPA301" s="88"/>
      <c r="JPB301" s="88"/>
      <c r="JPC301" s="88"/>
      <c r="JPD301" s="88"/>
      <c r="JPE301" s="88"/>
      <c r="JPF301" s="88"/>
      <c r="JPG301" s="88"/>
      <c r="JPH301" s="88"/>
      <c r="JPI301" s="88"/>
      <c r="JPJ301" s="88"/>
      <c r="JPK301" s="88"/>
      <c r="JPL301" s="88"/>
      <c r="JPM301" s="88"/>
      <c r="JPN301" s="88"/>
      <c r="JPO301" s="88"/>
      <c r="JPP301" s="88"/>
      <c r="JPQ301" s="88"/>
      <c r="JPR301" s="88"/>
      <c r="JPS301" s="88"/>
      <c r="JPT301" s="88"/>
      <c r="JPU301" s="88"/>
      <c r="JPV301" s="88"/>
      <c r="JPW301" s="88"/>
      <c r="JPX301" s="88"/>
      <c r="JPY301" s="88"/>
      <c r="JPZ301" s="88"/>
      <c r="JQA301" s="88"/>
      <c r="JQB301" s="88"/>
      <c r="JQC301" s="88"/>
      <c r="JQD301" s="88"/>
      <c r="JQE301" s="88"/>
      <c r="JQF301" s="88"/>
      <c r="JQG301" s="88"/>
      <c r="JQH301" s="88"/>
      <c r="JQI301" s="88"/>
      <c r="JQJ301" s="88"/>
      <c r="JQK301" s="88"/>
      <c r="JQL301" s="88"/>
      <c r="JQM301" s="88"/>
      <c r="JQN301" s="88"/>
      <c r="JQO301" s="88"/>
      <c r="JQP301" s="88"/>
      <c r="JQQ301" s="88"/>
      <c r="JQR301" s="88"/>
      <c r="JQS301" s="88"/>
      <c r="JQT301" s="88"/>
      <c r="JQU301" s="88"/>
      <c r="JQV301" s="88"/>
      <c r="JQW301" s="88"/>
      <c r="JQX301" s="88"/>
      <c r="JQY301" s="88"/>
      <c r="JQZ301" s="88"/>
      <c r="JRA301" s="88"/>
      <c r="JRB301" s="88"/>
      <c r="JRC301" s="88"/>
      <c r="JRD301" s="88"/>
      <c r="JRE301" s="88"/>
      <c r="JRF301" s="88"/>
      <c r="JRG301" s="88"/>
      <c r="JRH301" s="88"/>
      <c r="JRI301" s="88"/>
      <c r="JRJ301" s="88"/>
      <c r="JRK301" s="88"/>
      <c r="JRL301" s="88"/>
      <c r="JRM301" s="88"/>
      <c r="JRN301" s="88"/>
      <c r="JRO301" s="88"/>
      <c r="JRP301" s="88"/>
      <c r="JRQ301" s="88"/>
      <c r="JRR301" s="88"/>
      <c r="JRS301" s="88"/>
      <c r="JRT301" s="88"/>
      <c r="JRU301" s="88"/>
      <c r="JRV301" s="88"/>
      <c r="JRW301" s="88"/>
      <c r="JRX301" s="88"/>
      <c r="JRY301" s="88"/>
      <c r="JRZ301" s="88"/>
      <c r="JSA301" s="88"/>
      <c r="JSB301" s="88"/>
      <c r="JSC301" s="88"/>
      <c r="JSD301" s="88"/>
      <c r="JSE301" s="88"/>
      <c r="JSF301" s="88"/>
      <c r="JSG301" s="88"/>
      <c r="JSH301" s="88"/>
      <c r="JSI301" s="88"/>
      <c r="JSJ301" s="88"/>
      <c r="JSK301" s="88"/>
      <c r="JSL301" s="88"/>
      <c r="JSM301" s="88"/>
      <c r="JSN301" s="88"/>
      <c r="JSO301" s="88"/>
      <c r="JSP301" s="88"/>
      <c r="JSQ301" s="88"/>
      <c r="JSR301" s="88"/>
      <c r="JSS301" s="88"/>
      <c r="JST301" s="88"/>
      <c r="JSU301" s="88"/>
      <c r="JSV301" s="88"/>
      <c r="JSW301" s="88"/>
      <c r="JSX301" s="88"/>
      <c r="JSY301" s="88"/>
      <c r="JSZ301" s="88"/>
      <c r="JTA301" s="88"/>
      <c r="JTB301" s="88"/>
      <c r="JTC301" s="88"/>
      <c r="JTD301" s="88"/>
      <c r="JTE301" s="88"/>
      <c r="JTF301" s="88"/>
      <c r="JTG301" s="88"/>
      <c r="JTH301" s="88"/>
      <c r="JTI301" s="88"/>
      <c r="JTJ301" s="88"/>
      <c r="JTK301" s="88"/>
      <c r="JTL301" s="88"/>
      <c r="JTM301" s="88"/>
      <c r="JTN301" s="88"/>
      <c r="JTO301" s="88"/>
      <c r="JTP301" s="88"/>
      <c r="JTQ301" s="88"/>
      <c r="JTR301" s="88"/>
      <c r="JTS301" s="88"/>
      <c r="JTT301" s="88"/>
      <c r="JTU301" s="88"/>
      <c r="JTV301" s="88"/>
      <c r="JTW301" s="88"/>
      <c r="JTX301" s="88"/>
      <c r="JTY301" s="88"/>
      <c r="JTZ301" s="88"/>
      <c r="JUA301" s="88"/>
      <c r="JUB301" s="88"/>
      <c r="JUC301" s="88"/>
      <c r="JUD301" s="88"/>
      <c r="JUE301" s="88"/>
      <c r="JUF301" s="88"/>
      <c r="JUG301" s="88"/>
      <c r="JUH301" s="88"/>
      <c r="JUI301" s="88"/>
      <c r="JUJ301" s="88"/>
      <c r="JUK301" s="88"/>
      <c r="JUL301" s="88"/>
      <c r="JUM301" s="88"/>
      <c r="JUN301" s="88"/>
      <c r="JUO301" s="88"/>
      <c r="JUP301" s="88"/>
      <c r="JUQ301" s="88"/>
      <c r="JUR301" s="88"/>
      <c r="JUS301" s="88"/>
      <c r="JUT301" s="88"/>
      <c r="JUU301" s="88"/>
      <c r="JUV301" s="88"/>
      <c r="JUW301" s="88"/>
      <c r="JUX301" s="88"/>
      <c r="JUY301" s="88"/>
      <c r="JUZ301" s="88"/>
      <c r="JVA301" s="88"/>
      <c r="JVB301" s="88"/>
      <c r="JVC301" s="88"/>
      <c r="JVD301" s="88"/>
      <c r="JVE301" s="88"/>
      <c r="JVF301" s="88"/>
      <c r="JVG301" s="88"/>
      <c r="JVH301" s="88"/>
      <c r="JVI301" s="88"/>
      <c r="JVJ301" s="88"/>
      <c r="JVK301" s="88"/>
      <c r="JVL301" s="88"/>
      <c r="JVM301" s="88"/>
      <c r="JVN301" s="88"/>
      <c r="JVO301" s="88"/>
      <c r="JVP301" s="88"/>
      <c r="JVQ301" s="88"/>
      <c r="JVR301" s="88"/>
      <c r="JVS301" s="88"/>
      <c r="JVT301" s="88"/>
      <c r="JVU301" s="88"/>
      <c r="JVV301" s="88"/>
      <c r="JVW301" s="88"/>
      <c r="JVX301" s="88"/>
      <c r="JVY301" s="88"/>
      <c r="JVZ301" s="88"/>
      <c r="JWA301" s="88"/>
      <c r="JWB301" s="88"/>
      <c r="JWC301" s="88"/>
      <c r="JWD301" s="88"/>
      <c r="JWE301" s="88"/>
      <c r="JWF301" s="88"/>
      <c r="JWG301" s="88"/>
      <c r="JWH301" s="88"/>
      <c r="JWI301" s="88"/>
      <c r="JWJ301" s="88"/>
      <c r="JWK301" s="88"/>
      <c r="JWL301" s="88"/>
      <c r="JWM301" s="88"/>
      <c r="JWN301" s="88"/>
      <c r="JWO301" s="88"/>
      <c r="JWP301" s="88"/>
      <c r="JWQ301" s="88"/>
      <c r="JWR301" s="88"/>
      <c r="JWS301" s="88"/>
      <c r="JWT301" s="88"/>
      <c r="JWU301" s="88"/>
      <c r="JWV301" s="88"/>
      <c r="JWW301" s="88"/>
      <c r="JWX301" s="88"/>
      <c r="JWY301" s="88"/>
      <c r="JWZ301" s="88"/>
      <c r="JXA301" s="88"/>
      <c r="JXB301" s="88"/>
      <c r="JXC301" s="88"/>
      <c r="JXD301" s="88"/>
      <c r="JXE301" s="88"/>
      <c r="JXF301" s="88"/>
      <c r="JXG301" s="88"/>
      <c r="JXH301" s="88"/>
      <c r="JXI301" s="88"/>
      <c r="JXJ301" s="88"/>
      <c r="JXK301" s="88"/>
      <c r="JXL301" s="88"/>
      <c r="JXM301" s="88"/>
      <c r="JXN301" s="88"/>
      <c r="JXO301" s="88"/>
      <c r="JXP301" s="88"/>
      <c r="JXQ301" s="88"/>
      <c r="JXR301" s="88"/>
      <c r="JXS301" s="88"/>
      <c r="JXT301" s="88"/>
      <c r="JXU301" s="88"/>
      <c r="JXV301" s="88"/>
      <c r="JXW301" s="88"/>
      <c r="JXX301" s="88"/>
      <c r="JXY301" s="88"/>
      <c r="JXZ301" s="88"/>
      <c r="JYA301" s="88"/>
      <c r="JYB301" s="88"/>
      <c r="JYC301" s="88"/>
      <c r="JYD301" s="88"/>
      <c r="JYE301" s="88"/>
      <c r="JYF301" s="88"/>
      <c r="JYG301" s="88"/>
      <c r="JYH301" s="88"/>
      <c r="JYI301" s="88"/>
      <c r="JYJ301" s="88"/>
      <c r="JYK301" s="88"/>
      <c r="JYL301" s="88"/>
      <c r="JYM301" s="88"/>
      <c r="JYN301" s="88"/>
      <c r="JYO301" s="88"/>
      <c r="JYP301" s="88"/>
      <c r="JYQ301" s="88"/>
      <c r="JYR301" s="88"/>
      <c r="JYS301" s="88"/>
      <c r="JYT301" s="88"/>
      <c r="JYU301" s="88"/>
      <c r="JYV301" s="88"/>
      <c r="JYW301" s="88"/>
      <c r="JYX301" s="88"/>
      <c r="JYY301" s="88"/>
      <c r="JYZ301" s="88"/>
      <c r="JZA301" s="88"/>
      <c r="JZB301" s="88"/>
      <c r="JZC301" s="88"/>
      <c r="JZD301" s="88"/>
      <c r="JZE301" s="88"/>
      <c r="JZF301" s="88"/>
      <c r="JZG301" s="88"/>
      <c r="JZH301" s="88"/>
      <c r="JZI301" s="88"/>
      <c r="JZJ301" s="88"/>
      <c r="JZK301" s="88"/>
      <c r="JZL301" s="88"/>
      <c r="JZM301" s="88"/>
      <c r="JZN301" s="88"/>
      <c r="JZO301" s="88"/>
      <c r="JZP301" s="88"/>
      <c r="JZQ301" s="88"/>
      <c r="JZR301" s="88"/>
      <c r="JZS301" s="88"/>
      <c r="JZT301" s="88"/>
      <c r="JZU301" s="88"/>
      <c r="JZV301" s="88"/>
      <c r="JZW301" s="88"/>
      <c r="JZX301" s="88"/>
      <c r="JZY301" s="88"/>
      <c r="JZZ301" s="88"/>
      <c r="KAA301" s="88"/>
      <c r="KAB301" s="88"/>
      <c r="KAC301" s="88"/>
      <c r="KAD301" s="88"/>
      <c r="KAE301" s="88"/>
      <c r="KAF301" s="88"/>
      <c r="KAG301" s="88"/>
      <c r="KAH301" s="88"/>
      <c r="KAI301" s="88"/>
      <c r="KAJ301" s="88"/>
      <c r="KAK301" s="88"/>
      <c r="KAL301" s="88"/>
      <c r="KAM301" s="88"/>
      <c r="KAN301" s="88"/>
      <c r="KAO301" s="88"/>
      <c r="KAP301" s="88"/>
      <c r="KAQ301" s="88"/>
      <c r="KAR301" s="88"/>
      <c r="KAS301" s="88"/>
      <c r="KAT301" s="88"/>
      <c r="KAU301" s="88"/>
      <c r="KAV301" s="88"/>
      <c r="KAW301" s="88"/>
      <c r="KAX301" s="88"/>
      <c r="KAY301" s="88"/>
      <c r="KAZ301" s="88"/>
      <c r="KBA301" s="88"/>
      <c r="KBB301" s="88"/>
      <c r="KBC301" s="88"/>
      <c r="KBD301" s="88"/>
      <c r="KBE301" s="88"/>
      <c r="KBF301" s="88"/>
      <c r="KBG301" s="88"/>
      <c r="KBH301" s="88"/>
      <c r="KBI301" s="88"/>
      <c r="KBJ301" s="88"/>
      <c r="KBK301" s="88"/>
      <c r="KBL301" s="88"/>
      <c r="KBM301" s="88"/>
      <c r="KBN301" s="88"/>
      <c r="KBO301" s="88"/>
      <c r="KBP301" s="88"/>
      <c r="KBQ301" s="88"/>
      <c r="KBR301" s="88"/>
      <c r="KBS301" s="88"/>
      <c r="KBT301" s="88"/>
      <c r="KBU301" s="88"/>
      <c r="KBV301" s="88"/>
      <c r="KBW301" s="88"/>
      <c r="KBX301" s="88"/>
      <c r="KBY301" s="88"/>
      <c r="KBZ301" s="88"/>
      <c r="KCA301" s="88"/>
      <c r="KCB301" s="88"/>
      <c r="KCC301" s="88"/>
      <c r="KCD301" s="88"/>
      <c r="KCE301" s="88"/>
      <c r="KCF301" s="88"/>
      <c r="KCG301" s="88"/>
      <c r="KCH301" s="88"/>
      <c r="KCI301" s="88"/>
      <c r="KCJ301" s="88"/>
      <c r="KCK301" s="88"/>
      <c r="KCL301" s="88"/>
      <c r="KCM301" s="88"/>
      <c r="KCN301" s="88"/>
      <c r="KCO301" s="88"/>
      <c r="KCP301" s="88"/>
      <c r="KCQ301" s="88"/>
      <c r="KCR301" s="88"/>
      <c r="KCS301" s="88"/>
      <c r="KCT301" s="88"/>
      <c r="KCU301" s="88"/>
      <c r="KCV301" s="88"/>
      <c r="KCW301" s="88"/>
      <c r="KCX301" s="88"/>
      <c r="KCY301" s="88"/>
      <c r="KCZ301" s="88"/>
      <c r="KDA301" s="88"/>
      <c r="KDB301" s="88"/>
      <c r="KDC301" s="88"/>
      <c r="KDD301" s="88"/>
      <c r="KDE301" s="88"/>
      <c r="KDF301" s="88"/>
      <c r="KDG301" s="88"/>
      <c r="KDH301" s="88"/>
      <c r="KDI301" s="88"/>
      <c r="KDJ301" s="88"/>
      <c r="KDK301" s="88"/>
      <c r="KDL301" s="88"/>
      <c r="KDM301" s="88"/>
      <c r="KDN301" s="88"/>
      <c r="KDO301" s="88"/>
      <c r="KDP301" s="88"/>
      <c r="KDQ301" s="88"/>
      <c r="KDR301" s="88"/>
      <c r="KDS301" s="88"/>
      <c r="KDT301" s="88"/>
      <c r="KDU301" s="88"/>
      <c r="KDV301" s="88"/>
      <c r="KDW301" s="88"/>
      <c r="KDX301" s="88"/>
      <c r="KDY301" s="88"/>
      <c r="KDZ301" s="88"/>
      <c r="KEA301" s="88"/>
      <c r="KEB301" s="88"/>
      <c r="KEC301" s="88"/>
      <c r="KED301" s="88"/>
      <c r="KEE301" s="88"/>
      <c r="KEF301" s="88"/>
      <c r="KEG301" s="88"/>
      <c r="KEH301" s="88"/>
      <c r="KEI301" s="88"/>
      <c r="KEJ301" s="88"/>
      <c r="KEK301" s="88"/>
      <c r="KEL301" s="88"/>
      <c r="KEM301" s="88"/>
      <c r="KEN301" s="88"/>
      <c r="KEO301" s="88"/>
      <c r="KEP301" s="88"/>
      <c r="KEQ301" s="88"/>
      <c r="KER301" s="88"/>
      <c r="KES301" s="88"/>
      <c r="KET301" s="88"/>
      <c r="KEU301" s="88"/>
      <c r="KEV301" s="88"/>
      <c r="KEW301" s="88"/>
      <c r="KEX301" s="88"/>
      <c r="KEY301" s="88"/>
      <c r="KEZ301" s="88"/>
      <c r="KFA301" s="88"/>
      <c r="KFB301" s="88"/>
      <c r="KFC301" s="88"/>
      <c r="KFD301" s="88"/>
      <c r="KFE301" s="88"/>
      <c r="KFF301" s="88"/>
      <c r="KFG301" s="88"/>
      <c r="KFH301" s="88"/>
      <c r="KFI301" s="88"/>
      <c r="KFJ301" s="88"/>
      <c r="KFK301" s="88"/>
      <c r="KFL301" s="88"/>
      <c r="KFM301" s="88"/>
      <c r="KFN301" s="88"/>
      <c r="KFO301" s="88"/>
      <c r="KFP301" s="88"/>
      <c r="KFQ301" s="88"/>
      <c r="KFR301" s="88"/>
      <c r="KFS301" s="88"/>
      <c r="KFT301" s="88"/>
      <c r="KFU301" s="88"/>
      <c r="KFV301" s="88"/>
      <c r="KFW301" s="88"/>
      <c r="KFX301" s="88"/>
      <c r="KFY301" s="88"/>
      <c r="KFZ301" s="88"/>
      <c r="KGA301" s="88"/>
      <c r="KGB301" s="88"/>
      <c r="KGC301" s="88"/>
      <c r="KGD301" s="88"/>
      <c r="KGE301" s="88"/>
      <c r="KGF301" s="88"/>
      <c r="KGG301" s="88"/>
      <c r="KGH301" s="88"/>
      <c r="KGI301" s="88"/>
      <c r="KGJ301" s="88"/>
      <c r="KGK301" s="88"/>
      <c r="KGL301" s="88"/>
      <c r="KGM301" s="88"/>
      <c r="KGN301" s="88"/>
      <c r="KGO301" s="88"/>
      <c r="KGP301" s="88"/>
      <c r="KGQ301" s="88"/>
      <c r="KGR301" s="88"/>
      <c r="KGS301" s="88"/>
      <c r="KGT301" s="88"/>
      <c r="KGU301" s="88"/>
      <c r="KGV301" s="88"/>
      <c r="KGW301" s="88"/>
      <c r="KGX301" s="88"/>
      <c r="KGY301" s="88"/>
      <c r="KGZ301" s="88"/>
      <c r="KHA301" s="88"/>
      <c r="KHB301" s="88"/>
      <c r="KHC301" s="88"/>
      <c r="KHD301" s="88"/>
      <c r="KHE301" s="88"/>
      <c r="KHF301" s="88"/>
      <c r="KHG301" s="88"/>
      <c r="KHH301" s="88"/>
      <c r="KHI301" s="88"/>
      <c r="KHJ301" s="88"/>
      <c r="KHK301" s="88"/>
      <c r="KHL301" s="88"/>
      <c r="KHM301" s="88"/>
      <c r="KHN301" s="88"/>
      <c r="KHO301" s="88"/>
      <c r="KHP301" s="88"/>
      <c r="KHQ301" s="88"/>
      <c r="KHR301" s="88"/>
      <c r="KHS301" s="88"/>
      <c r="KHT301" s="88"/>
      <c r="KHU301" s="88"/>
      <c r="KHV301" s="88"/>
      <c r="KHW301" s="88"/>
      <c r="KHX301" s="88"/>
      <c r="KHY301" s="88"/>
      <c r="KHZ301" s="88"/>
      <c r="KIA301" s="88"/>
      <c r="KIB301" s="88"/>
      <c r="KIC301" s="88"/>
      <c r="KID301" s="88"/>
      <c r="KIE301" s="88"/>
      <c r="KIF301" s="88"/>
      <c r="KIG301" s="88"/>
      <c r="KIH301" s="88"/>
      <c r="KII301" s="88"/>
      <c r="KIJ301" s="88"/>
      <c r="KIK301" s="88"/>
      <c r="KIL301" s="88"/>
      <c r="KIM301" s="88"/>
      <c r="KIN301" s="88"/>
      <c r="KIO301" s="88"/>
      <c r="KIP301" s="88"/>
      <c r="KIQ301" s="88"/>
      <c r="KIR301" s="88"/>
      <c r="KIS301" s="88"/>
      <c r="KIT301" s="88"/>
      <c r="KIU301" s="88"/>
      <c r="KIV301" s="88"/>
      <c r="KIW301" s="88"/>
      <c r="KIX301" s="88"/>
      <c r="KIY301" s="88"/>
      <c r="KIZ301" s="88"/>
      <c r="KJA301" s="88"/>
      <c r="KJB301" s="88"/>
      <c r="KJC301" s="88"/>
      <c r="KJD301" s="88"/>
      <c r="KJE301" s="88"/>
      <c r="KJF301" s="88"/>
      <c r="KJG301" s="88"/>
      <c r="KJH301" s="88"/>
      <c r="KJI301" s="88"/>
      <c r="KJJ301" s="88"/>
      <c r="KJK301" s="88"/>
      <c r="KJL301" s="88"/>
      <c r="KJM301" s="88"/>
      <c r="KJN301" s="88"/>
      <c r="KJO301" s="88"/>
      <c r="KJP301" s="88"/>
      <c r="KJQ301" s="88"/>
      <c r="KJR301" s="88"/>
      <c r="KJS301" s="88"/>
      <c r="KJT301" s="88"/>
      <c r="KJU301" s="88"/>
      <c r="KJV301" s="88"/>
      <c r="KJW301" s="88"/>
      <c r="KJX301" s="88"/>
      <c r="KJY301" s="88"/>
      <c r="KJZ301" s="88"/>
      <c r="KKA301" s="88"/>
      <c r="KKB301" s="88"/>
      <c r="KKC301" s="88"/>
      <c r="KKD301" s="88"/>
      <c r="KKE301" s="88"/>
      <c r="KKF301" s="88"/>
      <c r="KKG301" s="88"/>
      <c r="KKH301" s="88"/>
      <c r="KKI301" s="88"/>
      <c r="KKJ301" s="88"/>
      <c r="KKK301" s="88"/>
      <c r="KKL301" s="88"/>
      <c r="KKM301" s="88"/>
      <c r="KKN301" s="88"/>
      <c r="KKO301" s="88"/>
      <c r="KKP301" s="88"/>
      <c r="KKQ301" s="88"/>
      <c r="KKR301" s="88"/>
      <c r="KKS301" s="88"/>
      <c r="KKT301" s="88"/>
      <c r="KKU301" s="88"/>
      <c r="KKV301" s="88"/>
      <c r="KKW301" s="88"/>
      <c r="KKX301" s="88"/>
      <c r="KKY301" s="88"/>
      <c r="KKZ301" s="88"/>
      <c r="KLA301" s="88"/>
      <c r="KLB301" s="88"/>
      <c r="KLC301" s="88"/>
      <c r="KLD301" s="88"/>
      <c r="KLE301" s="88"/>
      <c r="KLF301" s="88"/>
      <c r="KLG301" s="88"/>
      <c r="KLH301" s="88"/>
      <c r="KLI301" s="88"/>
      <c r="KLJ301" s="88"/>
      <c r="KLK301" s="88"/>
      <c r="KLL301" s="88"/>
      <c r="KLM301" s="88"/>
      <c r="KLN301" s="88"/>
      <c r="KLO301" s="88"/>
      <c r="KLP301" s="88"/>
      <c r="KLQ301" s="88"/>
      <c r="KLR301" s="88"/>
      <c r="KLS301" s="88"/>
      <c r="KLT301" s="88"/>
      <c r="KLU301" s="88"/>
      <c r="KLV301" s="88"/>
      <c r="KLW301" s="88"/>
      <c r="KLX301" s="88"/>
      <c r="KLY301" s="88"/>
      <c r="KLZ301" s="88"/>
      <c r="KMA301" s="88"/>
      <c r="KMB301" s="88"/>
      <c r="KMC301" s="88"/>
      <c r="KMD301" s="88"/>
      <c r="KME301" s="88"/>
      <c r="KMF301" s="88"/>
      <c r="KMG301" s="88"/>
      <c r="KMH301" s="88"/>
      <c r="KMI301" s="88"/>
      <c r="KMJ301" s="88"/>
      <c r="KMK301" s="88"/>
      <c r="KML301" s="88"/>
      <c r="KMM301" s="88"/>
      <c r="KMN301" s="88"/>
      <c r="KMO301" s="88"/>
      <c r="KMP301" s="88"/>
      <c r="KMQ301" s="88"/>
      <c r="KMR301" s="88"/>
      <c r="KMS301" s="88"/>
      <c r="KMT301" s="88"/>
      <c r="KMU301" s="88"/>
      <c r="KMV301" s="88"/>
      <c r="KMW301" s="88"/>
      <c r="KMX301" s="88"/>
      <c r="KMY301" s="88"/>
      <c r="KMZ301" s="88"/>
      <c r="KNA301" s="88"/>
      <c r="KNB301" s="88"/>
      <c r="KNC301" s="88"/>
      <c r="KND301" s="88"/>
      <c r="KNE301" s="88"/>
      <c r="KNF301" s="88"/>
      <c r="KNG301" s="88"/>
      <c r="KNH301" s="88"/>
      <c r="KNI301" s="88"/>
      <c r="KNJ301" s="88"/>
      <c r="KNK301" s="88"/>
      <c r="KNL301" s="88"/>
      <c r="KNM301" s="88"/>
      <c r="KNN301" s="88"/>
      <c r="KNO301" s="88"/>
      <c r="KNP301" s="88"/>
      <c r="KNQ301" s="88"/>
      <c r="KNR301" s="88"/>
      <c r="KNS301" s="88"/>
      <c r="KNT301" s="88"/>
      <c r="KNU301" s="88"/>
      <c r="KNV301" s="88"/>
      <c r="KNW301" s="88"/>
      <c r="KNX301" s="88"/>
      <c r="KNY301" s="88"/>
      <c r="KNZ301" s="88"/>
      <c r="KOA301" s="88"/>
      <c r="KOB301" s="88"/>
      <c r="KOC301" s="88"/>
      <c r="KOD301" s="88"/>
      <c r="KOE301" s="88"/>
      <c r="KOF301" s="88"/>
      <c r="KOG301" s="88"/>
      <c r="KOH301" s="88"/>
      <c r="KOI301" s="88"/>
      <c r="KOJ301" s="88"/>
      <c r="KOK301" s="88"/>
      <c r="KOL301" s="88"/>
      <c r="KOM301" s="88"/>
      <c r="KON301" s="88"/>
      <c r="KOO301" s="88"/>
      <c r="KOP301" s="88"/>
      <c r="KOQ301" s="88"/>
      <c r="KOR301" s="88"/>
      <c r="KOS301" s="88"/>
      <c r="KOT301" s="88"/>
      <c r="KOU301" s="88"/>
      <c r="KOV301" s="88"/>
      <c r="KOW301" s="88"/>
      <c r="KOX301" s="88"/>
      <c r="KOY301" s="88"/>
      <c r="KOZ301" s="88"/>
      <c r="KPA301" s="88"/>
      <c r="KPB301" s="88"/>
      <c r="KPC301" s="88"/>
      <c r="KPD301" s="88"/>
      <c r="KPE301" s="88"/>
      <c r="KPF301" s="88"/>
      <c r="KPG301" s="88"/>
      <c r="KPH301" s="88"/>
      <c r="KPI301" s="88"/>
      <c r="KPJ301" s="88"/>
      <c r="KPK301" s="88"/>
      <c r="KPL301" s="88"/>
      <c r="KPM301" s="88"/>
      <c r="KPN301" s="88"/>
      <c r="KPO301" s="88"/>
      <c r="KPP301" s="88"/>
      <c r="KPQ301" s="88"/>
      <c r="KPR301" s="88"/>
      <c r="KPS301" s="88"/>
      <c r="KPT301" s="88"/>
      <c r="KPU301" s="88"/>
      <c r="KPV301" s="88"/>
      <c r="KPW301" s="88"/>
      <c r="KPX301" s="88"/>
      <c r="KPY301" s="88"/>
      <c r="KPZ301" s="88"/>
      <c r="KQA301" s="88"/>
      <c r="KQB301" s="88"/>
      <c r="KQC301" s="88"/>
      <c r="KQD301" s="88"/>
      <c r="KQE301" s="88"/>
      <c r="KQF301" s="88"/>
      <c r="KQG301" s="88"/>
      <c r="KQH301" s="88"/>
      <c r="KQI301" s="88"/>
      <c r="KQJ301" s="88"/>
      <c r="KQK301" s="88"/>
      <c r="KQL301" s="88"/>
      <c r="KQM301" s="88"/>
      <c r="KQN301" s="88"/>
      <c r="KQO301" s="88"/>
      <c r="KQP301" s="88"/>
      <c r="KQQ301" s="88"/>
      <c r="KQR301" s="88"/>
      <c r="KQS301" s="88"/>
      <c r="KQT301" s="88"/>
      <c r="KQU301" s="88"/>
      <c r="KQV301" s="88"/>
      <c r="KQW301" s="88"/>
      <c r="KQX301" s="88"/>
      <c r="KQY301" s="88"/>
      <c r="KQZ301" s="88"/>
      <c r="KRA301" s="88"/>
      <c r="KRB301" s="88"/>
      <c r="KRC301" s="88"/>
      <c r="KRD301" s="88"/>
      <c r="KRE301" s="88"/>
      <c r="KRF301" s="88"/>
      <c r="KRG301" s="88"/>
      <c r="KRH301" s="88"/>
      <c r="KRI301" s="88"/>
      <c r="KRJ301" s="88"/>
      <c r="KRK301" s="88"/>
      <c r="KRL301" s="88"/>
      <c r="KRM301" s="88"/>
      <c r="KRN301" s="88"/>
      <c r="KRO301" s="88"/>
      <c r="KRP301" s="88"/>
      <c r="KRQ301" s="88"/>
      <c r="KRR301" s="88"/>
      <c r="KRS301" s="88"/>
      <c r="KRT301" s="88"/>
      <c r="KRU301" s="88"/>
      <c r="KRV301" s="88"/>
      <c r="KRW301" s="88"/>
      <c r="KRX301" s="88"/>
      <c r="KRY301" s="88"/>
      <c r="KRZ301" s="88"/>
      <c r="KSA301" s="88"/>
      <c r="KSB301" s="88"/>
      <c r="KSC301" s="88"/>
      <c r="KSD301" s="88"/>
      <c r="KSE301" s="88"/>
      <c r="KSF301" s="88"/>
      <c r="KSG301" s="88"/>
      <c r="KSH301" s="88"/>
      <c r="KSI301" s="88"/>
      <c r="KSJ301" s="88"/>
      <c r="KSK301" s="88"/>
      <c r="KSL301" s="88"/>
      <c r="KSM301" s="88"/>
      <c r="KSN301" s="88"/>
      <c r="KSO301" s="88"/>
      <c r="KSP301" s="88"/>
      <c r="KSQ301" s="88"/>
      <c r="KSR301" s="88"/>
      <c r="KSS301" s="88"/>
      <c r="KST301" s="88"/>
      <c r="KSU301" s="88"/>
      <c r="KSV301" s="88"/>
      <c r="KSW301" s="88"/>
      <c r="KSX301" s="88"/>
      <c r="KSY301" s="88"/>
      <c r="KSZ301" s="88"/>
      <c r="KTA301" s="88"/>
      <c r="KTB301" s="88"/>
      <c r="KTC301" s="88"/>
      <c r="KTD301" s="88"/>
      <c r="KTE301" s="88"/>
      <c r="KTF301" s="88"/>
      <c r="KTG301" s="88"/>
      <c r="KTH301" s="88"/>
      <c r="KTI301" s="88"/>
      <c r="KTJ301" s="88"/>
      <c r="KTK301" s="88"/>
      <c r="KTL301" s="88"/>
      <c r="KTM301" s="88"/>
      <c r="KTN301" s="88"/>
      <c r="KTO301" s="88"/>
      <c r="KTP301" s="88"/>
      <c r="KTQ301" s="88"/>
      <c r="KTR301" s="88"/>
      <c r="KTS301" s="88"/>
      <c r="KTT301" s="88"/>
      <c r="KTU301" s="88"/>
      <c r="KTV301" s="88"/>
      <c r="KTW301" s="88"/>
      <c r="KTX301" s="88"/>
      <c r="KTY301" s="88"/>
      <c r="KTZ301" s="88"/>
      <c r="KUA301" s="88"/>
      <c r="KUB301" s="88"/>
      <c r="KUC301" s="88"/>
      <c r="KUD301" s="88"/>
      <c r="KUE301" s="88"/>
      <c r="KUF301" s="88"/>
      <c r="KUG301" s="88"/>
      <c r="KUH301" s="88"/>
      <c r="KUI301" s="88"/>
      <c r="KUJ301" s="88"/>
      <c r="KUK301" s="88"/>
      <c r="KUL301" s="88"/>
      <c r="KUM301" s="88"/>
      <c r="KUN301" s="88"/>
      <c r="KUO301" s="88"/>
      <c r="KUP301" s="88"/>
      <c r="KUQ301" s="88"/>
      <c r="KUR301" s="88"/>
      <c r="KUS301" s="88"/>
      <c r="KUT301" s="88"/>
      <c r="KUU301" s="88"/>
      <c r="KUV301" s="88"/>
      <c r="KUW301" s="88"/>
      <c r="KUX301" s="88"/>
      <c r="KUY301" s="88"/>
      <c r="KUZ301" s="88"/>
      <c r="KVA301" s="88"/>
      <c r="KVB301" s="88"/>
      <c r="KVC301" s="88"/>
      <c r="KVD301" s="88"/>
      <c r="KVE301" s="88"/>
      <c r="KVF301" s="88"/>
      <c r="KVG301" s="88"/>
      <c r="KVH301" s="88"/>
      <c r="KVI301" s="88"/>
      <c r="KVJ301" s="88"/>
      <c r="KVK301" s="88"/>
      <c r="KVL301" s="88"/>
      <c r="KVM301" s="88"/>
      <c r="KVN301" s="88"/>
      <c r="KVO301" s="88"/>
      <c r="KVP301" s="88"/>
      <c r="KVQ301" s="88"/>
      <c r="KVR301" s="88"/>
      <c r="KVS301" s="88"/>
      <c r="KVT301" s="88"/>
      <c r="KVU301" s="88"/>
      <c r="KVV301" s="88"/>
      <c r="KVW301" s="88"/>
      <c r="KVX301" s="88"/>
      <c r="KVY301" s="88"/>
      <c r="KVZ301" s="88"/>
      <c r="KWA301" s="88"/>
      <c r="KWB301" s="88"/>
      <c r="KWC301" s="88"/>
      <c r="KWD301" s="88"/>
      <c r="KWE301" s="88"/>
      <c r="KWF301" s="88"/>
      <c r="KWG301" s="88"/>
      <c r="KWH301" s="88"/>
      <c r="KWI301" s="88"/>
      <c r="KWJ301" s="88"/>
      <c r="KWK301" s="88"/>
      <c r="KWL301" s="88"/>
      <c r="KWM301" s="88"/>
      <c r="KWN301" s="88"/>
      <c r="KWO301" s="88"/>
      <c r="KWP301" s="88"/>
      <c r="KWQ301" s="88"/>
      <c r="KWR301" s="88"/>
      <c r="KWS301" s="88"/>
      <c r="KWT301" s="88"/>
      <c r="KWU301" s="88"/>
      <c r="KWV301" s="88"/>
      <c r="KWW301" s="88"/>
      <c r="KWX301" s="88"/>
      <c r="KWY301" s="88"/>
      <c r="KWZ301" s="88"/>
      <c r="KXA301" s="88"/>
      <c r="KXB301" s="88"/>
      <c r="KXC301" s="88"/>
      <c r="KXD301" s="88"/>
      <c r="KXE301" s="88"/>
      <c r="KXF301" s="88"/>
      <c r="KXG301" s="88"/>
      <c r="KXH301" s="88"/>
      <c r="KXI301" s="88"/>
      <c r="KXJ301" s="88"/>
      <c r="KXK301" s="88"/>
      <c r="KXL301" s="88"/>
      <c r="KXM301" s="88"/>
      <c r="KXN301" s="88"/>
      <c r="KXO301" s="88"/>
      <c r="KXP301" s="88"/>
      <c r="KXQ301" s="88"/>
      <c r="KXR301" s="88"/>
      <c r="KXS301" s="88"/>
      <c r="KXT301" s="88"/>
      <c r="KXU301" s="88"/>
      <c r="KXV301" s="88"/>
      <c r="KXW301" s="88"/>
      <c r="KXX301" s="88"/>
      <c r="KXY301" s="88"/>
      <c r="KXZ301" s="88"/>
      <c r="KYA301" s="88"/>
      <c r="KYB301" s="88"/>
      <c r="KYC301" s="88"/>
      <c r="KYD301" s="88"/>
      <c r="KYE301" s="88"/>
      <c r="KYF301" s="88"/>
      <c r="KYG301" s="88"/>
      <c r="KYH301" s="88"/>
      <c r="KYI301" s="88"/>
      <c r="KYJ301" s="88"/>
      <c r="KYK301" s="88"/>
      <c r="KYL301" s="88"/>
      <c r="KYM301" s="88"/>
      <c r="KYN301" s="88"/>
      <c r="KYO301" s="88"/>
      <c r="KYP301" s="88"/>
      <c r="KYQ301" s="88"/>
      <c r="KYR301" s="88"/>
      <c r="KYS301" s="88"/>
      <c r="KYT301" s="88"/>
      <c r="KYU301" s="88"/>
      <c r="KYV301" s="88"/>
      <c r="KYW301" s="88"/>
      <c r="KYX301" s="88"/>
      <c r="KYY301" s="88"/>
      <c r="KYZ301" s="88"/>
      <c r="KZA301" s="88"/>
      <c r="KZB301" s="88"/>
      <c r="KZC301" s="88"/>
      <c r="KZD301" s="88"/>
      <c r="KZE301" s="88"/>
      <c r="KZF301" s="88"/>
      <c r="KZG301" s="88"/>
      <c r="KZH301" s="88"/>
      <c r="KZI301" s="88"/>
      <c r="KZJ301" s="88"/>
      <c r="KZK301" s="88"/>
      <c r="KZL301" s="88"/>
      <c r="KZM301" s="88"/>
      <c r="KZN301" s="88"/>
      <c r="KZO301" s="88"/>
      <c r="KZP301" s="88"/>
      <c r="KZQ301" s="88"/>
      <c r="KZR301" s="88"/>
      <c r="KZS301" s="88"/>
      <c r="KZT301" s="88"/>
      <c r="KZU301" s="88"/>
      <c r="KZV301" s="88"/>
      <c r="KZW301" s="88"/>
      <c r="KZX301" s="88"/>
      <c r="KZY301" s="88"/>
      <c r="KZZ301" s="88"/>
      <c r="LAA301" s="88"/>
      <c r="LAB301" s="88"/>
      <c r="LAC301" s="88"/>
      <c r="LAD301" s="88"/>
      <c r="LAE301" s="88"/>
      <c r="LAF301" s="88"/>
      <c r="LAG301" s="88"/>
      <c r="LAH301" s="88"/>
      <c r="LAI301" s="88"/>
      <c r="LAJ301" s="88"/>
      <c r="LAK301" s="88"/>
      <c r="LAL301" s="88"/>
      <c r="LAM301" s="88"/>
      <c r="LAN301" s="88"/>
      <c r="LAO301" s="88"/>
      <c r="LAP301" s="88"/>
      <c r="LAQ301" s="88"/>
      <c r="LAR301" s="88"/>
      <c r="LAS301" s="88"/>
      <c r="LAT301" s="88"/>
      <c r="LAU301" s="88"/>
      <c r="LAV301" s="88"/>
      <c r="LAW301" s="88"/>
      <c r="LAX301" s="88"/>
      <c r="LAY301" s="88"/>
      <c r="LAZ301" s="88"/>
      <c r="LBA301" s="88"/>
      <c r="LBB301" s="88"/>
      <c r="LBC301" s="88"/>
      <c r="LBD301" s="88"/>
      <c r="LBE301" s="88"/>
      <c r="LBF301" s="88"/>
      <c r="LBG301" s="88"/>
      <c r="LBH301" s="88"/>
      <c r="LBI301" s="88"/>
      <c r="LBJ301" s="88"/>
      <c r="LBK301" s="88"/>
      <c r="LBL301" s="88"/>
      <c r="LBM301" s="88"/>
      <c r="LBN301" s="88"/>
      <c r="LBO301" s="88"/>
      <c r="LBP301" s="88"/>
      <c r="LBQ301" s="88"/>
      <c r="LBR301" s="88"/>
      <c r="LBS301" s="88"/>
      <c r="LBT301" s="88"/>
      <c r="LBU301" s="88"/>
      <c r="LBV301" s="88"/>
      <c r="LBW301" s="88"/>
      <c r="LBX301" s="88"/>
      <c r="LBY301" s="88"/>
      <c r="LBZ301" s="88"/>
      <c r="LCA301" s="88"/>
      <c r="LCB301" s="88"/>
      <c r="LCC301" s="88"/>
      <c r="LCD301" s="88"/>
      <c r="LCE301" s="88"/>
      <c r="LCF301" s="88"/>
      <c r="LCG301" s="88"/>
      <c r="LCH301" s="88"/>
      <c r="LCI301" s="88"/>
      <c r="LCJ301" s="88"/>
      <c r="LCK301" s="88"/>
      <c r="LCL301" s="88"/>
      <c r="LCM301" s="88"/>
      <c r="LCN301" s="88"/>
      <c r="LCO301" s="88"/>
      <c r="LCP301" s="88"/>
      <c r="LCQ301" s="88"/>
      <c r="LCR301" s="88"/>
      <c r="LCS301" s="88"/>
      <c r="LCT301" s="88"/>
      <c r="LCU301" s="88"/>
      <c r="LCV301" s="88"/>
      <c r="LCW301" s="88"/>
      <c r="LCX301" s="88"/>
      <c r="LCY301" s="88"/>
      <c r="LCZ301" s="88"/>
      <c r="LDA301" s="88"/>
      <c r="LDB301" s="88"/>
      <c r="LDC301" s="88"/>
      <c r="LDD301" s="88"/>
      <c r="LDE301" s="88"/>
      <c r="LDF301" s="88"/>
      <c r="LDG301" s="88"/>
      <c r="LDH301" s="88"/>
      <c r="LDI301" s="88"/>
      <c r="LDJ301" s="88"/>
      <c r="LDK301" s="88"/>
      <c r="LDL301" s="88"/>
      <c r="LDM301" s="88"/>
      <c r="LDN301" s="88"/>
      <c r="LDO301" s="88"/>
      <c r="LDP301" s="88"/>
      <c r="LDQ301" s="88"/>
      <c r="LDR301" s="88"/>
      <c r="LDS301" s="88"/>
      <c r="LDT301" s="88"/>
      <c r="LDU301" s="88"/>
      <c r="LDV301" s="88"/>
      <c r="LDW301" s="88"/>
      <c r="LDX301" s="88"/>
      <c r="LDY301" s="88"/>
      <c r="LDZ301" s="88"/>
      <c r="LEA301" s="88"/>
      <c r="LEB301" s="88"/>
      <c r="LEC301" s="88"/>
      <c r="LED301" s="88"/>
      <c r="LEE301" s="88"/>
      <c r="LEF301" s="88"/>
      <c r="LEG301" s="88"/>
      <c r="LEH301" s="88"/>
      <c r="LEI301" s="88"/>
      <c r="LEJ301" s="88"/>
      <c r="LEK301" s="88"/>
      <c r="LEL301" s="88"/>
      <c r="LEM301" s="88"/>
      <c r="LEN301" s="88"/>
      <c r="LEO301" s="88"/>
      <c r="LEP301" s="88"/>
      <c r="LEQ301" s="88"/>
      <c r="LER301" s="88"/>
      <c r="LES301" s="88"/>
      <c r="LET301" s="88"/>
      <c r="LEU301" s="88"/>
      <c r="LEV301" s="88"/>
      <c r="LEW301" s="88"/>
      <c r="LEX301" s="88"/>
      <c r="LEY301" s="88"/>
      <c r="LEZ301" s="88"/>
      <c r="LFA301" s="88"/>
      <c r="LFB301" s="88"/>
      <c r="LFC301" s="88"/>
      <c r="LFD301" s="88"/>
      <c r="LFE301" s="88"/>
      <c r="LFF301" s="88"/>
      <c r="LFG301" s="88"/>
      <c r="LFH301" s="88"/>
      <c r="LFI301" s="88"/>
      <c r="LFJ301" s="88"/>
      <c r="LFK301" s="88"/>
      <c r="LFL301" s="88"/>
      <c r="LFM301" s="88"/>
      <c r="LFN301" s="88"/>
      <c r="LFO301" s="88"/>
      <c r="LFP301" s="88"/>
      <c r="LFQ301" s="88"/>
      <c r="LFR301" s="88"/>
      <c r="LFS301" s="88"/>
      <c r="LFT301" s="88"/>
      <c r="LFU301" s="88"/>
      <c r="LFV301" s="88"/>
      <c r="LFW301" s="88"/>
      <c r="LFX301" s="88"/>
      <c r="LFY301" s="88"/>
      <c r="LFZ301" s="88"/>
      <c r="LGA301" s="88"/>
      <c r="LGB301" s="88"/>
      <c r="LGC301" s="88"/>
      <c r="LGD301" s="88"/>
      <c r="LGE301" s="88"/>
      <c r="LGF301" s="88"/>
      <c r="LGG301" s="88"/>
      <c r="LGH301" s="88"/>
      <c r="LGI301" s="88"/>
      <c r="LGJ301" s="88"/>
      <c r="LGK301" s="88"/>
      <c r="LGL301" s="88"/>
      <c r="LGM301" s="88"/>
      <c r="LGN301" s="88"/>
      <c r="LGO301" s="88"/>
      <c r="LGP301" s="88"/>
      <c r="LGQ301" s="88"/>
      <c r="LGR301" s="88"/>
      <c r="LGS301" s="88"/>
      <c r="LGT301" s="88"/>
      <c r="LGU301" s="88"/>
      <c r="LGV301" s="88"/>
      <c r="LGW301" s="88"/>
      <c r="LGX301" s="88"/>
      <c r="LGY301" s="88"/>
      <c r="LGZ301" s="88"/>
      <c r="LHA301" s="88"/>
      <c r="LHB301" s="88"/>
      <c r="LHC301" s="88"/>
      <c r="LHD301" s="88"/>
      <c r="LHE301" s="88"/>
      <c r="LHF301" s="88"/>
      <c r="LHG301" s="88"/>
      <c r="LHH301" s="88"/>
      <c r="LHI301" s="88"/>
      <c r="LHJ301" s="88"/>
      <c r="LHK301" s="88"/>
      <c r="LHL301" s="88"/>
      <c r="LHM301" s="88"/>
      <c r="LHN301" s="88"/>
      <c r="LHO301" s="88"/>
      <c r="LHP301" s="88"/>
      <c r="LHQ301" s="88"/>
      <c r="LHR301" s="88"/>
      <c r="LHS301" s="88"/>
      <c r="LHT301" s="88"/>
      <c r="LHU301" s="88"/>
      <c r="LHV301" s="88"/>
      <c r="LHW301" s="88"/>
      <c r="LHX301" s="88"/>
      <c r="LHY301" s="88"/>
      <c r="LHZ301" s="88"/>
      <c r="LIA301" s="88"/>
      <c r="LIB301" s="88"/>
      <c r="LIC301" s="88"/>
      <c r="LID301" s="88"/>
      <c r="LIE301" s="88"/>
      <c r="LIF301" s="88"/>
      <c r="LIG301" s="88"/>
      <c r="LIH301" s="88"/>
      <c r="LII301" s="88"/>
      <c r="LIJ301" s="88"/>
      <c r="LIK301" s="88"/>
      <c r="LIL301" s="88"/>
      <c r="LIM301" s="88"/>
      <c r="LIN301" s="88"/>
      <c r="LIO301" s="88"/>
      <c r="LIP301" s="88"/>
      <c r="LIQ301" s="88"/>
      <c r="LIR301" s="88"/>
      <c r="LIS301" s="88"/>
      <c r="LIT301" s="88"/>
      <c r="LIU301" s="88"/>
      <c r="LIV301" s="88"/>
      <c r="LIW301" s="88"/>
      <c r="LIX301" s="88"/>
      <c r="LIY301" s="88"/>
      <c r="LIZ301" s="88"/>
      <c r="LJA301" s="88"/>
      <c r="LJB301" s="88"/>
      <c r="LJC301" s="88"/>
      <c r="LJD301" s="88"/>
      <c r="LJE301" s="88"/>
      <c r="LJF301" s="88"/>
      <c r="LJG301" s="88"/>
      <c r="LJH301" s="88"/>
      <c r="LJI301" s="88"/>
      <c r="LJJ301" s="88"/>
      <c r="LJK301" s="88"/>
      <c r="LJL301" s="88"/>
      <c r="LJM301" s="88"/>
      <c r="LJN301" s="88"/>
      <c r="LJO301" s="88"/>
      <c r="LJP301" s="88"/>
      <c r="LJQ301" s="88"/>
      <c r="LJR301" s="88"/>
      <c r="LJS301" s="88"/>
      <c r="LJT301" s="88"/>
      <c r="LJU301" s="88"/>
      <c r="LJV301" s="88"/>
      <c r="LJW301" s="88"/>
      <c r="LJX301" s="88"/>
      <c r="LJY301" s="88"/>
      <c r="LJZ301" s="88"/>
      <c r="LKA301" s="88"/>
      <c r="LKB301" s="88"/>
      <c r="LKC301" s="88"/>
      <c r="LKD301" s="88"/>
      <c r="LKE301" s="88"/>
      <c r="LKF301" s="88"/>
      <c r="LKG301" s="88"/>
      <c r="LKH301" s="88"/>
      <c r="LKI301" s="88"/>
      <c r="LKJ301" s="88"/>
      <c r="LKK301" s="88"/>
      <c r="LKL301" s="88"/>
      <c r="LKM301" s="88"/>
      <c r="LKN301" s="88"/>
      <c r="LKO301" s="88"/>
      <c r="LKP301" s="88"/>
      <c r="LKQ301" s="88"/>
      <c r="LKR301" s="88"/>
      <c r="LKS301" s="88"/>
      <c r="LKT301" s="88"/>
      <c r="LKU301" s="88"/>
      <c r="LKV301" s="88"/>
      <c r="LKW301" s="88"/>
      <c r="LKX301" s="88"/>
      <c r="LKY301" s="88"/>
      <c r="LKZ301" s="88"/>
      <c r="LLA301" s="88"/>
      <c r="LLB301" s="88"/>
      <c r="LLC301" s="88"/>
      <c r="LLD301" s="88"/>
      <c r="LLE301" s="88"/>
      <c r="LLF301" s="88"/>
      <c r="LLG301" s="88"/>
      <c r="LLH301" s="88"/>
      <c r="LLI301" s="88"/>
      <c r="LLJ301" s="88"/>
      <c r="LLK301" s="88"/>
      <c r="LLL301" s="88"/>
      <c r="LLM301" s="88"/>
      <c r="LLN301" s="88"/>
      <c r="LLO301" s="88"/>
      <c r="LLP301" s="88"/>
      <c r="LLQ301" s="88"/>
      <c r="LLR301" s="88"/>
      <c r="LLS301" s="88"/>
      <c r="LLT301" s="88"/>
      <c r="LLU301" s="88"/>
      <c r="LLV301" s="88"/>
      <c r="LLW301" s="88"/>
      <c r="LLX301" s="88"/>
      <c r="LLY301" s="88"/>
      <c r="LLZ301" s="88"/>
      <c r="LMA301" s="88"/>
      <c r="LMB301" s="88"/>
      <c r="LMC301" s="88"/>
      <c r="LMD301" s="88"/>
      <c r="LME301" s="88"/>
      <c r="LMF301" s="88"/>
      <c r="LMG301" s="88"/>
      <c r="LMH301" s="88"/>
      <c r="LMI301" s="88"/>
      <c r="LMJ301" s="88"/>
      <c r="LMK301" s="88"/>
      <c r="LML301" s="88"/>
      <c r="LMM301" s="88"/>
      <c r="LMN301" s="88"/>
      <c r="LMO301" s="88"/>
      <c r="LMP301" s="88"/>
      <c r="LMQ301" s="88"/>
      <c r="LMR301" s="88"/>
      <c r="LMS301" s="88"/>
      <c r="LMT301" s="88"/>
      <c r="LMU301" s="88"/>
      <c r="LMV301" s="88"/>
      <c r="LMW301" s="88"/>
      <c r="LMX301" s="88"/>
      <c r="LMY301" s="88"/>
      <c r="LMZ301" s="88"/>
      <c r="LNA301" s="88"/>
      <c r="LNB301" s="88"/>
      <c r="LNC301" s="88"/>
      <c r="LND301" s="88"/>
      <c r="LNE301" s="88"/>
      <c r="LNF301" s="88"/>
      <c r="LNG301" s="88"/>
      <c r="LNH301" s="88"/>
      <c r="LNI301" s="88"/>
      <c r="LNJ301" s="88"/>
      <c r="LNK301" s="88"/>
      <c r="LNL301" s="88"/>
      <c r="LNM301" s="88"/>
      <c r="LNN301" s="88"/>
      <c r="LNO301" s="88"/>
      <c r="LNP301" s="88"/>
      <c r="LNQ301" s="88"/>
      <c r="LNR301" s="88"/>
      <c r="LNS301" s="88"/>
      <c r="LNT301" s="88"/>
      <c r="LNU301" s="88"/>
      <c r="LNV301" s="88"/>
      <c r="LNW301" s="88"/>
      <c r="LNX301" s="88"/>
      <c r="LNY301" s="88"/>
      <c r="LNZ301" s="88"/>
      <c r="LOA301" s="88"/>
      <c r="LOB301" s="88"/>
      <c r="LOC301" s="88"/>
      <c r="LOD301" s="88"/>
      <c r="LOE301" s="88"/>
      <c r="LOF301" s="88"/>
      <c r="LOG301" s="88"/>
      <c r="LOH301" s="88"/>
      <c r="LOI301" s="88"/>
      <c r="LOJ301" s="88"/>
      <c r="LOK301" s="88"/>
      <c r="LOL301" s="88"/>
      <c r="LOM301" s="88"/>
      <c r="LON301" s="88"/>
      <c r="LOO301" s="88"/>
      <c r="LOP301" s="88"/>
      <c r="LOQ301" s="88"/>
      <c r="LOR301" s="88"/>
      <c r="LOS301" s="88"/>
      <c r="LOT301" s="88"/>
      <c r="LOU301" s="88"/>
      <c r="LOV301" s="88"/>
      <c r="LOW301" s="88"/>
      <c r="LOX301" s="88"/>
      <c r="LOY301" s="88"/>
      <c r="LOZ301" s="88"/>
      <c r="LPA301" s="88"/>
      <c r="LPB301" s="88"/>
      <c r="LPC301" s="88"/>
      <c r="LPD301" s="88"/>
      <c r="LPE301" s="88"/>
      <c r="LPF301" s="88"/>
      <c r="LPG301" s="88"/>
      <c r="LPH301" s="88"/>
      <c r="LPI301" s="88"/>
      <c r="LPJ301" s="88"/>
      <c r="LPK301" s="88"/>
      <c r="LPL301" s="88"/>
      <c r="LPM301" s="88"/>
      <c r="LPN301" s="88"/>
      <c r="LPO301" s="88"/>
      <c r="LPP301" s="88"/>
      <c r="LPQ301" s="88"/>
      <c r="LPR301" s="88"/>
      <c r="LPS301" s="88"/>
      <c r="LPT301" s="88"/>
      <c r="LPU301" s="88"/>
      <c r="LPV301" s="88"/>
      <c r="LPW301" s="88"/>
      <c r="LPX301" s="88"/>
      <c r="LPY301" s="88"/>
      <c r="LPZ301" s="88"/>
      <c r="LQA301" s="88"/>
      <c r="LQB301" s="88"/>
      <c r="LQC301" s="88"/>
      <c r="LQD301" s="88"/>
      <c r="LQE301" s="88"/>
      <c r="LQF301" s="88"/>
      <c r="LQG301" s="88"/>
      <c r="LQH301" s="88"/>
      <c r="LQI301" s="88"/>
      <c r="LQJ301" s="88"/>
      <c r="LQK301" s="88"/>
      <c r="LQL301" s="88"/>
      <c r="LQM301" s="88"/>
      <c r="LQN301" s="88"/>
      <c r="LQO301" s="88"/>
      <c r="LQP301" s="88"/>
      <c r="LQQ301" s="88"/>
      <c r="LQR301" s="88"/>
      <c r="LQS301" s="88"/>
      <c r="LQT301" s="88"/>
      <c r="LQU301" s="88"/>
      <c r="LQV301" s="88"/>
      <c r="LQW301" s="88"/>
      <c r="LQX301" s="88"/>
      <c r="LQY301" s="88"/>
      <c r="LQZ301" s="88"/>
      <c r="LRA301" s="88"/>
      <c r="LRB301" s="88"/>
      <c r="LRC301" s="88"/>
      <c r="LRD301" s="88"/>
      <c r="LRE301" s="88"/>
      <c r="LRF301" s="88"/>
      <c r="LRG301" s="88"/>
      <c r="LRH301" s="88"/>
      <c r="LRI301" s="88"/>
      <c r="LRJ301" s="88"/>
      <c r="LRK301" s="88"/>
      <c r="LRL301" s="88"/>
      <c r="LRM301" s="88"/>
      <c r="LRN301" s="88"/>
      <c r="LRO301" s="88"/>
      <c r="LRP301" s="88"/>
      <c r="LRQ301" s="88"/>
      <c r="LRR301" s="88"/>
      <c r="LRS301" s="88"/>
      <c r="LRT301" s="88"/>
      <c r="LRU301" s="88"/>
      <c r="LRV301" s="88"/>
      <c r="LRW301" s="88"/>
      <c r="LRX301" s="88"/>
      <c r="LRY301" s="88"/>
      <c r="LRZ301" s="88"/>
      <c r="LSA301" s="88"/>
      <c r="LSB301" s="88"/>
      <c r="LSC301" s="88"/>
      <c r="LSD301" s="88"/>
      <c r="LSE301" s="88"/>
      <c r="LSF301" s="88"/>
      <c r="LSG301" s="88"/>
      <c r="LSH301" s="88"/>
      <c r="LSI301" s="88"/>
      <c r="LSJ301" s="88"/>
      <c r="LSK301" s="88"/>
      <c r="LSL301" s="88"/>
      <c r="LSM301" s="88"/>
      <c r="LSN301" s="88"/>
      <c r="LSO301" s="88"/>
      <c r="LSP301" s="88"/>
      <c r="LSQ301" s="88"/>
      <c r="LSR301" s="88"/>
      <c r="LSS301" s="88"/>
      <c r="LST301" s="88"/>
      <c r="LSU301" s="88"/>
      <c r="LSV301" s="88"/>
      <c r="LSW301" s="88"/>
      <c r="LSX301" s="88"/>
      <c r="LSY301" s="88"/>
      <c r="LSZ301" s="88"/>
      <c r="LTA301" s="88"/>
      <c r="LTB301" s="88"/>
      <c r="LTC301" s="88"/>
      <c r="LTD301" s="88"/>
      <c r="LTE301" s="88"/>
      <c r="LTF301" s="88"/>
      <c r="LTG301" s="88"/>
      <c r="LTH301" s="88"/>
      <c r="LTI301" s="88"/>
      <c r="LTJ301" s="88"/>
      <c r="LTK301" s="88"/>
      <c r="LTL301" s="88"/>
      <c r="LTM301" s="88"/>
      <c r="LTN301" s="88"/>
      <c r="LTO301" s="88"/>
      <c r="LTP301" s="88"/>
      <c r="LTQ301" s="88"/>
      <c r="LTR301" s="88"/>
      <c r="LTS301" s="88"/>
      <c r="LTT301" s="88"/>
      <c r="LTU301" s="88"/>
      <c r="LTV301" s="88"/>
      <c r="LTW301" s="88"/>
      <c r="LTX301" s="88"/>
      <c r="LTY301" s="88"/>
      <c r="LTZ301" s="88"/>
      <c r="LUA301" s="88"/>
      <c r="LUB301" s="88"/>
      <c r="LUC301" s="88"/>
      <c r="LUD301" s="88"/>
      <c r="LUE301" s="88"/>
      <c r="LUF301" s="88"/>
      <c r="LUG301" s="88"/>
      <c r="LUH301" s="88"/>
      <c r="LUI301" s="88"/>
      <c r="LUJ301" s="88"/>
      <c r="LUK301" s="88"/>
      <c r="LUL301" s="88"/>
      <c r="LUM301" s="88"/>
      <c r="LUN301" s="88"/>
      <c r="LUO301" s="88"/>
      <c r="LUP301" s="88"/>
      <c r="LUQ301" s="88"/>
      <c r="LUR301" s="88"/>
      <c r="LUS301" s="88"/>
      <c r="LUT301" s="88"/>
      <c r="LUU301" s="88"/>
      <c r="LUV301" s="88"/>
      <c r="LUW301" s="88"/>
      <c r="LUX301" s="88"/>
      <c r="LUY301" s="88"/>
      <c r="LUZ301" s="88"/>
      <c r="LVA301" s="88"/>
      <c r="LVB301" s="88"/>
      <c r="LVC301" s="88"/>
      <c r="LVD301" s="88"/>
      <c r="LVE301" s="88"/>
      <c r="LVF301" s="88"/>
      <c r="LVG301" s="88"/>
      <c r="LVH301" s="88"/>
      <c r="LVI301" s="88"/>
      <c r="LVJ301" s="88"/>
      <c r="LVK301" s="88"/>
      <c r="LVL301" s="88"/>
      <c r="LVM301" s="88"/>
      <c r="LVN301" s="88"/>
      <c r="LVO301" s="88"/>
      <c r="LVP301" s="88"/>
      <c r="LVQ301" s="88"/>
      <c r="LVR301" s="88"/>
      <c r="LVS301" s="88"/>
      <c r="LVT301" s="88"/>
      <c r="LVU301" s="88"/>
      <c r="LVV301" s="88"/>
      <c r="LVW301" s="88"/>
      <c r="LVX301" s="88"/>
      <c r="LVY301" s="88"/>
      <c r="LVZ301" s="88"/>
      <c r="LWA301" s="88"/>
      <c r="LWB301" s="88"/>
      <c r="LWC301" s="88"/>
      <c r="LWD301" s="88"/>
      <c r="LWE301" s="88"/>
      <c r="LWF301" s="88"/>
      <c r="LWG301" s="88"/>
      <c r="LWH301" s="88"/>
      <c r="LWI301" s="88"/>
      <c r="LWJ301" s="88"/>
      <c r="LWK301" s="88"/>
      <c r="LWL301" s="88"/>
      <c r="LWM301" s="88"/>
      <c r="LWN301" s="88"/>
      <c r="LWO301" s="88"/>
      <c r="LWP301" s="88"/>
      <c r="LWQ301" s="88"/>
      <c r="LWR301" s="88"/>
      <c r="LWS301" s="88"/>
      <c r="LWT301" s="88"/>
      <c r="LWU301" s="88"/>
      <c r="LWV301" s="88"/>
      <c r="LWW301" s="88"/>
      <c r="LWX301" s="88"/>
      <c r="LWY301" s="88"/>
      <c r="LWZ301" s="88"/>
      <c r="LXA301" s="88"/>
      <c r="LXB301" s="88"/>
      <c r="LXC301" s="88"/>
      <c r="LXD301" s="88"/>
      <c r="LXE301" s="88"/>
      <c r="LXF301" s="88"/>
      <c r="LXG301" s="88"/>
      <c r="LXH301" s="88"/>
      <c r="LXI301" s="88"/>
      <c r="LXJ301" s="88"/>
      <c r="LXK301" s="88"/>
      <c r="LXL301" s="88"/>
      <c r="LXM301" s="88"/>
      <c r="LXN301" s="88"/>
      <c r="LXO301" s="88"/>
      <c r="LXP301" s="88"/>
      <c r="LXQ301" s="88"/>
      <c r="LXR301" s="88"/>
      <c r="LXS301" s="88"/>
      <c r="LXT301" s="88"/>
      <c r="LXU301" s="88"/>
      <c r="LXV301" s="88"/>
      <c r="LXW301" s="88"/>
      <c r="LXX301" s="88"/>
      <c r="LXY301" s="88"/>
      <c r="LXZ301" s="88"/>
      <c r="LYA301" s="88"/>
      <c r="LYB301" s="88"/>
      <c r="LYC301" s="88"/>
      <c r="LYD301" s="88"/>
      <c r="LYE301" s="88"/>
      <c r="LYF301" s="88"/>
      <c r="LYG301" s="88"/>
      <c r="LYH301" s="88"/>
      <c r="LYI301" s="88"/>
      <c r="LYJ301" s="88"/>
      <c r="LYK301" s="88"/>
      <c r="LYL301" s="88"/>
      <c r="LYM301" s="88"/>
      <c r="LYN301" s="88"/>
      <c r="LYO301" s="88"/>
      <c r="LYP301" s="88"/>
      <c r="LYQ301" s="88"/>
      <c r="LYR301" s="88"/>
      <c r="LYS301" s="88"/>
      <c r="LYT301" s="88"/>
      <c r="LYU301" s="88"/>
      <c r="LYV301" s="88"/>
      <c r="LYW301" s="88"/>
      <c r="LYX301" s="88"/>
      <c r="LYY301" s="88"/>
      <c r="LYZ301" s="88"/>
      <c r="LZA301" s="88"/>
      <c r="LZB301" s="88"/>
      <c r="LZC301" s="88"/>
      <c r="LZD301" s="88"/>
      <c r="LZE301" s="88"/>
      <c r="LZF301" s="88"/>
      <c r="LZG301" s="88"/>
      <c r="LZH301" s="88"/>
      <c r="LZI301" s="88"/>
      <c r="LZJ301" s="88"/>
      <c r="LZK301" s="88"/>
      <c r="LZL301" s="88"/>
      <c r="LZM301" s="88"/>
      <c r="LZN301" s="88"/>
      <c r="LZO301" s="88"/>
      <c r="LZP301" s="88"/>
      <c r="LZQ301" s="88"/>
      <c r="LZR301" s="88"/>
      <c r="LZS301" s="88"/>
      <c r="LZT301" s="88"/>
      <c r="LZU301" s="88"/>
      <c r="LZV301" s="88"/>
      <c r="LZW301" s="88"/>
      <c r="LZX301" s="88"/>
      <c r="LZY301" s="88"/>
      <c r="LZZ301" s="88"/>
      <c r="MAA301" s="88"/>
      <c r="MAB301" s="88"/>
      <c r="MAC301" s="88"/>
      <c r="MAD301" s="88"/>
      <c r="MAE301" s="88"/>
      <c r="MAF301" s="88"/>
      <c r="MAG301" s="88"/>
      <c r="MAH301" s="88"/>
      <c r="MAI301" s="88"/>
      <c r="MAJ301" s="88"/>
      <c r="MAK301" s="88"/>
      <c r="MAL301" s="88"/>
      <c r="MAM301" s="88"/>
      <c r="MAN301" s="88"/>
      <c r="MAO301" s="88"/>
      <c r="MAP301" s="88"/>
      <c r="MAQ301" s="88"/>
      <c r="MAR301" s="88"/>
      <c r="MAS301" s="88"/>
      <c r="MAT301" s="88"/>
      <c r="MAU301" s="88"/>
      <c r="MAV301" s="88"/>
      <c r="MAW301" s="88"/>
      <c r="MAX301" s="88"/>
      <c r="MAY301" s="88"/>
      <c r="MAZ301" s="88"/>
      <c r="MBA301" s="88"/>
      <c r="MBB301" s="88"/>
      <c r="MBC301" s="88"/>
      <c r="MBD301" s="88"/>
      <c r="MBE301" s="88"/>
      <c r="MBF301" s="88"/>
      <c r="MBG301" s="88"/>
      <c r="MBH301" s="88"/>
      <c r="MBI301" s="88"/>
      <c r="MBJ301" s="88"/>
      <c r="MBK301" s="88"/>
      <c r="MBL301" s="88"/>
      <c r="MBM301" s="88"/>
      <c r="MBN301" s="88"/>
      <c r="MBO301" s="88"/>
      <c r="MBP301" s="88"/>
      <c r="MBQ301" s="88"/>
      <c r="MBR301" s="88"/>
      <c r="MBS301" s="88"/>
      <c r="MBT301" s="88"/>
      <c r="MBU301" s="88"/>
      <c r="MBV301" s="88"/>
      <c r="MBW301" s="88"/>
      <c r="MBX301" s="88"/>
      <c r="MBY301" s="88"/>
      <c r="MBZ301" s="88"/>
      <c r="MCA301" s="88"/>
      <c r="MCB301" s="88"/>
      <c r="MCC301" s="88"/>
      <c r="MCD301" s="88"/>
      <c r="MCE301" s="88"/>
      <c r="MCF301" s="88"/>
      <c r="MCG301" s="88"/>
      <c r="MCH301" s="88"/>
      <c r="MCI301" s="88"/>
      <c r="MCJ301" s="88"/>
      <c r="MCK301" s="88"/>
      <c r="MCL301" s="88"/>
      <c r="MCM301" s="88"/>
      <c r="MCN301" s="88"/>
      <c r="MCO301" s="88"/>
      <c r="MCP301" s="88"/>
      <c r="MCQ301" s="88"/>
      <c r="MCR301" s="88"/>
      <c r="MCS301" s="88"/>
      <c r="MCT301" s="88"/>
      <c r="MCU301" s="88"/>
      <c r="MCV301" s="88"/>
      <c r="MCW301" s="88"/>
      <c r="MCX301" s="88"/>
      <c r="MCY301" s="88"/>
      <c r="MCZ301" s="88"/>
      <c r="MDA301" s="88"/>
      <c r="MDB301" s="88"/>
      <c r="MDC301" s="88"/>
      <c r="MDD301" s="88"/>
      <c r="MDE301" s="88"/>
      <c r="MDF301" s="88"/>
      <c r="MDG301" s="88"/>
      <c r="MDH301" s="88"/>
      <c r="MDI301" s="88"/>
      <c r="MDJ301" s="88"/>
      <c r="MDK301" s="88"/>
      <c r="MDL301" s="88"/>
      <c r="MDM301" s="88"/>
      <c r="MDN301" s="88"/>
      <c r="MDO301" s="88"/>
      <c r="MDP301" s="88"/>
      <c r="MDQ301" s="88"/>
      <c r="MDR301" s="88"/>
      <c r="MDS301" s="88"/>
      <c r="MDT301" s="88"/>
      <c r="MDU301" s="88"/>
      <c r="MDV301" s="88"/>
      <c r="MDW301" s="88"/>
      <c r="MDX301" s="88"/>
      <c r="MDY301" s="88"/>
      <c r="MDZ301" s="88"/>
      <c r="MEA301" s="88"/>
      <c r="MEB301" s="88"/>
      <c r="MEC301" s="88"/>
      <c r="MED301" s="88"/>
      <c r="MEE301" s="88"/>
      <c r="MEF301" s="88"/>
      <c r="MEG301" s="88"/>
      <c r="MEH301" s="88"/>
      <c r="MEI301" s="88"/>
      <c r="MEJ301" s="88"/>
      <c r="MEK301" s="88"/>
      <c r="MEL301" s="88"/>
      <c r="MEM301" s="88"/>
      <c r="MEN301" s="88"/>
      <c r="MEO301" s="88"/>
      <c r="MEP301" s="88"/>
      <c r="MEQ301" s="88"/>
      <c r="MER301" s="88"/>
      <c r="MES301" s="88"/>
      <c r="MET301" s="88"/>
      <c r="MEU301" s="88"/>
      <c r="MEV301" s="88"/>
      <c r="MEW301" s="88"/>
      <c r="MEX301" s="88"/>
      <c r="MEY301" s="88"/>
      <c r="MEZ301" s="88"/>
      <c r="MFA301" s="88"/>
      <c r="MFB301" s="88"/>
      <c r="MFC301" s="88"/>
      <c r="MFD301" s="88"/>
      <c r="MFE301" s="88"/>
      <c r="MFF301" s="88"/>
      <c r="MFG301" s="88"/>
      <c r="MFH301" s="88"/>
      <c r="MFI301" s="88"/>
      <c r="MFJ301" s="88"/>
      <c r="MFK301" s="88"/>
      <c r="MFL301" s="88"/>
      <c r="MFM301" s="88"/>
      <c r="MFN301" s="88"/>
      <c r="MFO301" s="88"/>
      <c r="MFP301" s="88"/>
      <c r="MFQ301" s="88"/>
      <c r="MFR301" s="88"/>
      <c r="MFS301" s="88"/>
      <c r="MFT301" s="88"/>
      <c r="MFU301" s="88"/>
      <c r="MFV301" s="88"/>
      <c r="MFW301" s="88"/>
      <c r="MFX301" s="88"/>
      <c r="MFY301" s="88"/>
      <c r="MFZ301" s="88"/>
      <c r="MGA301" s="88"/>
      <c r="MGB301" s="88"/>
      <c r="MGC301" s="88"/>
      <c r="MGD301" s="88"/>
      <c r="MGE301" s="88"/>
      <c r="MGF301" s="88"/>
      <c r="MGG301" s="88"/>
      <c r="MGH301" s="88"/>
      <c r="MGI301" s="88"/>
      <c r="MGJ301" s="88"/>
      <c r="MGK301" s="88"/>
      <c r="MGL301" s="88"/>
      <c r="MGM301" s="88"/>
      <c r="MGN301" s="88"/>
      <c r="MGO301" s="88"/>
      <c r="MGP301" s="88"/>
      <c r="MGQ301" s="88"/>
      <c r="MGR301" s="88"/>
      <c r="MGS301" s="88"/>
      <c r="MGT301" s="88"/>
      <c r="MGU301" s="88"/>
      <c r="MGV301" s="88"/>
      <c r="MGW301" s="88"/>
      <c r="MGX301" s="88"/>
      <c r="MGY301" s="88"/>
      <c r="MGZ301" s="88"/>
      <c r="MHA301" s="88"/>
      <c r="MHB301" s="88"/>
      <c r="MHC301" s="88"/>
      <c r="MHD301" s="88"/>
      <c r="MHE301" s="88"/>
      <c r="MHF301" s="88"/>
      <c r="MHG301" s="88"/>
      <c r="MHH301" s="88"/>
      <c r="MHI301" s="88"/>
      <c r="MHJ301" s="88"/>
      <c r="MHK301" s="88"/>
      <c r="MHL301" s="88"/>
      <c r="MHM301" s="88"/>
      <c r="MHN301" s="88"/>
      <c r="MHO301" s="88"/>
      <c r="MHP301" s="88"/>
      <c r="MHQ301" s="88"/>
      <c r="MHR301" s="88"/>
      <c r="MHS301" s="88"/>
      <c r="MHT301" s="88"/>
      <c r="MHU301" s="88"/>
      <c r="MHV301" s="88"/>
      <c r="MHW301" s="88"/>
      <c r="MHX301" s="88"/>
      <c r="MHY301" s="88"/>
      <c r="MHZ301" s="88"/>
      <c r="MIA301" s="88"/>
      <c r="MIB301" s="88"/>
      <c r="MIC301" s="88"/>
      <c r="MID301" s="88"/>
      <c r="MIE301" s="88"/>
      <c r="MIF301" s="88"/>
      <c r="MIG301" s="88"/>
      <c r="MIH301" s="88"/>
      <c r="MII301" s="88"/>
      <c r="MIJ301" s="88"/>
      <c r="MIK301" s="88"/>
      <c r="MIL301" s="88"/>
      <c r="MIM301" s="88"/>
      <c r="MIN301" s="88"/>
      <c r="MIO301" s="88"/>
      <c r="MIP301" s="88"/>
      <c r="MIQ301" s="88"/>
      <c r="MIR301" s="88"/>
      <c r="MIS301" s="88"/>
      <c r="MIT301" s="88"/>
      <c r="MIU301" s="88"/>
      <c r="MIV301" s="88"/>
      <c r="MIW301" s="88"/>
      <c r="MIX301" s="88"/>
      <c r="MIY301" s="88"/>
      <c r="MIZ301" s="88"/>
      <c r="MJA301" s="88"/>
      <c r="MJB301" s="88"/>
      <c r="MJC301" s="88"/>
      <c r="MJD301" s="88"/>
      <c r="MJE301" s="88"/>
      <c r="MJF301" s="88"/>
      <c r="MJG301" s="88"/>
      <c r="MJH301" s="88"/>
      <c r="MJI301" s="88"/>
      <c r="MJJ301" s="88"/>
      <c r="MJK301" s="88"/>
      <c r="MJL301" s="88"/>
      <c r="MJM301" s="88"/>
      <c r="MJN301" s="88"/>
      <c r="MJO301" s="88"/>
      <c r="MJP301" s="88"/>
      <c r="MJQ301" s="88"/>
      <c r="MJR301" s="88"/>
      <c r="MJS301" s="88"/>
      <c r="MJT301" s="88"/>
      <c r="MJU301" s="88"/>
      <c r="MJV301" s="88"/>
      <c r="MJW301" s="88"/>
      <c r="MJX301" s="88"/>
      <c r="MJY301" s="88"/>
      <c r="MJZ301" s="88"/>
      <c r="MKA301" s="88"/>
      <c r="MKB301" s="88"/>
      <c r="MKC301" s="88"/>
      <c r="MKD301" s="88"/>
      <c r="MKE301" s="88"/>
      <c r="MKF301" s="88"/>
      <c r="MKG301" s="88"/>
      <c r="MKH301" s="88"/>
      <c r="MKI301" s="88"/>
      <c r="MKJ301" s="88"/>
      <c r="MKK301" s="88"/>
      <c r="MKL301" s="88"/>
      <c r="MKM301" s="88"/>
      <c r="MKN301" s="88"/>
      <c r="MKO301" s="88"/>
      <c r="MKP301" s="88"/>
      <c r="MKQ301" s="88"/>
      <c r="MKR301" s="88"/>
      <c r="MKS301" s="88"/>
      <c r="MKT301" s="88"/>
      <c r="MKU301" s="88"/>
      <c r="MKV301" s="88"/>
      <c r="MKW301" s="88"/>
      <c r="MKX301" s="88"/>
      <c r="MKY301" s="88"/>
      <c r="MKZ301" s="88"/>
      <c r="MLA301" s="88"/>
      <c r="MLB301" s="88"/>
      <c r="MLC301" s="88"/>
      <c r="MLD301" s="88"/>
      <c r="MLE301" s="88"/>
      <c r="MLF301" s="88"/>
      <c r="MLG301" s="88"/>
      <c r="MLH301" s="88"/>
      <c r="MLI301" s="88"/>
      <c r="MLJ301" s="88"/>
      <c r="MLK301" s="88"/>
      <c r="MLL301" s="88"/>
      <c r="MLM301" s="88"/>
      <c r="MLN301" s="88"/>
      <c r="MLO301" s="88"/>
      <c r="MLP301" s="88"/>
      <c r="MLQ301" s="88"/>
      <c r="MLR301" s="88"/>
      <c r="MLS301" s="88"/>
      <c r="MLT301" s="88"/>
      <c r="MLU301" s="88"/>
      <c r="MLV301" s="88"/>
      <c r="MLW301" s="88"/>
      <c r="MLX301" s="88"/>
      <c r="MLY301" s="88"/>
      <c r="MLZ301" s="88"/>
      <c r="MMA301" s="88"/>
      <c r="MMB301" s="88"/>
      <c r="MMC301" s="88"/>
      <c r="MMD301" s="88"/>
      <c r="MME301" s="88"/>
      <c r="MMF301" s="88"/>
      <c r="MMG301" s="88"/>
      <c r="MMH301" s="88"/>
      <c r="MMI301" s="88"/>
      <c r="MMJ301" s="88"/>
      <c r="MMK301" s="88"/>
      <c r="MML301" s="88"/>
      <c r="MMM301" s="88"/>
      <c r="MMN301" s="88"/>
      <c r="MMO301" s="88"/>
      <c r="MMP301" s="88"/>
      <c r="MMQ301" s="88"/>
      <c r="MMR301" s="88"/>
      <c r="MMS301" s="88"/>
      <c r="MMT301" s="88"/>
      <c r="MMU301" s="88"/>
      <c r="MMV301" s="88"/>
      <c r="MMW301" s="88"/>
      <c r="MMX301" s="88"/>
      <c r="MMY301" s="88"/>
      <c r="MMZ301" s="88"/>
      <c r="MNA301" s="88"/>
      <c r="MNB301" s="88"/>
      <c r="MNC301" s="88"/>
      <c r="MND301" s="88"/>
      <c r="MNE301" s="88"/>
      <c r="MNF301" s="88"/>
      <c r="MNG301" s="88"/>
      <c r="MNH301" s="88"/>
      <c r="MNI301" s="88"/>
      <c r="MNJ301" s="88"/>
      <c r="MNK301" s="88"/>
      <c r="MNL301" s="88"/>
      <c r="MNM301" s="88"/>
      <c r="MNN301" s="88"/>
      <c r="MNO301" s="88"/>
      <c r="MNP301" s="88"/>
      <c r="MNQ301" s="88"/>
      <c r="MNR301" s="88"/>
      <c r="MNS301" s="88"/>
      <c r="MNT301" s="88"/>
      <c r="MNU301" s="88"/>
      <c r="MNV301" s="88"/>
      <c r="MNW301" s="88"/>
      <c r="MNX301" s="88"/>
      <c r="MNY301" s="88"/>
      <c r="MNZ301" s="88"/>
      <c r="MOA301" s="88"/>
      <c r="MOB301" s="88"/>
      <c r="MOC301" s="88"/>
      <c r="MOD301" s="88"/>
      <c r="MOE301" s="88"/>
      <c r="MOF301" s="88"/>
      <c r="MOG301" s="88"/>
      <c r="MOH301" s="88"/>
      <c r="MOI301" s="88"/>
      <c r="MOJ301" s="88"/>
      <c r="MOK301" s="88"/>
      <c r="MOL301" s="88"/>
      <c r="MOM301" s="88"/>
      <c r="MON301" s="88"/>
      <c r="MOO301" s="88"/>
      <c r="MOP301" s="88"/>
      <c r="MOQ301" s="88"/>
      <c r="MOR301" s="88"/>
      <c r="MOS301" s="88"/>
      <c r="MOT301" s="88"/>
      <c r="MOU301" s="88"/>
      <c r="MOV301" s="88"/>
      <c r="MOW301" s="88"/>
      <c r="MOX301" s="88"/>
      <c r="MOY301" s="88"/>
      <c r="MOZ301" s="88"/>
      <c r="MPA301" s="88"/>
      <c r="MPB301" s="88"/>
      <c r="MPC301" s="88"/>
      <c r="MPD301" s="88"/>
      <c r="MPE301" s="88"/>
      <c r="MPF301" s="88"/>
      <c r="MPG301" s="88"/>
      <c r="MPH301" s="88"/>
      <c r="MPI301" s="88"/>
      <c r="MPJ301" s="88"/>
      <c r="MPK301" s="88"/>
      <c r="MPL301" s="88"/>
      <c r="MPM301" s="88"/>
      <c r="MPN301" s="88"/>
      <c r="MPO301" s="88"/>
      <c r="MPP301" s="88"/>
      <c r="MPQ301" s="88"/>
      <c r="MPR301" s="88"/>
      <c r="MPS301" s="88"/>
      <c r="MPT301" s="88"/>
      <c r="MPU301" s="88"/>
      <c r="MPV301" s="88"/>
      <c r="MPW301" s="88"/>
      <c r="MPX301" s="88"/>
      <c r="MPY301" s="88"/>
      <c r="MPZ301" s="88"/>
      <c r="MQA301" s="88"/>
      <c r="MQB301" s="88"/>
      <c r="MQC301" s="88"/>
      <c r="MQD301" s="88"/>
      <c r="MQE301" s="88"/>
      <c r="MQF301" s="88"/>
      <c r="MQG301" s="88"/>
      <c r="MQH301" s="88"/>
      <c r="MQI301" s="88"/>
      <c r="MQJ301" s="88"/>
      <c r="MQK301" s="88"/>
      <c r="MQL301" s="88"/>
      <c r="MQM301" s="88"/>
      <c r="MQN301" s="88"/>
      <c r="MQO301" s="88"/>
      <c r="MQP301" s="88"/>
      <c r="MQQ301" s="88"/>
      <c r="MQR301" s="88"/>
      <c r="MQS301" s="88"/>
      <c r="MQT301" s="88"/>
      <c r="MQU301" s="88"/>
      <c r="MQV301" s="88"/>
      <c r="MQW301" s="88"/>
      <c r="MQX301" s="88"/>
      <c r="MQY301" s="88"/>
      <c r="MQZ301" s="88"/>
      <c r="MRA301" s="88"/>
      <c r="MRB301" s="88"/>
      <c r="MRC301" s="88"/>
      <c r="MRD301" s="88"/>
      <c r="MRE301" s="88"/>
      <c r="MRF301" s="88"/>
      <c r="MRG301" s="88"/>
      <c r="MRH301" s="88"/>
      <c r="MRI301" s="88"/>
      <c r="MRJ301" s="88"/>
      <c r="MRK301" s="88"/>
      <c r="MRL301" s="88"/>
      <c r="MRM301" s="88"/>
      <c r="MRN301" s="88"/>
      <c r="MRO301" s="88"/>
      <c r="MRP301" s="88"/>
      <c r="MRQ301" s="88"/>
      <c r="MRR301" s="88"/>
      <c r="MRS301" s="88"/>
      <c r="MRT301" s="88"/>
      <c r="MRU301" s="88"/>
      <c r="MRV301" s="88"/>
      <c r="MRW301" s="88"/>
      <c r="MRX301" s="88"/>
      <c r="MRY301" s="88"/>
      <c r="MRZ301" s="88"/>
      <c r="MSA301" s="88"/>
      <c r="MSB301" s="88"/>
      <c r="MSC301" s="88"/>
      <c r="MSD301" s="88"/>
      <c r="MSE301" s="88"/>
      <c r="MSF301" s="88"/>
      <c r="MSG301" s="88"/>
      <c r="MSH301" s="88"/>
      <c r="MSI301" s="88"/>
      <c r="MSJ301" s="88"/>
      <c r="MSK301" s="88"/>
      <c r="MSL301" s="88"/>
      <c r="MSM301" s="88"/>
      <c r="MSN301" s="88"/>
      <c r="MSO301" s="88"/>
      <c r="MSP301" s="88"/>
      <c r="MSQ301" s="88"/>
      <c r="MSR301" s="88"/>
      <c r="MSS301" s="88"/>
      <c r="MST301" s="88"/>
      <c r="MSU301" s="88"/>
      <c r="MSV301" s="88"/>
      <c r="MSW301" s="88"/>
      <c r="MSX301" s="88"/>
      <c r="MSY301" s="88"/>
      <c r="MSZ301" s="88"/>
      <c r="MTA301" s="88"/>
      <c r="MTB301" s="88"/>
      <c r="MTC301" s="88"/>
      <c r="MTD301" s="88"/>
      <c r="MTE301" s="88"/>
      <c r="MTF301" s="88"/>
      <c r="MTG301" s="88"/>
      <c r="MTH301" s="88"/>
      <c r="MTI301" s="88"/>
      <c r="MTJ301" s="88"/>
      <c r="MTK301" s="88"/>
      <c r="MTL301" s="88"/>
      <c r="MTM301" s="88"/>
      <c r="MTN301" s="88"/>
      <c r="MTO301" s="88"/>
      <c r="MTP301" s="88"/>
      <c r="MTQ301" s="88"/>
      <c r="MTR301" s="88"/>
      <c r="MTS301" s="88"/>
      <c r="MTT301" s="88"/>
      <c r="MTU301" s="88"/>
      <c r="MTV301" s="88"/>
      <c r="MTW301" s="88"/>
      <c r="MTX301" s="88"/>
      <c r="MTY301" s="88"/>
      <c r="MTZ301" s="88"/>
      <c r="MUA301" s="88"/>
      <c r="MUB301" s="88"/>
      <c r="MUC301" s="88"/>
      <c r="MUD301" s="88"/>
      <c r="MUE301" s="88"/>
      <c r="MUF301" s="88"/>
      <c r="MUG301" s="88"/>
      <c r="MUH301" s="88"/>
      <c r="MUI301" s="88"/>
      <c r="MUJ301" s="88"/>
      <c r="MUK301" s="88"/>
      <c r="MUL301" s="88"/>
      <c r="MUM301" s="88"/>
      <c r="MUN301" s="88"/>
      <c r="MUO301" s="88"/>
      <c r="MUP301" s="88"/>
      <c r="MUQ301" s="88"/>
      <c r="MUR301" s="88"/>
      <c r="MUS301" s="88"/>
      <c r="MUT301" s="88"/>
      <c r="MUU301" s="88"/>
      <c r="MUV301" s="88"/>
      <c r="MUW301" s="88"/>
      <c r="MUX301" s="88"/>
      <c r="MUY301" s="88"/>
      <c r="MUZ301" s="88"/>
      <c r="MVA301" s="88"/>
      <c r="MVB301" s="88"/>
      <c r="MVC301" s="88"/>
      <c r="MVD301" s="88"/>
      <c r="MVE301" s="88"/>
      <c r="MVF301" s="88"/>
      <c r="MVG301" s="88"/>
      <c r="MVH301" s="88"/>
      <c r="MVI301" s="88"/>
      <c r="MVJ301" s="88"/>
      <c r="MVK301" s="88"/>
      <c r="MVL301" s="88"/>
      <c r="MVM301" s="88"/>
      <c r="MVN301" s="88"/>
      <c r="MVO301" s="88"/>
      <c r="MVP301" s="88"/>
      <c r="MVQ301" s="88"/>
      <c r="MVR301" s="88"/>
      <c r="MVS301" s="88"/>
      <c r="MVT301" s="88"/>
      <c r="MVU301" s="88"/>
      <c r="MVV301" s="88"/>
      <c r="MVW301" s="88"/>
      <c r="MVX301" s="88"/>
      <c r="MVY301" s="88"/>
      <c r="MVZ301" s="88"/>
      <c r="MWA301" s="88"/>
      <c r="MWB301" s="88"/>
      <c r="MWC301" s="88"/>
      <c r="MWD301" s="88"/>
      <c r="MWE301" s="88"/>
      <c r="MWF301" s="88"/>
      <c r="MWG301" s="88"/>
      <c r="MWH301" s="88"/>
      <c r="MWI301" s="88"/>
      <c r="MWJ301" s="88"/>
      <c r="MWK301" s="88"/>
      <c r="MWL301" s="88"/>
      <c r="MWM301" s="88"/>
      <c r="MWN301" s="88"/>
      <c r="MWO301" s="88"/>
      <c r="MWP301" s="88"/>
      <c r="MWQ301" s="88"/>
      <c r="MWR301" s="88"/>
      <c r="MWS301" s="88"/>
      <c r="MWT301" s="88"/>
      <c r="MWU301" s="88"/>
      <c r="MWV301" s="88"/>
      <c r="MWW301" s="88"/>
      <c r="MWX301" s="88"/>
      <c r="MWY301" s="88"/>
      <c r="MWZ301" s="88"/>
      <c r="MXA301" s="88"/>
      <c r="MXB301" s="88"/>
      <c r="MXC301" s="88"/>
      <c r="MXD301" s="88"/>
      <c r="MXE301" s="88"/>
      <c r="MXF301" s="88"/>
      <c r="MXG301" s="88"/>
      <c r="MXH301" s="88"/>
      <c r="MXI301" s="88"/>
      <c r="MXJ301" s="88"/>
      <c r="MXK301" s="88"/>
      <c r="MXL301" s="88"/>
      <c r="MXM301" s="88"/>
      <c r="MXN301" s="88"/>
      <c r="MXO301" s="88"/>
      <c r="MXP301" s="88"/>
      <c r="MXQ301" s="88"/>
      <c r="MXR301" s="88"/>
      <c r="MXS301" s="88"/>
      <c r="MXT301" s="88"/>
      <c r="MXU301" s="88"/>
      <c r="MXV301" s="88"/>
      <c r="MXW301" s="88"/>
      <c r="MXX301" s="88"/>
      <c r="MXY301" s="88"/>
      <c r="MXZ301" s="88"/>
      <c r="MYA301" s="88"/>
      <c r="MYB301" s="88"/>
      <c r="MYC301" s="88"/>
      <c r="MYD301" s="88"/>
      <c r="MYE301" s="88"/>
      <c r="MYF301" s="88"/>
      <c r="MYG301" s="88"/>
      <c r="MYH301" s="88"/>
      <c r="MYI301" s="88"/>
      <c r="MYJ301" s="88"/>
      <c r="MYK301" s="88"/>
      <c r="MYL301" s="88"/>
      <c r="MYM301" s="88"/>
      <c r="MYN301" s="88"/>
      <c r="MYO301" s="88"/>
      <c r="MYP301" s="88"/>
      <c r="MYQ301" s="88"/>
      <c r="MYR301" s="88"/>
      <c r="MYS301" s="88"/>
      <c r="MYT301" s="88"/>
      <c r="MYU301" s="88"/>
      <c r="MYV301" s="88"/>
      <c r="MYW301" s="88"/>
      <c r="MYX301" s="88"/>
      <c r="MYY301" s="88"/>
      <c r="MYZ301" s="88"/>
      <c r="MZA301" s="88"/>
      <c r="MZB301" s="88"/>
      <c r="MZC301" s="88"/>
      <c r="MZD301" s="88"/>
      <c r="MZE301" s="88"/>
      <c r="MZF301" s="88"/>
      <c r="MZG301" s="88"/>
      <c r="MZH301" s="88"/>
      <c r="MZI301" s="88"/>
      <c r="MZJ301" s="88"/>
      <c r="MZK301" s="88"/>
      <c r="MZL301" s="88"/>
      <c r="MZM301" s="88"/>
      <c r="MZN301" s="88"/>
      <c r="MZO301" s="88"/>
      <c r="MZP301" s="88"/>
      <c r="MZQ301" s="88"/>
      <c r="MZR301" s="88"/>
      <c r="MZS301" s="88"/>
      <c r="MZT301" s="88"/>
      <c r="MZU301" s="88"/>
      <c r="MZV301" s="88"/>
      <c r="MZW301" s="88"/>
      <c r="MZX301" s="88"/>
      <c r="MZY301" s="88"/>
      <c r="MZZ301" s="88"/>
      <c r="NAA301" s="88"/>
      <c r="NAB301" s="88"/>
      <c r="NAC301" s="88"/>
      <c r="NAD301" s="88"/>
      <c r="NAE301" s="88"/>
      <c r="NAF301" s="88"/>
      <c r="NAG301" s="88"/>
      <c r="NAH301" s="88"/>
      <c r="NAI301" s="88"/>
      <c r="NAJ301" s="88"/>
      <c r="NAK301" s="88"/>
      <c r="NAL301" s="88"/>
      <c r="NAM301" s="88"/>
      <c r="NAN301" s="88"/>
      <c r="NAO301" s="88"/>
      <c r="NAP301" s="88"/>
      <c r="NAQ301" s="88"/>
      <c r="NAR301" s="88"/>
      <c r="NAS301" s="88"/>
      <c r="NAT301" s="88"/>
      <c r="NAU301" s="88"/>
      <c r="NAV301" s="88"/>
      <c r="NAW301" s="88"/>
      <c r="NAX301" s="88"/>
      <c r="NAY301" s="88"/>
      <c r="NAZ301" s="88"/>
      <c r="NBA301" s="88"/>
      <c r="NBB301" s="88"/>
      <c r="NBC301" s="88"/>
      <c r="NBD301" s="88"/>
      <c r="NBE301" s="88"/>
      <c r="NBF301" s="88"/>
      <c r="NBG301" s="88"/>
      <c r="NBH301" s="88"/>
      <c r="NBI301" s="88"/>
      <c r="NBJ301" s="88"/>
      <c r="NBK301" s="88"/>
      <c r="NBL301" s="88"/>
      <c r="NBM301" s="88"/>
      <c r="NBN301" s="88"/>
      <c r="NBO301" s="88"/>
      <c r="NBP301" s="88"/>
      <c r="NBQ301" s="88"/>
      <c r="NBR301" s="88"/>
      <c r="NBS301" s="88"/>
      <c r="NBT301" s="88"/>
      <c r="NBU301" s="88"/>
      <c r="NBV301" s="88"/>
      <c r="NBW301" s="88"/>
      <c r="NBX301" s="88"/>
      <c r="NBY301" s="88"/>
      <c r="NBZ301" s="88"/>
      <c r="NCA301" s="88"/>
      <c r="NCB301" s="88"/>
      <c r="NCC301" s="88"/>
      <c r="NCD301" s="88"/>
      <c r="NCE301" s="88"/>
      <c r="NCF301" s="88"/>
      <c r="NCG301" s="88"/>
      <c r="NCH301" s="88"/>
      <c r="NCI301" s="88"/>
      <c r="NCJ301" s="88"/>
      <c r="NCK301" s="88"/>
      <c r="NCL301" s="88"/>
      <c r="NCM301" s="88"/>
      <c r="NCN301" s="88"/>
      <c r="NCO301" s="88"/>
      <c r="NCP301" s="88"/>
      <c r="NCQ301" s="88"/>
      <c r="NCR301" s="88"/>
      <c r="NCS301" s="88"/>
      <c r="NCT301" s="88"/>
      <c r="NCU301" s="88"/>
      <c r="NCV301" s="88"/>
      <c r="NCW301" s="88"/>
      <c r="NCX301" s="88"/>
      <c r="NCY301" s="88"/>
      <c r="NCZ301" s="88"/>
      <c r="NDA301" s="88"/>
      <c r="NDB301" s="88"/>
      <c r="NDC301" s="88"/>
      <c r="NDD301" s="88"/>
      <c r="NDE301" s="88"/>
      <c r="NDF301" s="88"/>
      <c r="NDG301" s="88"/>
      <c r="NDH301" s="88"/>
      <c r="NDI301" s="88"/>
      <c r="NDJ301" s="88"/>
      <c r="NDK301" s="88"/>
      <c r="NDL301" s="88"/>
      <c r="NDM301" s="88"/>
      <c r="NDN301" s="88"/>
      <c r="NDO301" s="88"/>
      <c r="NDP301" s="88"/>
      <c r="NDQ301" s="88"/>
      <c r="NDR301" s="88"/>
      <c r="NDS301" s="88"/>
      <c r="NDT301" s="88"/>
      <c r="NDU301" s="88"/>
      <c r="NDV301" s="88"/>
      <c r="NDW301" s="88"/>
      <c r="NDX301" s="88"/>
      <c r="NDY301" s="88"/>
      <c r="NDZ301" s="88"/>
      <c r="NEA301" s="88"/>
      <c r="NEB301" s="88"/>
      <c r="NEC301" s="88"/>
      <c r="NED301" s="88"/>
      <c r="NEE301" s="88"/>
      <c r="NEF301" s="88"/>
      <c r="NEG301" s="88"/>
      <c r="NEH301" s="88"/>
      <c r="NEI301" s="88"/>
      <c r="NEJ301" s="88"/>
      <c r="NEK301" s="88"/>
      <c r="NEL301" s="88"/>
      <c r="NEM301" s="88"/>
      <c r="NEN301" s="88"/>
      <c r="NEO301" s="88"/>
      <c r="NEP301" s="88"/>
      <c r="NEQ301" s="88"/>
      <c r="NER301" s="88"/>
      <c r="NES301" s="88"/>
      <c r="NET301" s="88"/>
      <c r="NEU301" s="88"/>
      <c r="NEV301" s="88"/>
      <c r="NEW301" s="88"/>
      <c r="NEX301" s="88"/>
      <c r="NEY301" s="88"/>
      <c r="NEZ301" s="88"/>
      <c r="NFA301" s="88"/>
      <c r="NFB301" s="88"/>
      <c r="NFC301" s="88"/>
      <c r="NFD301" s="88"/>
      <c r="NFE301" s="88"/>
      <c r="NFF301" s="88"/>
      <c r="NFG301" s="88"/>
      <c r="NFH301" s="88"/>
      <c r="NFI301" s="88"/>
      <c r="NFJ301" s="88"/>
      <c r="NFK301" s="88"/>
      <c r="NFL301" s="88"/>
      <c r="NFM301" s="88"/>
      <c r="NFN301" s="88"/>
      <c r="NFO301" s="88"/>
      <c r="NFP301" s="88"/>
      <c r="NFQ301" s="88"/>
      <c r="NFR301" s="88"/>
      <c r="NFS301" s="88"/>
      <c r="NFT301" s="88"/>
      <c r="NFU301" s="88"/>
      <c r="NFV301" s="88"/>
      <c r="NFW301" s="88"/>
      <c r="NFX301" s="88"/>
      <c r="NFY301" s="88"/>
      <c r="NFZ301" s="88"/>
      <c r="NGA301" s="88"/>
      <c r="NGB301" s="88"/>
      <c r="NGC301" s="88"/>
      <c r="NGD301" s="88"/>
      <c r="NGE301" s="88"/>
      <c r="NGF301" s="88"/>
      <c r="NGG301" s="88"/>
      <c r="NGH301" s="88"/>
      <c r="NGI301" s="88"/>
      <c r="NGJ301" s="88"/>
      <c r="NGK301" s="88"/>
      <c r="NGL301" s="88"/>
      <c r="NGM301" s="88"/>
      <c r="NGN301" s="88"/>
      <c r="NGO301" s="88"/>
      <c r="NGP301" s="88"/>
      <c r="NGQ301" s="88"/>
      <c r="NGR301" s="88"/>
      <c r="NGS301" s="88"/>
      <c r="NGT301" s="88"/>
      <c r="NGU301" s="88"/>
      <c r="NGV301" s="88"/>
      <c r="NGW301" s="88"/>
      <c r="NGX301" s="88"/>
      <c r="NGY301" s="88"/>
      <c r="NGZ301" s="88"/>
      <c r="NHA301" s="88"/>
      <c r="NHB301" s="88"/>
      <c r="NHC301" s="88"/>
      <c r="NHD301" s="88"/>
      <c r="NHE301" s="88"/>
      <c r="NHF301" s="88"/>
      <c r="NHG301" s="88"/>
      <c r="NHH301" s="88"/>
      <c r="NHI301" s="88"/>
      <c r="NHJ301" s="88"/>
      <c r="NHK301" s="88"/>
      <c r="NHL301" s="88"/>
      <c r="NHM301" s="88"/>
      <c r="NHN301" s="88"/>
      <c r="NHO301" s="88"/>
      <c r="NHP301" s="88"/>
      <c r="NHQ301" s="88"/>
      <c r="NHR301" s="88"/>
      <c r="NHS301" s="88"/>
      <c r="NHT301" s="88"/>
      <c r="NHU301" s="88"/>
      <c r="NHV301" s="88"/>
      <c r="NHW301" s="88"/>
      <c r="NHX301" s="88"/>
      <c r="NHY301" s="88"/>
      <c r="NHZ301" s="88"/>
      <c r="NIA301" s="88"/>
      <c r="NIB301" s="88"/>
      <c r="NIC301" s="88"/>
      <c r="NID301" s="88"/>
      <c r="NIE301" s="88"/>
      <c r="NIF301" s="88"/>
      <c r="NIG301" s="88"/>
      <c r="NIH301" s="88"/>
      <c r="NII301" s="88"/>
      <c r="NIJ301" s="88"/>
      <c r="NIK301" s="88"/>
      <c r="NIL301" s="88"/>
      <c r="NIM301" s="88"/>
      <c r="NIN301" s="88"/>
      <c r="NIO301" s="88"/>
      <c r="NIP301" s="88"/>
      <c r="NIQ301" s="88"/>
      <c r="NIR301" s="88"/>
      <c r="NIS301" s="88"/>
      <c r="NIT301" s="88"/>
      <c r="NIU301" s="88"/>
      <c r="NIV301" s="88"/>
      <c r="NIW301" s="88"/>
      <c r="NIX301" s="88"/>
      <c r="NIY301" s="88"/>
      <c r="NIZ301" s="88"/>
      <c r="NJA301" s="88"/>
      <c r="NJB301" s="88"/>
      <c r="NJC301" s="88"/>
      <c r="NJD301" s="88"/>
      <c r="NJE301" s="88"/>
      <c r="NJF301" s="88"/>
      <c r="NJG301" s="88"/>
      <c r="NJH301" s="88"/>
      <c r="NJI301" s="88"/>
      <c r="NJJ301" s="88"/>
      <c r="NJK301" s="88"/>
      <c r="NJL301" s="88"/>
      <c r="NJM301" s="88"/>
      <c r="NJN301" s="88"/>
      <c r="NJO301" s="88"/>
      <c r="NJP301" s="88"/>
      <c r="NJQ301" s="88"/>
      <c r="NJR301" s="88"/>
      <c r="NJS301" s="88"/>
      <c r="NJT301" s="88"/>
      <c r="NJU301" s="88"/>
      <c r="NJV301" s="88"/>
      <c r="NJW301" s="88"/>
      <c r="NJX301" s="88"/>
      <c r="NJY301" s="88"/>
      <c r="NJZ301" s="88"/>
      <c r="NKA301" s="88"/>
      <c r="NKB301" s="88"/>
      <c r="NKC301" s="88"/>
      <c r="NKD301" s="88"/>
      <c r="NKE301" s="88"/>
      <c r="NKF301" s="88"/>
      <c r="NKG301" s="88"/>
      <c r="NKH301" s="88"/>
      <c r="NKI301" s="88"/>
      <c r="NKJ301" s="88"/>
      <c r="NKK301" s="88"/>
      <c r="NKL301" s="88"/>
      <c r="NKM301" s="88"/>
      <c r="NKN301" s="88"/>
      <c r="NKO301" s="88"/>
      <c r="NKP301" s="88"/>
      <c r="NKQ301" s="88"/>
      <c r="NKR301" s="88"/>
      <c r="NKS301" s="88"/>
      <c r="NKT301" s="88"/>
      <c r="NKU301" s="88"/>
      <c r="NKV301" s="88"/>
      <c r="NKW301" s="88"/>
      <c r="NKX301" s="88"/>
      <c r="NKY301" s="88"/>
      <c r="NKZ301" s="88"/>
      <c r="NLA301" s="88"/>
      <c r="NLB301" s="88"/>
      <c r="NLC301" s="88"/>
      <c r="NLD301" s="88"/>
      <c r="NLE301" s="88"/>
      <c r="NLF301" s="88"/>
      <c r="NLG301" s="88"/>
      <c r="NLH301" s="88"/>
      <c r="NLI301" s="88"/>
      <c r="NLJ301" s="88"/>
      <c r="NLK301" s="88"/>
      <c r="NLL301" s="88"/>
      <c r="NLM301" s="88"/>
      <c r="NLN301" s="88"/>
      <c r="NLO301" s="88"/>
      <c r="NLP301" s="88"/>
      <c r="NLQ301" s="88"/>
      <c r="NLR301" s="88"/>
      <c r="NLS301" s="88"/>
      <c r="NLT301" s="88"/>
      <c r="NLU301" s="88"/>
      <c r="NLV301" s="88"/>
      <c r="NLW301" s="88"/>
      <c r="NLX301" s="88"/>
      <c r="NLY301" s="88"/>
      <c r="NLZ301" s="88"/>
      <c r="NMA301" s="88"/>
      <c r="NMB301" s="88"/>
      <c r="NMC301" s="88"/>
      <c r="NMD301" s="88"/>
      <c r="NME301" s="88"/>
      <c r="NMF301" s="88"/>
      <c r="NMG301" s="88"/>
      <c r="NMH301" s="88"/>
      <c r="NMI301" s="88"/>
      <c r="NMJ301" s="88"/>
      <c r="NMK301" s="88"/>
      <c r="NML301" s="88"/>
      <c r="NMM301" s="88"/>
      <c r="NMN301" s="88"/>
      <c r="NMO301" s="88"/>
      <c r="NMP301" s="88"/>
      <c r="NMQ301" s="88"/>
      <c r="NMR301" s="88"/>
      <c r="NMS301" s="88"/>
      <c r="NMT301" s="88"/>
      <c r="NMU301" s="88"/>
      <c r="NMV301" s="88"/>
      <c r="NMW301" s="88"/>
      <c r="NMX301" s="88"/>
      <c r="NMY301" s="88"/>
      <c r="NMZ301" s="88"/>
      <c r="NNA301" s="88"/>
      <c r="NNB301" s="88"/>
      <c r="NNC301" s="88"/>
      <c r="NND301" s="88"/>
      <c r="NNE301" s="88"/>
      <c r="NNF301" s="88"/>
      <c r="NNG301" s="88"/>
      <c r="NNH301" s="88"/>
      <c r="NNI301" s="88"/>
      <c r="NNJ301" s="88"/>
      <c r="NNK301" s="88"/>
      <c r="NNL301" s="88"/>
      <c r="NNM301" s="88"/>
      <c r="NNN301" s="88"/>
      <c r="NNO301" s="88"/>
      <c r="NNP301" s="88"/>
      <c r="NNQ301" s="88"/>
      <c r="NNR301" s="88"/>
      <c r="NNS301" s="88"/>
      <c r="NNT301" s="88"/>
      <c r="NNU301" s="88"/>
      <c r="NNV301" s="88"/>
      <c r="NNW301" s="88"/>
      <c r="NNX301" s="88"/>
      <c r="NNY301" s="88"/>
      <c r="NNZ301" s="88"/>
      <c r="NOA301" s="88"/>
      <c r="NOB301" s="88"/>
      <c r="NOC301" s="88"/>
      <c r="NOD301" s="88"/>
      <c r="NOE301" s="88"/>
      <c r="NOF301" s="88"/>
      <c r="NOG301" s="88"/>
      <c r="NOH301" s="88"/>
      <c r="NOI301" s="88"/>
      <c r="NOJ301" s="88"/>
      <c r="NOK301" s="88"/>
      <c r="NOL301" s="88"/>
      <c r="NOM301" s="88"/>
      <c r="NON301" s="88"/>
      <c r="NOO301" s="88"/>
      <c r="NOP301" s="88"/>
      <c r="NOQ301" s="88"/>
      <c r="NOR301" s="88"/>
      <c r="NOS301" s="88"/>
      <c r="NOT301" s="88"/>
      <c r="NOU301" s="88"/>
      <c r="NOV301" s="88"/>
      <c r="NOW301" s="88"/>
      <c r="NOX301" s="88"/>
      <c r="NOY301" s="88"/>
      <c r="NOZ301" s="88"/>
      <c r="NPA301" s="88"/>
      <c r="NPB301" s="88"/>
      <c r="NPC301" s="88"/>
      <c r="NPD301" s="88"/>
      <c r="NPE301" s="88"/>
      <c r="NPF301" s="88"/>
      <c r="NPG301" s="88"/>
      <c r="NPH301" s="88"/>
      <c r="NPI301" s="88"/>
      <c r="NPJ301" s="88"/>
      <c r="NPK301" s="88"/>
      <c r="NPL301" s="88"/>
      <c r="NPM301" s="88"/>
      <c r="NPN301" s="88"/>
      <c r="NPO301" s="88"/>
      <c r="NPP301" s="88"/>
      <c r="NPQ301" s="88"/>
      <c r="NPR301" s="88"/>
      <c r="NPS301" s="88"/>
      <c r="NPT301" s="88"/>
      <c r="NPU301" s="88"/>
      <c r="NPV301" s="88"/>
      <c r="NPW301" s="88"/>
      <c r="NPX301" s="88"/>
      <c r="NPY301" s="88"/>
      <c r="NPZ301" s="88"/>
      <c r="NQA301" s="88"/>
      <c r="NQB301" s="88"/>
      <c r="NQC301" s="88"/>
      <c r="NQD301" s="88"/>
      <c r="NQE301" s="88"/>
      <c r="NQF301" s="88"/>
      <c r="NQG301" s="88"/>
      <c r="NQH301" s="88"/>
      <c r="NQI301" s="88"/>
      <c r="NQJ301" s="88"/>
      <c r="NQK301" s="88"/>
      <c r="NQL301" s="88"/>
      <c r="NQM301" s="88"/>
      <c r="NQN301" s="88"/>
      <c r="NQO301" s="88"/>
      <c r="NQP301" s="88"/>
      <c r="NQQ301" s="88"/>
      <c r="NQR301" s="88"/>
      <c r="NQS301" s="88"/>
      <c r="NQT301" s="88"/>
      <c r="NQU301" s="88"/>
      <c r="NQV301" s="88"/>
      <c r="NQW301" s="88"/>
      <c r="NQX301" s="88"/>
      <c r="NQY301" s="88"/>
      <c r="NQZ301" s="88"/>
      <c r="NRA301" s="88"/>
      <c r="NRB301" s="88"/>
      <c r="NRC301" s="88"/>
      <c r="NRD301" s="88"/>
      <c r="NRE301" s="88"/>
      <c r="NRF301" s="88"/>
      <c r="NRG301" s="88"/>
      <c r="NRH301" s="88"/>
      <c r="NRI301" s="88"/>
      <c r="NRJ301" s="88"/>
      <c r="NRK301" s="88"/>
      <c r="NRL301" s="88"/>
      <c r="NRM301" s="88"/>
      <c r="NRN301" s="88"/>
      <c r="NRO301" s="88"/>
      <c r="NRP301" s="88"/>
      <c r="NRQ301" s="88"/>
      <c r="NRR301" s="88"/>
      <c r="NRS301" s="88"/>
      <c r="NRT301" s="88"/>
      <c r="NRU301" s="88"/>
      <c r="NRV301" s="88"/>
      <c r="NRW301" s="88"/>
      <c r="NRX301" s="88"/>
      <c r="NRY301" s="88"/>
      <c r="NRZ301" s="88"/>
      <c r="NSA301" s="88"/>
      <c r="NSB301" s="88"/>
      <c r="NSC301" s="88"/>
      <c r="NSD301" s="88"/>
      <c r="NSE301" s="88"/>
      <c r="NSF301" s="88"/>
      <c r="NSG301" s="88"/>
      <c r="NSH301" s="88"/>
      <c r="NSI301" s="88"/>
      <c r="NSJ301" s="88"/>
      <c r="NSK301" s="88"/>
      <c r="NSL301" s="88"/>
      <c r="NSM301" s="88"/>
      <c r="NSN301" s="88"/>
      <c r="NSO301" s="88"/>
      <c r="NSP301" s="88"/>
      <c r="NSQ301" s="88"/>
      <c r="NSR301" s="88"/>
      <c r="NSS301" s="88"/>
      <c r="NST301" s="88"/>
      <c r="NSU301" s="88"/>
      <c r="NSV301" s="88"/>
      <c r="NSW301" s="88"/>
      <c r="NSX301" s="88"/>
      <c r="NSY301" s="88"/>
      <c r="NSZ301" s="88"/>
      <c r="NTA301" s="88"/>
      <c r="NTB301" s="88"/>
      <c r="NTC301" s="88"/>
      <c r="NTD301" s="88"/>
      <c r="NTE301" s="88"/>
      <c r="NTF301" s="88"/>
      <c r="NTG301" s="88"/>
      <c r="NTH301" s="88"/>
      <c r="NTI301" s="88"/>
      <c r="NTJ301" s="88"/>
      <c r="NTK301" s="88"/>
      <c r="NTL301" s="88"/>
      <c r="NTM301" s="88"/>
      <c r="NTN301" s="88"/>
      <c r="NTO301" s="88"/>
      <c r="NTP301" s="88"/>
      <c r="NTQ301" s="88"/>
      <c r="NTR301" s="88"/>
      <c r="NTS301" s="88"/>
      <c r="NTT301" s="88"/>
      <c r="NTU301" s="88"/>
      <c r="NTV301" s="88"/>
      <c r="NTW301" s="88"/>
      <c r="NTX301" s="88"/>
      <c r="NTY301" s="88"/>
      <c r="NTZ301" s="88"/>
      <c r="NUA301" s="88"/>
      <c r="NUB301" s="88"/>
      <c r="NUC301" s="88"/>
      <c r="NUD301" s="88"/>
      <c r="NUE301" s="88"/>
      <c r="NUF301" s="88"/>
      <c r="NUG301" s="88"/>
      <c r="NUH301" s="88"/>
      <c r="NUI301" s="88"/>
      <c r="NUJ301" s="88"/>
      <c r="NUK301" s="88"/>
      <c r="NUL301" s="88"/>
      <c r="NUM301" s="88"/>
      <c r="NUN301" s="88"/>
      <c r="NUO301" s="88"/>
      <c r="NUP301" s="88"/>
      <c r="NUQ301" s="88"/>
      <c r="NUR301" s="88"/>
      <c r="NUS301" s="88"/>
      <c r="NUT301" s="88"/>
      <c r="NUU301" s="88"/>
      <c r="NUV301" s="88"/>
      <c r="NUW301" s="88"/>
      <c r="NUX301" s="88"/>
      <c r="NUY301" s="88"/>
      <c r="NUZ301" s="88"/>
      <c r="NVA301" s="88"/>
      <c r="NVB301" s="88"/>
      <c r="NVC301" s="88"/>
      <c r="NVD301" s="88"/>
      <c r="NVE301" s="88"/>
      <c r="NVF301" s="88"/>
      <c r="NVG301" s="88"/>
      <c r="NVH301" s="88"/>
      <c r="NVI301" s="88"/>
      <c r="NVJ301" s="88"/>
      <c r="NVK301" s="88"/>
      <c r="NVL301" s="88"/>
      <c r="NVM301" s="88"/>
      <c r="NVN301" s="88"/>
      <c r="NVO301" s="88"/>
      <c r="NVP301" s="88"/>
      <c r="NVQ301" s="88"/>
      <c r="NVR301" s="88"/>
      <c r="NVS301" s="88"/>
      <c r="NVT301" s="88"/>
      <c r="NVU301" s="88"/>
      <c r="NVV301" s="88"/>
      <c r="NVW301" s="88"/>
      <c r="NVX301" s="88"/>
      <c r="NVY301" s="88"/>
      <c r="NVZ301" s="88"/>
      <c r="NWA301" s="88"/>
      <c r="NWB301" s="88"/>
      <c r="NWC301" s="88"/>
      <c r="NWD301" s="88"/>
      <c r="NWE301" s="88"/>
      <c r="NWF301" s="88"/>
      <c r="NWG301" s="88"/>
      <c r="NWH301" s="88"/>
      <c r="NWI301" s="88"/>
      <c r="NWJ301" s="88"/>
      <c r="NWK301" s="88"/>
      <c r="NWL301" s="88"/>
      <c r="NWM301" s="88"/>
      <c r="NWN301" s="88"/>
      <c r="NWO301" s="88"/>
      <c r="NWP301" s="88"/>
      <c r="NWQ301" s="88"/>
      <c r="NWR301" s="88"/>
      <c r="NWS301" s="88"/>
      <c r="NWT301" s="88"/>
      <c r="NWU301" s="88"/>
      <c r="NWV301" s="88"/>
      <c r="NWW301" s="88"/>
      <c r="NWX301" s="88"/>
      <c r="NWY301" s="88"/>
      <c r="NWZ301" s="88"/>
      <c r="NXA301" s="88"/>
      <c r="NXB301" s="88"/>
      <c r="NXC301" s="88"/>
      <c r="NXD301" s="88"/>
      <c r="NXE301" s="88"/>
      <c r="NXF301" s="88"/>
      <c r="NXG301" s="88"/>
      <c r="NXH301" s="88"/>
      <c r="NXI301" s="88"/>
      <c r="NXJ301" s="88"/>
      <c r="NXK301" s="88"/>
      <c r="NXL301" s="88"/>
      <c r="NXM301" s="88"/>
      <c r="NXN301" s="88"/>
      <c r="NXO301" s="88"/>
      <c r="NXP301" s="88"/>
      <c r="NXQ301" s="88"/>
      <c r="NXR301" s="88"/>
      <c r="NXS301" s="88"/>
      <c r="NXT301" s="88"/>
      <c r="NXU301" s="88"/>
      <c r="NXV301" s="88"/>
      <c r="NXW301" s="88"/>
      <c r="NXX301" s="88"/>
      <c r="NXY301" s="88"/>
      <c r="NXZ301" s="88"/>
      <c r="NYA301" s="88"/>
      <c r="NYB301" s="88"/>
      <c r="NYC301" s="88"/>
      <c r="NYD301" s="88"/>
      <c r="NYE301" s="88"/>
      <c r="NYF301" s="88"/>
      <c r="NYG301" s="88"/>
      <c r="NYH301" s="88"/>
      <c r="NYI301" s="88"/>
      <c r="NYJ301" s="88"/>
      <c r="NYK301" s="88"/>
      <c r="NYL301" s="88"/>
      <c r="NYM301" s="88"/>
      <c r="NYN301" s="88"/>
      <c r="NYO301" s="88"/>
      <c r="NYP301" s="88"/>
      <c r="NYQ301" s="88"/>
      <c r="NYR301" s="88"/>
      <c r="NYS301" s="88"/>
      <c r="NYT301" s="88"/>
      <c r="NYU301" s="88"/>
      <c r="NYV301" s="88"/>
      <c r="NYW301" s="88"/>
      <c r="NYX301" s="88"/>
      <c r="NYY301" s="88"/>
      <c r="NYZ301" s="88"/>
      <c r="NZA301" s="88"/>
      <c r="NZB301" s="88"/>
      <c r="NZC301" s="88"/>
      <c r="NZD301" s="88"/>
      <c r="NZE301" s="88"/>
      <c r="NZF301" s="88"/>
      <c r="NZG301" s="88"/>
      <c r="NZH301" s="88"/>
      <c r="NZI301" s="88"/>
      <c r="NZJ301" s="88"/>
      <c r="NZK301" s="88"/>
      <c r="NZL301" s="88"/>
      <c r="NZM301" s="88"/>
      <c r="NZN301" s="88"/>
      <c r="NZO301" s="88"/>
      <c r="NZP301" s="88"/>
      <c r="NZQ301" s="88"/>
      <c r="NZR301" s="88"/>
      <c r="NZS301" s="88"/>
      <c r="NZT301" s="88"/>
      <c r="NZU301" s="88"/>
      <c r="NZV301" s="88"/>
      <c r="NZW301" s="88"/>
      <c r="NZX301" s="88"/>
      <c r="NZY301" s="88"/>
      <c r="NZZ301" s="88"/>
      <c r="OAA301" s="88"/>
      <c r="OAB301" s="88"/>
      <c r="OAC301" s="88"/>
      <c r="OAD301" s="88"/>
      <c r="OAE301" s="88"/>
      <c r="OAF301" s="88"/>
      <c r="OAG301" s="88"/>
      <c r="OAH301" s="88"/>
      <c r="OAI301" s="88"/>
      <c r="OAJ301" s="88"/>
      <c r="OAK301" s="88"/>
      <c r="OAL301" s="88"/>
      <c r="OAM301" s="88"/>
      <c r="OAN301" s="88"/>
      <c r="OAO301" s="88"/>
      <c r="OAP301" s="88"/>
      <c r="OAQ301" s="88"/>
      <c r="OAR301" s="88"/>
      <c r="OAS301" s="88"/>
      <c r="OAT301" s="88"/>
      <c r="OAU301" s="88"/>
      <c r="OAV301" s="88"/>
      <c r="OAW301" s="88"/>
      <c r="OAX301" s="88"/>
      <c r="OAY301" s="88"/>
      <c r="OAZ301" s="88"/>
      <c r="OBA301" s="88"/>
      <c r="OBB301" s="88"/>
      <c r="OBC301" s="88"/>
      <c r="OBD301" s="88"/>
      <c r="OBE301" s="88"/>
      <c r="OBF301" s="88"/>
      <c r="OBG301" s="88"/>
      <c r="OBH301" s="88"/>
      <c r="OBI301" s="88"/>
      <c r="OBJ301" s="88"/>
      <c r="OBK301" s="88"/>
      <c r="OBL301" s="88"/>
      <c r="OBM301" s="88"/>
      <c r="OBN301" s="88"/>
      <c r="OBO301" s="88"/>
      <c r="OBP301" s="88"/>
      <c r="OBQ301" s="88"/>
      <c r="OBR301" s="88"/>
      <c r="OBS301" s="88"/>
      <c r="OBT301" s="88"/>
      <c r="OBU301" s="88"/>
      <c r="OBV301" s="88"/>
      <c r="OBW301" s="88"/>
      <c r="OBX301" s="88"/>
      <c r="OBY301" s="88"/>
      <c r="OBZ301" s="88"/>
      <c r="OCA301" s="88"/>
      <c r="OCB301" s="88"/>
      <c r="OCC301" s="88"/>
      <c r="OCD301" s="88"/>
      <c r="OCE301" s="88"/>
      <c r="OCF301" s="88"/>
      <c r="OCG301" s="88"/>
      <c r="OCH301" s="88"/>
      <c r="OCI301" s="88"/>
      <c r="OCJ301" s="88"/>
      <c r="OCK301" s="88"/>
      <c r="OCL301" s="88"/>
      <c r="OCM301" s="88"/>
      <c r="OCN301" s="88"/>
      <c r="OCO301" s="88"/>
      <c r="OCP301" s="88"/>
      <c r="OCQ301" s="88"/>
      <c r="OCR301" s="88"/>
      <c r="OCS301" s="88"/>
      <c r="OCT301" s="88"/>
      <c r="OCU301" s="88"/>
      <c r="OCV301" s="88"/>
      <c r="OCW301" s="88"/>
      <c r="OCX301" s="88"/>
      <c r="OCY301" s="88"/>
      <c r="OCZ301" s="88"/>
      <c r="ODA301" s="88"/>
      <c r="ODB301" s="88"/>
      <c r="ODC301" s="88"/>
      <c r="ODD301" s="88"/>
      <c r="ODE301" s="88"/>
      <c r="ODF301" s="88"/>
      <c r="ODG301" s="88"/>
      <c r="ODH301" s="88"/>
      <c r="ODI301" s="88"/>
      <c r="ODJ301" s="88"/>
      <c r="ODK301" s="88"/>
      <c r="ODL301" s="88"/>
      <c r="ODM301" s="88"/>
      <c r="ODN301" s="88"/>
      <c r="ODO301" s="88"/>
      <c r="ODP301" s="88"/>
      <c r="ODQ301" s="88"/>
      <c r="ODR301" s="88"/>
      <c r="ODS301" s="88"/>
      <c r="ODT301" s="88"/>
      <c r="ODU301" s="88"/>
      <c r="ODV301" s="88"/>
      <c r="ODW301" s="88"/>
      <c r="ODX301" s="88"/>
      <c r="ODY301" s="88"/>
      <c r="ODZ301" s="88"/>
      <c r="OEA301" s="88"/>
      <c r="OEB301" s="88"/>
      <c r="OEC301" s="88"/>
      <c r="OED301" s="88"/>
      <c r="OEE301" s="88"/>
      <c r="OEF301" s="88"/>
      <c r="OEG301" s="88"/>
      <c r="OEH301" s="88"/>
      <c r="OEI301" s="88"/>
      <c r="OEJ301" s="88"/>
      <c r="OEK301" s="88"/>
      <c r="OEL301" s="88"/>
      <c r="OEM301" s="88"/>
      <c r="OEN301" s="88"/>
      <c r="OEO301" s="88"/>
      <c r="OEP301" s="88"/>
      <c r="OEQ301" s="88"/>
      <c r="OER301" s="88"/>
      <c r="OES301" s="88"/>
      <c r="OET301" s="88"/>
      <c r="OEU301" s="88"/>
      <c r="OEV301" s="88"/>
      <c r="OEW301" s="88"/>
      <c r="OEX301" s="88"/>
      <c r="OEY301" s="88"/>
      <c r="OEZ301" s="88"/>
      <c r="OFA301" s="88"/>
      <c r="OFB301" s="88"/>
      <c r="OFC301" s="88"/>
      <c r="OFD301" s="88"/>
      <c r="OFE301" s="88"/>
      <c r="OFF301" s="88"/>
      <c r="OFG301" s="88"/>
      <c r="OFH301" s="88"/>
      <c r="OFI301" s="88"/>
      <c r="OFJ301" s="88"/>
      <c r="OFK301" s="88"/>
      <c r="OFL301" s="88"/>
      <c r="OFM301" s="88"/>
      <c r="OFN301" s="88"/>
      <c r="OFO301" s="88"/>
      <c r="OFP301" s="88"/>
      <c r="OFQ301" s="88"/>
      <c r="OFR301" s="88"/>
      <c r="OFS301" s="88"/>
      <c r="OFT301" s="88"/>
      <c r="OFU301" s="88"/>
      <c r="OFV301" s="88"/>
      <c r="OFW301" s="88"/>
      <c r="OFX301" s="88"/>
      <c r="OFY301" s="88"/>
      <c r="OFZ301" s="88"/>
      <c r="OGA301" s="88"/>
      <c r="OGB301" s="88"/>
      <c r="OGC301" s="88"/>
      <c r="OGD301" s="88"/>
      <c r="OGE301" s="88"/>
      <c r="OGF301" s="88"/>
      <c r="OGG301" s="88"/>
      <c r="OGH301" s="88"/>
      <c r="OGI301" s="88"/>
      <c r="OGJ301" s="88"/>
      <c r="OGK301" s="88"/>
      <c r="OGL301" s="88"/>
      <c r="OGM301" s="88"/>
      <c r="OGN301" s="88"/>
      <c r="OGO301" s="88"/>
      <c r="OGP301" s="88"/>
      <c r="OGQ301" s="88"/>
      <c r="OGR301" s="88"/>
      <c r="OGS301" s="88"/>
      <c r="OGT301" s="88"/>
      <c r="OGU301" s="88"/>
      <c r="OGV301" s="88"/>
      <c r="OGW301" s="88"/>
      <c r="OGX301" s="88"/>
      <c r="OGY301" s="88"/>
      <c r="OGZ301" s="88"/>
      <c r="OHA301" s="88"/>
      <c r="OHB301" s="88"/>
      <c r="OHC301" s="88"/>
      <c r="OHD301" s="88"/>
      <c r="OHE301" s="88"/>
      <c r="OHF301" s="88"/>
      <c r="OHG301" s="88"/>
      <c r="OHH301" s="88"/>
      <c r="OHI301" s="88"/>
      <c r="OHJ301" s="88"/>
      <c r="OHK301" s="88"/>
      <c r="OHL301" s="88"/>
      <c r="OHM301" s="88"/>
      <c r="OHN301" s="88"/>
      <c r="OHO301" s="88"/>
      <c r="OHP301" s="88"/>
      <c r="OHQ301" s="88"/>
      <c r="OHR301" s="88"/>
      <c r="OHS301" s="88"/>
      <c r="OHT301" s="88"/>
      <c r="OHU301" s="88"/>
      <c r="OHV301" s="88"/>
      <c r="OHW301" s="88"/>
      <c r="OHX301" s="88"/>
      <c r="OHY301" s="88"/>
      <c r="OHZ301" s="88"/>
      <c r="OIA301" s="88"/>
      <c r="OIB301" s="88"/>
      <c r="OIC301" s="88"/>
      <c r="OID301" s="88"/>
      <c r="OIE301" s="88"/>
      <c r="OIF301" s="88"/>
      <c r="OIG301" s="88"/>
      <c r="OIH301" s="88"/>
      <c r="OII301" s="88"/>
      <c r="OIJ301" s="88"/>
      <c r="OIK301" s="88"/>
      <c r="OIL301" s="88"/>
      <c r="OIM301" s="88"/>
      <c r="OIN301" s="88"/>
      <c r="OIO301" s="88"/>
      <c r="OIP301" s="88"/>
      <c r="OIQ301" s="88"/>
      <c r="OIR301" s="88"/>
      <c r="OIS301" s="88"/>
      <c r="OIT301" s="88"/>
      <c r="OIU301" s="88"/>
      <c r="OIV301" s="88"/>
      <c r="OIW301" s="88"/>
      <c r="OIX301" s="88"/>
      <c r="OIY301" s="88"/>
      <c r="OIZ301" s="88"/>
      <c r="OJA301" s="88"/>
      <c r="OJB301" s="88"/>
      <c r="OJC301" s="88"/>
      <c r="OJD301" s="88"/>
      <c r="OJE301" s="88"/>
      <c r="OJF301" s="88"/>
      <c r="OJG301" s="88"/>
      <c r="OJH301" s="88"/>
      <c r="OJI301" s="88"/>
      <c r="OJJ301" s="88"/>
      <c r="OJK301" s="88"/>
      <c r="OJL301" s="88"/>
      <c r="OJM301" s="88"/>
      <c r="OJN301" s="88"/>
      <c r="OJO301" s="88"/>
      <c r="OJP301" s="88"/>
      <c r="OJQ301" s="88"/>
      <c r="OJR301" s="88"/>
      <c r="OJS301" s="88"/>
      <c r="OJT301" s="88"/>
      <c r="OJU301" s="88"/>
      <c r="OJV301" s="88"/>
      <c r="OJW301" s="88"/>
      <c r="OJX301" s="88"/>
      <c r="OJY301" s="88"/>
      <c r="OJZ301" s="88"/>
      <c r="OKA301" s="88"/>
      <c r="OKB301" s="88"/>
      <c r="OKC301" s="88"/>
      <c r="OKD301" s="88"/>
      <c r="OKE301" s="88"/>
      <c r="OKF301" s="88"/>
      <c r="OKG301" s="88"/>
      <c r="OKH301" s="88"/>
      <c r="OKI301" s="88"/>
      <c r="OKJ301" s="88"/>
      <c r="OKK301" s="88"/>
      <c r="OKL301" s="88"/>
      <c r="OKM301" s="88"/>
      <c r="OKN301" s="88"/>
      <c r="OKO301" s="88"/>
      <c r="OKP301" s="88"/>
      <c r="OKQ301" s="88"/>
      <c r="OKR301" s="88"/>
      <c r="OKS301" s="88"/>
      <c r="OKT301" s="88"/>
      <c r="OKU301" s="88"/>
      <c r="OKV301" s="88"/>
      <c r="OKW301" s="88"/>
      <c r="OKX301" s="88"/>
      <c r="OKY301" s="88"/>
      <c r="OKZ301" s="88"/>
      <c r="OLA301" s="88"/>
      <c r="OLB301" s="88"/>
      <c r="OLC301" s="88"/>
      <c r="OLD301" s="88"/>
      <c r="OLE301" s="88"/>
      <c r="OLF301" s="88"/>
      <c r="OLG301" s="88"/>
      <c r="OLH301" s="88"/>
      <c r="OLI301" s="88"/>
      <c r="OLJ301" s="88"/>
      <c r="OLK301" s="88"/>
      <c r="OLL301" s="88"/>
      <c r="OLM301" s="88"/>
      <c r="OLN301" s="88"/>
      <c r="OLO301" s="88"/>
      <c r="OLP301" s="88"/>
      <c r="OLQ301" s="88"/>
      <c r="OLR301" s="88"/>
      <c r="OLS301" s="88"/>
      <c r="OLT301" s="88"/>
      <c r="OLU301" s="88"/>
      <c r="OLV301" s="88"/>
      <c r="OLW301" s="88"/>
      <c r="OLX301" s="88"/>
      <c r="OLY301" s="88"/>
      <c r="OLZ301" s="88"/>
      <c r="OMA301" s="88"/>
      <c r="OMB301" s="88"/>
      <c r="OMC301" s="88"/>
      <c r="OMD301" s="88"/>
      <c r="OME301" s="88"/>
      <c r="OMF301" s="88"/>
      <c r="OMG301" s="88"/>
      <c r="OMH301" s="88"/>
      <c r="OMI301" s="88"/>
      <c r="OMJ301" s="88"/>
      <c r="OMK301" s="88"/>
      <c r="OML301" s="88"/>
      <c r="OMM301" s="88"/>
      <c r="OMN301" s="88"/>
      <c r="OMO301" s="88"/>
      <c r="OMP301" s="88"/>
      <c r="OMQ301" s="88"/>
      <c r="OMR301" s="88"/>
      <c r="OMS301" s="88"/>
      <c r="OMT301" s="88"/>
      <c r="OMU301" s="88"/>
      <c r="OMV301" s="88"/>
      <c r="OMW301" s="88"/>
      <c r="OMX301" s="88"/>
      <c r="OMY301" s="88"/>
      <c r="OMZ301" s="88"/>
      <c r="ONA301" s="88"/>
      <c r="ONB301" s="88"/>
      <c r="ONC301" s="88"/>
      <c r="OND301" s="88"/>
      <c r="ONE301" s="88"/>
      <c r="ONF301" s="88"/>
      <c r="ONG301" s="88"/>
      <c r="ONH301" s="88"/>
      <c r="ONI301" s="88"/>
      <c r="ONJ301" s="88"/>
      <c r="ONK301" s="88"/>
      <c r="ONL301" s="88"/>
      <c r="ONM301" s="88"/>
      <c r="ONN301" s="88"/>
      <c r="ONO301" s="88"/>
      <c r="ONP301" s="88"/>
      <c r="ONQ301" s="88"/>
      <c r="ONR301" s="88"/>
      <c r="ONS301" s="88"/>
      <c r="ONT301" s="88"/>
      <c r="ONU301" s="88"/>
      <c r="ONV301" s="88"/>
      <c r="ONW301" s="88"/>
      <c r="ONX301" s="88"/>
      <c r="ONY301" s="88"/>
      <c r="ONZ301" s="88"/>
      <c r="OOA301" s="88"/>
      <c r="OOB301" s="88"/>
      <c r="OOC301" s="88"/>
      <c r="OOD301" s="88"/>
      <c r="OOE301" s="88"/>
      <c r="OOF301" s="88"/>
      <c r="OOG301" s="88"/>
      <c r="OOH301" s="88"/>
      <c r="OOI301" s="88"/>
      <c r="OOJ301" s="88"/>
      <c r="OOK301" s="88"/>
      <c r="OOL301" s="88"/>
      <c r="OOM301" s="88"/>
      <c r="OON301" s="88"/>
      <c r="OOO301" s="88"/>
      <c r="OOP301" s="88"/>
      <c r="OOQ301" s="88"/>
      <c r="OOR301" s="88"/>
      <c r="OOS301" s="88"/>
      <c r="OOT301" s="88"/>
      <c r="OOU301" s="88"/>
      <c r="OOV301" s="88"/>
      <c r="OOW301" s="88"/>
      <c r="OOX301" s="88"/>
      <c r="OOY301" s="88"/>
      <c r="OOZ301" s="88"/>
      <c r="OPA301" s="88"/>
      <c r="OPB301" s="88"/>
      <c r="OPC301" s="88"/>
      <c r="OPD301" s="88"/>
      <c r="OPE301" s="88"/>
      <c r="OPF301" s="88"/>
      <c r="OPG301" s="88"/>
      <c r="OPH301" s="88"/>
      <c r="OPI301" s="88"/>
      <c r="OPJ301" s="88"/>
      <c r="OPK301" s="88"/>
      <c r="OPL301" s="88"/>
      <c r="OPM301" s="88"/>
      <c r="OPN301" s="88"/>
      <c r="OPO301" s="88"/>
      <c r="OPP301" s="88"/>
      <c r="OPQ301" s="88"/>
      <c r="OPR301" s="88"/>
      <c r="OPS301" s="88"/>
      <c r="OPT301" s="88"/>
      <c r="OPU301" s="88"/>
      <c r="OPV301" s="88"/>
      <c r="OPW301" s="88"/>
      <c r="OPX301" s="88"/>
      <c r="OPY301" s="88"/>
      <c r="OPZ301" s="88"/>
      <c r="OQA301" s="88"/>
      <c r="OQB301" s="88"/>
      <c r="OQC301" s="88"/>
      <c r="OQD301" s="88"/>
      <c r="OQE301" s="88"/>
      <c r="OQF301" s="88"/>
      <c r="OQG301" s="88"/>
      <c r="OQH301" s="88"/>
      <c r="OQI301" s="88"/>
      <c r="OQJ301" s="88"/>
      <c r="OQK301" s="88"/>
      <c r="OQL301" s="88"/>
      <c r="OQM301" s="88"/>
      <c r="OQN301" s="88"/>
      <c r="OQO301" s="88"/>
      <c r="OQP301" s="88"/>
      <c r="OQQ301" s="88"/>
      <c r="OQR301" s="88"/>
      <c r="OQS301" s="88"/>
      <c r="OQT301" s="88"/>
      <c r="OQU301" s="88"/>
      <c r="OQV301" s="88"/>
      <c r="OQW301" s="88"/>
      <c r="OQX301" s="88"/>
      <c r="OQY301" s="88"/>
      <c r="OQZ301" s="88"/>
      <c r="ORA301" s="88"/>
      <c r="ORB301" s="88"/>
      <c r="ORC301" s="88"/>
      <c r="ORD301" s="88"/>
      <c r="ORE301" s="88"/>
      <c r="ORF301" s="88"/>
      <c r="ORG301" s="88"/>
      <c r="ORH301" s="88"/>
      <c r="ORI301" s="88"/>
      <c r="ORJ301" s="88"/>
      <c r="ORK301" s="88"/>
      <c r="ORL301" s="88"/>
      <c r="ORM301" s="88"/>
      <c r="ORN301" s="88"/>
      <c r="ORO301" s="88"/>
      <c r="ORP301" s="88"/>
      <c r="ORQ301" s="88"/>
      <c r="ORR301" s="88"/>
      <c r="ORS301" s="88"/>
      <c r="ORT301" s="88"/>
      <c r="ORU301" s="88"/>
      <c r="ORV301" s="88"/>
      <c r="ORW301" s="88"/>
      <c r="ORX301" s="88"/>
      <c r="ORY301" s="88"/>
      <c r="ORZ301" s="88"/>
      <c r="OSA301" s="88"/>
      <c r="OSB301" s="88"/>
      <c r="OSC301" s="88"/>
      <c r="OSD301" s="88"/>
      <c r="OSE301" s="88"/>
      <c r="OSF301" s="88"/>
      <c r="OSG301" s="88"/>
      <c r="OSH301" s="88"/>
      <c r="OSI301" s="88"/>
      <c r="OSJ301" s="88"/>
      <c r="OSK301" s="88"/>
      <c r="OSL301" s="88"/>
      <c r="OSM301" s="88"/>
      <c r="OSN301" s="88"/>
      <c r="OSO301" s="88"/>
      <c r="OSP301" s="88"/>
      <c r="OSQ301" s="88"/>
      <c r="OSR301" s="88"/>
      <c r="OSS301" s="88"/>
      <c r="OST301" s="88"/>
      <c r="OSU301" s="88"/>
      <c r="OSV301" s="88"/>
      <c r="OSW301" s="88"/>
      <c r="OSX301" s="88"/>
      <c r="OSY301" s="88"/>
      <c r="OSZ301" s="88"/>
      <c r="OTA301" s="88"/>
      <c r="OTB301" s="88"/>
      <c r="OTC301" s="88"/>
      <c r="OTD301" s="88"/>
      <c r="OTE301" s="88"/>
      <c r="OTF301" s="88"/>
      <c r="OTG301" s="88"/>
      <c r="OTH301" s="88"/>
      <c r="OTI301" s="88"/>
      <c r="OTJ301" s="88"/>
      <c r="OTK301" s="88"/>
      <c r="OTL301" s="88"/>
      <c r="OTM301" s="88"/>
      <c r="OTN301" s="88"/>
      <c r="OTO301" s="88"/>
      <c r="OTP301" s="88"/>
      <c r="OTQ301" s="88"/>
      <c r="OTR301" s="88"/>
      <c r="OTS301" s="88"/>
      <c r="OTT301" s="88"/>
      <c r="OTU301" s="88"/>
      <c r="OTV301" s="88"/>
      <c r="OTW301" s="88"/>
      <c r="OTX301" s="88"/>
      <c r="OTY301" s="88"/>
      <c r="OTZ301" s="88"/>
      <c r="OUA301" s="88"/>
      <c r="OUB301" s="88"/>
      <c r="OUC301" s="88"/>
      <c r="OUD301" s="88"/>
      <c r="OUE301" s="88"/>
      <c r="OUF301" s="88"/>
      <c r="OUG301" s="88"/>
      <c r="OUH301" s="88"/>
      <c r="OUI301" s="88"/>
      <c r="OUJ301" s="88"/>
      <c r="OUK301" s="88"/>
      <c r="OUL301" s="88"/>
      <c r="OUM301" s="88"/>
      <c r="OUN301" s="88"/>
      <c r="OUO301" s="88"/>
      <c r="OUP301" s="88"/>
      <c r="OUQ301" s="88"/>
      <c r="OUR301" s="88"/>
      <c r="OUS301" s="88"/>
      <c r="OUT301" s="88"/>
      <c r="OUU301" s="88"/>
      <c r="OUV301" s="88"/>
      <c r="OUW301" s="88"/>
      <c r="OUX301" s="88"/>
      <c r="OUY301" s="88"/>
      <c r="OUZ301" s="88"/>
      <c r="OVA301" s="88"/>
      <c r="OVB301" s="88"/>
      <c r="OVC301" s="88"/>
      <c r="OVD301" s="88"/>
      <c r="OVE301" s="88"/>
      <c r="OVF301" s="88"/>
      <c r="OVG301" s="88"/>
      <c r="OVH301" s="88"/>
      <c r="OVI301" s="88"/>
      <c r="OVJ301" s="88"/>
      <c r="OVK301" s="88"/>
      <c r="OVL301" s="88"/>
      <c r="OVM301" s="88"/>
      <c r="OVN301" s="88"/>
      <c r="OVO301" s="88"/>
      <c r="OVP301" s="88"/>
      <c r="OVQ301" s="88"/>
      <c r="OVR301" s="88"/>
      <c r="OVS301" s="88"/>
      <c r="OVT301" s="88"/>
      <c r="OVU301" s="88"/>
      <c r="OVV301" s="88"/>
      <c r="OVW301" s="88"/>
      <c r="OVX301" s="88"/>
      <c r="OVY301" s="88"/>
      <c r="OVZ301" s="88"/>
      <c r="OWA301" s="88"/>
      <c r="OWB301" s="88"/>
      <c r="OWC301" s="88"/>
      <c r="OWD301" s="88"/>
      <c r="OWE301" s="88"/>
      <c r="OWF301" s="88"/>
      <c r="OWG301" s="88"/>
      <c r="OWH301" s="88"/>
      <c r="OWI301" s="88"/>
      <c r="OWJ301" s="88"/>
      <c r="OWK301" s="88"/>
      <c r="OWL301" s="88"/>
      <c r="OWM301" s="88"/>
      <c r="OWN301" s="88"/>
      <c r="OWO301" s="88"/>
      <c r="OWP301" s="88"/>
      <c r="OWQ301" s="88"/>
      <c r="OWR301" s="88"/>
      <c r="OWS301" s="88"/>
      <c r="OWT301" s="88"/>
      <c r="OWU301" s="88"/>
      <c r="OWV301" s="88"/>
      <c r="OWW301" s="88"/>
      <c r="OWX301" s="88"/>
      <c r="OWY301" s="88"/>
      <c r="OWZ301" s="88"/>
      <c r="OXA301" s="88"/>
      <c r="OXB301" s="88"/>
      <c r="OXC301" s="88"/>
      <c r="OXD301" s="88"/>
      <c r="OXE301" s="88"/>
      <c r="OXF301" s="88"/>
      <c r="OXG301" s="88"/>
      <c r="OXH301" s="88"/>
      <c r="OXI301" s="88"/>
      <c r="OXJ301" s="88"/>
      <c r="OXK301" s="88"/>
      <c r="OXL301" s="88"/>
      <c r="OXM301" s="88"/>
      <c r="OXN301" s="88"/>
      <c r="OXO301" s="88"/>
      <c r="OXP301" s="88"/>
      <c r="OXQ301" s="88"/>
      <c r="OXR301" s="88"/>
      <c r="OXS301" s="88"/>
      <c r="OXT301" s="88"/>
      <c r="OXU301" s="88"/>
      <c r="OXV301" s="88"/>
      <c r="OXW301" s="88"/>
      <c r="OXX301" s="88"/>
      <c r="OXY301" s="88"/>
      <c r="OXZ301" s="88"/>
      <c r="OYA301" s="88"/>
      <c r="OYB301" s="88"/>
      <c r="OYC301" s="88"/>
      <c r="OYD301" s="88"/>
      <c r="OYE301" s="88"/>
      <c r="OYF301" s="88"/>
      <c r="OYG301" s="88"/>
      <c r="OYH301" s="88"/>
      <c r="OYI301" s="88"/>
      <c r="OYJ301" s="88"/>
      <c r="OYK301" s="88"/>
      <c r="OYL301" s="88"/>
      <c r="OYM301" s="88"/>
      <c r="OYN301" s="88"/>
      <c r="OYO301" s="88"/>
      <c r="OYP301" s="88"/>
      <c r="OYQ301" s="88"/>
      <c r="OYR301" s="88"/>
      <c r="OYS301" s="88"/>
      <c r="OYT301" s="88"/>
      <c r="OYU301" s="88"/>
      <c r="OYV301" s="88"/>
      <c r="OYW301" s="88"/>
      <c r="OYX301" s="88"/>
      <c r="OYY301" s="88"/>
      <c r="OYZ301" s="88"/>
      <c r="OZA301" s="88"/>
      <c r="OZB301" s="88"/>
      <c r="OZC301" s="88"/>
      <c r="OZD301" s="88"/>
      <c r="OZE301" s="88"/>
      <c r="OZF301" s="88"/>
      <c r="OZG301" s="88"/>
      <c r="OZH301" s="88"/>
      <c r="OZI301" s="88"/>
      <c r="OZJ301" s="88"/>
      <c r="OZK301" s="88"/>
      <c r="OZL301" s="88"/>
      <c r="OZM301" s="88"/>
      <c r="OZN301" s="88"/>
      <c r="OZO301" s="88"/>
      <c r="OZP301" s="88"/>
      <c r="OZQ301" s="88"/>
      <c r="OZR301" s="88"/>
      <c r="OZS301" s="88"/>
      <c r="OZT301" s="88"/>
      <c r="OZU301" s="88"/>
      <c r="OZV301" s="88"/>
      <c r="OZW301" s="88"/>
      <c r="OZX301" s="88"/>
      <c r="OZY301" s="88"/>
      <c r="OZZ301" s="88"/>
      <c r="PAA301" s="88"/>
      <c r="PAB301" s="88"/>
      <c r="PAC301" s="88"/>
      <c r="PAD301" s="88"/>
      <c r="PAE301" s="88"/>
      <c r="PAF301" s="88"/>
      <c r="PAG301" s="88"/>
      <c r="PAH301" s="88"/>
      <c r="PAI301" s="88"/>
      <c r="PAJ301" s="88"/>
      <c r="PAK301" s="88"/>
      <c r="PAL301" s="88"/>
      <c r="PAM301" s="88"/>
      <c r="PAN301" s="88"/>
      <c r="PAO301" s="88"/>
      <c r="PAP301" s="88"/>
      <c r="PAQ301" s="88"/>
      <c r="PAR301" s="88"/>
      <c r="PAS301" s="88"/>
      <c r="PAT301" s="88"/>
      <c r="PAU301" s="88"/>
      <c r="PAV301" s="88"/>
      <c r="PAW301" s="88"/>
      <c r="PAX301" s="88"/>
      <c r="PAY301" s="88"/>
      <c r="PAZ301" s="88"/>
      <c r="PBA301" s="88"/>
      <c r="PBB301" s="88"/>
      <c r="PBC301" s="88"/>
      <c r="PBD301" s="88"/>
      <c r="PBE301" s="88"/>
      <c r="PBF301" s="88"/>
      <c r="PBG301" s="88"/>
      <c r="PBH301" s="88"/>
      <c r="PBI301" s="88"/>
      <c r="PBJ301" s="88"/>
      <c r="PBK301" s="88"/>
      <c r="PBL301" s="88"/>
      <c r="PBM301" s="88"/>
      <c r="PBN301" s="88"/>
      <c r="PBO301" s="88"/>
      <c r="PBP301" s="88"/>
      <c r="PBQ301" s="88"/>
      <c r="PBR301" s="88"/>
      <c r="PBS301" s="88"/>
      <c r="PBT301" s="88"/>
      <c r="PBU301" s="88"/>
      <c r="PBV301" s="88"/>
      <c r="PBW301" s="88"/>
      <c r="PBX301" s="88"/>
      <c r="PBY301" s="88"/>
      <c r="PBZ301" s="88"/>
      <c r="PCA301" s="88"/>
      <c r="PCB301" s="88"/>
      <c r="PCC301" s="88"/>
      <c r="PCD301" s="88"/>
      <c r="PCE301" s="88"/>
      <c r="PCF301" s="88"/>
      <c r="PCG301" s="88"/>
      <c r="PCH301" s="88"/>
      <c r="PCI301" s="88"/>
      <c r="PCJ301" s="88"/>
      <c r="PCK301" s="88"/>
      <c r="PCL301" s="88"/>
      <c r="PCM301" s="88"/>
      <c r="PCN301" s="88"/>
      <c r="PCO301" s="88"/>
      <c r="PCP301" s="88"/>
      <c r="PCQ301" s="88"/>
      <c r="PCR301" s="88"/>
      <c r="PCS301" s="88"/>
      <c r="PCT301" s="88"/>
      <c r="PCU301" s="88"/>
      <c r="PCV301" s="88"/>
      <c r="PCW301" s="88"/>
      <c r="PCX301" s="88"/>
      <c r="PCY301" s="88"/>
      <c r="PCZ301" s="88"/>
      <c r="PDA301" s="88"/>
      <c r="PDB301" s="88"/>
      <c r="PDC301" s="88"/>
      <c r="PDD301" s="88"/>
      <c r="PDE301" s="88"/>
      <c r="PDF301" s="88"/>
      <c r="PDG301" s="88"/>
      <c r="PDH301" s="88"/>
      <c r="PDI301" s="88"/>
      <c r="PDJ301" s="88"/>
      <c r="PDK301" s="88"/>
      <c r="PDL301" s="88"/>
      <c r="PDM301" s="88"/>
      <c r="PDN301" s="88"/>
      <c r="PDO301" s="88"/>
      <c r="PDP301" s="88"/>
      <c r="PDQ301" s="88"/>
      <c r="PDR301" s="88"/>
      <c r="PDS301" s="88"/>
      <c r="PDT301" s="88"/>
      <c r="PDU301" s="88"/>
      <c r="PDV301" s="88"/>
      <c r="PDW301" s="88"/>
      <c r="PDX301" s="88"/>
      <c r="PDY301" s="88"/>
      <c r="PDZ301" s="88"/>
      <c r="PEA301" s="88"/>
      <c r="PEB301" s="88"/>
      <c r="PEC301" s="88"/>
      <c r="PED301" s="88"/>
      <c r="PEE301" s="88"/>
      <c r="PEF301" s="88"/>
      <c r="PEG301" s="88"/>
      <c r="PEH301" s="88"/>
      <c r="PEI301" s="88"/>
      <c r="PEJ301" s="88"/>
      <c r="PEK301" s="88"/>
      <c r="PEL301" s="88"/>
      <c r="PEM301" s="88"/>
      <c r="PEN301" s="88"/>
      <c r="PEO301" s="88"/>
      <c r="PEP301" s="88"/>
      <c r="PEQ301" s="88"/>
      <c r="PER301" s="88"/>
      <c r="PES301" s="88"/>
      <c r="PET301" s="88"/>
      <c r="PEU301" s="88"/>
      <c r="PEV301" s="88"/>
      <c r="PEW301" s="88"/>
      <c r="PEX301" s="88"/>
      <c r="PEY301" s="88"/>
      <c r="PEZ301" s="88"/>
      <c r="PFA301" s="88"/>
      <c r="PFB301" s="88"/>
      <c r="PFC301" s="88"/>
      <c r="PFD301" s="88"/>
      <c r="PFE301" s="88"/>
      <c r="PFF301" s="88"/>
      <c r="PFG301" s="88"/>
      <c r="PFH301" s="88"/>
      <c r="PFI301" s="88"/>
      <c r="PFJ301" s="88"/>
      <c r="PFK301" s="88"/>
      <c r="PFL301" s="88"/>
      <c r="PFM301" s="88"/>
      <c r="PFN301" s="88"/>
      <c r="PFO301" s="88"/>
      <c r="PFP301" s="88"/>
      <c r="PFQ301" s="88"/>
      <c r="PFR301" s="88"/>
      <c r="PFS301" s="88"/>
      <c r="PFT301" s="88"/>
      <c r="PFU301" s="88"/>
      <c r="PFV301" s="88"/>
      <c r="PFW301" s="88"/>
      <c r="PFX301" s="88"/>
      <c r="PFY301" s="88"/>
      <c r="PFZ301" s="88"/>
      <c r="PGA301" s="88"/>
      <c r="PGB301" s="88"/>
      <c r="PGC301" s="88"/>
      <c r="PGD301" s="88"/>
      <c r="PGE301" s="88"/>
      <c r="PGF301" s="88"/>
      <c r="PGG301" s="88"/>
      <c r="PGH301" s="88"/>
      <c r="PGI301" s="88"/>
      <c r="PGJ301" s="88"/>
      <c r="PGK301" s="88"/>
      <c r="PGL301" s="88"/>
      <c r="PGM301" s="88"/>
      <c r="PGN301" s="88"/>
      <c r="PGO301" s="88"/>
      <c r="PGP301" s="88"/>
      <c r="PGQ301" s="88"/>
      <c r="PGR301" s="88"/>
      <c r="PGS301" s="88"/>
      <c r="PGT301" s="88"/>
      <c r="PGU301" s="88"/>
      <c r="PGV301" s="88"/>
      <c r="PGW301" s="88"/>
      <c r="PGX301" s="88"/>
      <c r="PGY301" s="88"/>
      <c r="PGZ301" s="88"/>
      <c r="PHA301" s="88"/>
      <c r="PHB301" s="88"/>
      <c r="PHC301" s="88"/>
      <c r="PHD301" s="88"/>
      <c r="PHE301" s="88"/>
      <c r="PHF301" s="88"/>
      <c r="PHG301" s="88"/>
      <c r="PHH301" s="88"/>
      <c r="PHI301" s="88"/>
      <c r="PHJ301" s="88"/>
      <c r="PHK301" s="88"/>
      <c r="PHL301" s="88"/>
      <c r="PHM301" s="88"/>
      <c r="PHN301" s="88"/>
      <c r="PHO301" s="88"/>
      <c r="PHP301" s="88"/>
      <c r="PHQ301" s="88"/>
      <c r="PHR301" s="88"/>
      <c r="PHS301" s="88"/>
      <c r="PHT301" s="88"/>
      <c r="PHU301" s="88"/>
      <c r="PHV301" s="88"/>
      <c r="PHW301" s="88"/>
      <c r="PHX301" s="88"/>
      <c r="PHY301" s="88"/>
      <c r="PHZ301" s="88"/>
      <c r="PIA301" s="88"/>
      <c r="PIB301" s="88"/>
      <c r="PIC301" s="88"/>
      <c r="PID301" s="88"/>
      <c r="PIE301" s="88"/>
      <c r="PIF301" s="88"/>
      <c r="PIG301" s="88"/>
      <c r="PIH301" s="88"/>
      <c r="PII301" s="88"/>
      <c r="PIJ301" s="88"/>
      <c r="PIK301" s="88"/>
      <c r="PIL301" s="88"/>
      <c r="PIM301" s="88"/>
      <c r="PIN301" s="88"/>
      <c r="PIO301" s="88"/>
      <c r="PIP301" s="88"/>
      <c r="PIQ301" s="88"/>
      <c r="PIR301" s="88"/>
      <c r="PIS301" s="88"/>
      <c r="PIT301" s="88"/>
      <c r="PIU301" s="88"/>
      <c r="PIV301" s="88"/>
      <c r="PIW301" s="88"/>
      <c r="PIX301" s="88"/>
      <c r="PIY301" s="88"/>
      <c r="PIZ301" s="88"/>
      <c r="PJA301" s="88"/>
      <c r="PJB301" s="88"/>
      <c r="PJC301" s="88"/>
      <c r="PJD301" s="88"/>
      <c r="PJE301" s="88"/>
      <c r="PJF301" s="88"/>
      <c r="PJG301" s="88"/>
      <c r="PJH301" s="88"/>
      <c r="PJI301" s="88"/>
      <c r="PJJ301" s="88"/>
      <c r="PJK301" s="88"/>
      <c r="PJL301" s="88"/>
      <c r="PJM301" s="88"/>
      <c r="PJN301" s="88"/>
      <c r="PJO301" s="88"/>
      <c r="PJP301" s="88"/>
      <c r="PJQ301" s="88"/>
      <c r="PJR301" s="88"/>
      <c r="PJS301" s="88"/>
      <c r="PJT301" s="88"/>
      <c r="PJU301" s="88"/>
      <c r="PJV301" s="88"/>
      <c r="PJW301" s="88"/>
      <c r="PJX301" s="88"/>
      <c r="PJY301" s="88"/>
      <c r="PJZ301" s="88"/>
      <c r="PKA301" s="88"/>
      <c r="PKB301" s="88"/>
      <c r="PKC301" s="88"/>
      <c r="PKD301" s="88"/>
      <c r="PKE301" s="88"/>
      <c r="PKF301" s="88"/>
      <c r="PKG301" s="88"/>
      <c r="PKH301" s="88"/>
      <c r="PKI301" s="88"/>
      <c r="PKJ301" s="88"/>
      <c r="PKK301" s="88"/>
      <c r="PKL301" s="88"/>
      <c r="PKM301" s="88"/>
      <c r="PKN301" s="88"/>
      <c r="PKO301" s="88"/>
      <c r="PKP301" s="88"/>
      <c r="PKQ301" s="88"/>
      <c r="PKR301" s="88"/>
      <c r="PKS301" s="88"/>
      <c r="PKT301" s="88"/>
      <c r="PKU301" s="88"/>
      <c r="PKV301" s="88"/>
      <c r="PKW301" s="88"/>
      <c r="PKX301" s="88"/>
      <c r="PKY301" s="88"/>
      <c r="PKZ301" s="88"/>
      <c r="PLA301" s="88"/>
      <c r="PLB301" s="88"/>
      <c r="PLC301" s="88"/>
      <c r="PLD301" s="88"/>
      <c r="PLE301" s="88"/>
      <c r="PLF301" s="88"/>
      <c r="PLG301" s="88"/>
      <c r="PLH301" s="88"/>
      <c r="PLI301" s="88"/>
      <c r="PLJ301" s="88"/>
      <c r="PLK301" s="88"/>
      <c r="PLL301" s="88"/>
      <c r="PLM301" s="88"/>
      <c r="PLN301" s="88"/>
      <c r="PLO301" s="88"/>
      <c r="PLP301" s="88"/>
      <c r="PLQ301" s="88"/>
      <c r="PLR301" s="88"/>
      <c r="PLS301" s="88"/>
      <c r="PLT301" s="88"/>
      <c r="PLU301" s="88"/>
      <c r="PLV301" s="88"/>
      <c r="PLW301" s="88"/>
      <c r="PLX301" s="88"/>
      <c r="PLY301" s="88"/>
      <c r="PLZ301" s="88"/>
      <c r="PMA301" s="88"/>
      <c r="PMB301" s="88"/>
      <c r="PMC301" s="88"/>
      <c r="PMD301" s="88"/>
      <c r="PME301" s="88"/>
      <c r="PMF301" s="88"/>
      <c r="PMG301" s="88"/>
      <c r="PMH301" s="88"/>
      <c r="PMI301" s="88"/>
      <c r="PMJ301" s="88"/>
      <c r="PMK301" s="88"/>
      <c r="PML301" s="88"/>
      <c r="PMM301" s="88"/>
      <c r="PMN301" s="88"/>
      <c r="PMO301" s="88"/>
      <c r="PMP301" s="88"/>
      <c r="PMQ301" s="88"/>
      <c r="PMR301" s="88"/>
      <c r="PMS301" s="88"/>
      <c r="PMT301" s="88"/>
      <c r="PMU301" s="88"/>
      <c r="PMV301" s="88"/>
      <c r="PMW301" s="88"/>
      <c r="PMX301" s="88"/>
      <c r="PMY301" s="88"/>
      <c r="PMZ301" s="88"/>
      <c r="PNA301" s="88"/>
      <c r="PNB301" s="88"/>
      <c r="PNC301" s="88"/>
      <c r="PND301" s="88"/>
      <c r="PNE301" s="88"/>
      <c r="PNF301" s="88"/>
      <c r="PNG301" s="88"/>
      <c r="PNH301" s="88"/>
      <c r="PNI301" s="88"/>
      <c r="PNJ301" s="88"/>
      <c r="PNK301" s="88"/>
      <c r="PNL301" s="88"/>
      <c r="PNM301" s="88"/>
      <c r="PNN301" s="88"/>
      <c r="PNO301" s="88"/>
      <c r="PNP301" s="88"/>
      <c r="PNQ301" s="88"/>
      <c r="PNR301" s="88"/>
      <c r="PNS301" s="88"/>
      <c r="PNT301" s="88"/>
      <c r="PNU301" s="88"/>
      <c r="PNV301" s="88"/>
      <c r="PNW301" s="88"/>
      <c r="PNX301" s="88"/>
      <c r="PNY301" s="88"/>
      <c r="PNZ301" s="88"/>
      <c r="POA301" s="88"/>
      <c r="POB301" s="88"/>
      <c r="POC301" s="88"/>
      <c r="POD301" s="88"/>
      <c r="POE301" s="88"/>
      <c r="POF301" s="88"/>
      <c r="POG301" s="88"/>
      <c r="POH301" s="88"/>
      <c r="POI301" s="88"/>
      <c r="POJ301" s="88"/>
      <c r="POK301" s="88"/>
      <c r="POL301" s="88"/>
      <c r="POM301" s="88"/>
      <c r="PON301" s="88"/>
      <c r="POO301" s="88"/>
      <c r="POP301" s="88"/>
      <c r="POQ301" s="88"/>
      <c r="POR301" s="88"/>
      <c r="POS301" s="88"/>
      <c r="POT301" s="88"/>
      <c r="POU301" s="88"/>
      <c r="POV301" s="88"/>
      <c r="POW301" s="88"/>
      <c r="POX301" s="88"/>
      <c r="POY301" s="88"/>
      <c r="POZ301" s="88"/>
      <c r="PPA301" s="88"/>
      <c r="PPB301" s="88"/>
      <c r="PPC301" s="88"/>
      <c r="PPD301" s="88"/>
      <c r="PPE301" s="88"/>
      <c r="PPF301" s="88"/>
      <c r="PPG301" s="88"/>
      <c r="PPH301" s="88"/>
      <c r="PPI301" s="88"/>
      <c r="PPJ301" s="88"/>
      <c r="PPK301" s="88"/>
      <c r="PPL301" s="88"/>
      <c r="PPM301" s="88"/>
      <c r="PPN301" s="88"/>
      <c r="PPO301" s="88"/>
      <c r="PPP301" s="88"/>
      <c r="PPQ301" s="88"/>
      <c r="PPR301" s="88"/>
      <c r="PPS301" s="88"/>
      <c r="PPT301" s="88"/>
      <c r="PPU301" s="88"/>
      <c r="PPV301" s="88"/>
      <c r="PPW301" s="88"/>
      <c r="PPX301" s="88"/>
      <c r="PPY301" s="88"/>
      <c r="PPZ301" s="88"/>
      <c r="PQA301" s="88"/>
      <c r="PQB301" s="88"/>
      <c r="PQC301" s="88"/>
      <c r="PQD301" s="88"/>
      <c r="PQE301" s="88"/>
      <c r="PQF301" s="88"/>
      <c r="PQG301" s="88"/>
      <c r="PQH301" s="88"/>
      <c r="PQI301" s="88"/>
      <c r="PQJ301" s="88"/>
      <c r="PQK301" s="88"/>
      <c r="PQL301" s="88"/>
      <c r="PQM301" s="88"/>
      <c r="PQN301" s="88"/>
      <c r="PQO301" s="88"/>
      <c r="PQP301" s="88"/>
      <c r="PQQ301" s="88"/>
      <c r="PQR301" s="88"/>
      <c r="PQS301" s="88"/>
      <c r="PQT301" s="88"/>
      <c r="PQU301" s="88"/>
      <c r="PQV301" s="88"/>
      <c r="PQW301" s="88"/>
      <c r="PQX301" s="88"/>
      <c r="PQY301" s="88"/>
      <c r="PQZ301" s="88"/>
      <c r="PRA301" s="88"/>
      <c r="PRB301" s="88"/>
      <c r="PRC301" s="88"/>
      <c r="PRD301" s="88"/>
      <c r="PRE301" s="88"/>
      <c r="PRF301" s="88"/>
      <c r="PRG301" s="88"/>
      <c r="PRH301" s="88"/>
      <c r="PRI301" s="88"/>
      <c r="PRJ301" s="88"/>
      <c r="PRK301" s="88"/>
      <c r="PRL301" s="88"/>
      <c r="PRM301" s="88"/>
      <c r="PRN301" s="88"/>
      <c r="PRO301" s="88"/>
      <c r="PRP301" s="88"/>
      <c r="PRQ301" s="88"/>
      <c r="PRR301" s="88"/>
      <c r="PRS301" s="88"/>
      <c r="PRT301" s="88"/>
      <c r="PRU301" s="88"/>
      <c r="PRV301" s="88"/>
      <c r="PRW301" s="88"/>
      <c r="PRX301" s="88"/>
      <c r="PRY301" s="88"/>
      <c r="PRZ301" s="88"/>
      <c r="PSA301" s="88"/>
      <c r="PSB301" s="88"/>
      <c r="PSC301" s="88"/>
      <c r="PSD301" s="88"/>
      <c r="PSE301" s="88"/>
      <c r="PSF301" s="88"/>
      <c r="PSG301" s="88"/>
      <c r="PSH301" s="88"/>
      <c r="PSI301" s="88"/>
      <c r="PSJ301" s="88"/>
      <c r="PSK301" s="88"/>
      <c r="PSL301" s="88"/>
      <c r="PSM301" s="88"/>
      <c r="PSN301" s="88"/>
      <c r="PSO301" s="88"/>
      <c r="PSP301" s="88"/>
      <c r="PSQ301" s="88"/>
      <c r="PSR301" s="88"/>
      <c r="PSS301" s="88"/>
      <c r="PST301" s="88"/>
      <c r="PSU301" s="88"/>
      <c r="PSV301" s="88"/>
      <c r="PSW301" s="88"/>
      <c r="PSX301" s="88"/>
      <c r="PSY301" s="88"/>
      <c r="PSZ301" s="88"/>
      <c r="PTA301" s="88"/>
      <c r="PTB301" s="88"/>
      <c r="PTC301" s="88"/>
      <c r="PTD301" s="88"/>
      <c r="PTE301" s="88"/>
      <c r="PTF301" s="88"/>
      <c r="PTG301" s="88"/>
      <c r="PTH301" s="88"/>
      <c r="PTI301" s="88"/>
      <c r="PTJ301" s="88"/>
      <c r="PTK301" s="88"/>
      <c r="PTL301" s="88"/>
      <c r="PTM301" s="88"/>
      <c r="PTN301" s="88"/>
      <c r="PTO301" s="88"/>
      <c r="PTP301" s="88"/>
      <c r="PTQ301" s="88"/>
      <c r="PTR301" s="88"/>
      <c r="PTS301" s="88"/>
      <c r="PTT301" s="88"/>
      <c r="PTU301" s="88"/>
      <c r="PTV301" s="88"/>
      <c r="PTW301" s="88"/>
      <c r="PTX301" s="88"/>
      <c r="PTY301" s="88"/>
      <c r="PTZ301" s="88"/>
      <c r="PUA301" s="88"/>
      <c r="PUB301" s="88"/>
      <c r="PUC301" s="88"/>
      <c r="PUD301" s="88"/>
      <c r="PUE301" s="88"/>
      <c r="PUF301" s="88"/>
      <c r="PUG301" s="88"/>
      <c r="PUH301" s="88"/>
      <c r="PUI301" s="88"/>
      <c r="PUJ301" s="88"/>
      <c r="PUK301" s="88"/>
      <c r="PUL301" s="88"/>
      <c r="PUM301" s="88"/>
      <c r="PUN301" s="88"/>
      <c r="PUO301" s="88"/>
      <c r="PUP301" s="88"/>
      <c r="PUQ301" s="88"/>
      <c r="PUR301" s="88"/>
      <c r="PUS301" s="88"/>
      <c r="PUT301" s="88"/>
      <c r="PUU301" s="88"/>
      <c r="PUV301" s="88"/>
      <c r="PUW301" s="88"/>
      <c r="PUX301" s="88"/>
      <c r="PUY301" s="88"/>
      <c r="PUZ301" s="88"/>
      <c r="PVA301" s="88"/>
      <c r="PVB301" s="88"/>
      <c r="PVC301" s="88"/>
      <c r="PVD301" s="88"/>
      <c r="PVE301" s="88"/>
      <c r="PVF301" s="88"/>
      <c r="PVG301" s="88"/>
      <c r="PVH301" s="88"/>
      <c r="PVI301" s="88"/>
      <c r="PVJ301" s="88"/>
      <c r="PVK301" s="88"/>
      <c r="PVL301" s="88"/>
      <c r="PVM301" s="88"/>
      <c r="PVN301" s="88"/>
      <c r="PVO301" s="88"/>
      <c r="PVP301" s="88"/>
      <c r="PVQ301" s="88"/>
      <c r="PVR301" s="88"/>
      <c r="PVS301" s="88"/>
      <c r="PVT301" s="88"/>
      <c r="PVU301" s="88"/>
      <c r="PVV301" s="88"/>
      <c r="PVW301" s="88"/>
      <c r="PVX301" s="88"/>
      <c r="PVY301" s="88"/>
      <c r="PVZ301" s="88"/>
      <c r="PWA301" s="88"/>
      <c r="PWB301" s="88"/>
      <c r="PWC301" s="88"/>
      <c r="PWD301" s="88"/>
      <c r="PWE301" s="88"/>
      <c r="PWF301" s="88"/>
      <c r="PWG301" s="88"/>
      <c r="PWH301" s="88"/>
      <c r="PWI301" s="88"/>
      <c r="PWJ301" s="88"/>
      <c r="PWK301" s="88"/>
      <c r="PWL301" s="88"/>
      <c r="PWM301" s="88"/>
      <c r="PWN301" s="88"/>
      <c r="PWO301" s="88"/>
      <c r="PWP301" s="88"/>
      <c r="PWQ301" s="88"/>
      <c r="PWR301" s="88"/>
      <c r="PWS301" s="88"/>
      <c r="PWT301" s="88"/>
      <c r="PWU301" s="88"/>
      <c r="PWV301" s="88"/>
      <c r="PWW301" s="88"/>
      <c r="PWX301" s="88"/>
      <c r="PWY301" s="88"/>
      <c r="PWZ301" s="88"/>
      <c r="PXA301" s="88"/>
      <c r="PXB301" s="88"/>
      <c r="PXC301" s="88"/>
      <c r="PXD301" s="88"/>
      <c r="PXE301" s="88"/>
      <c r="PXF301" s="88"/>
      <c r="PXG301" s="88"/>
      <c r="PXH301" s="88"/>
      <c r="PXI301" s="88"/>
      <c r="PXJ301" s="88"/>
      <c r="PXK301" s="88"/>
      <c r="PXL301" s="88"/>
      <c r="PXM301" s="88"/>
      <c r="PXN301" s="88"/>
      <c r="PXO301" s="88"/>
      <c r="PXP301" s="88"/>
      <c r="PXQ301" s="88"/>
      <c r="PXR301" s="88"/>
      <c r="PXS301" s="88"/>
      <c r="PXT301" s="88"/>
      <c r="PXU301" s="88"/>
      <c r="PXV301" s="88"/>
      <c r="PXW301" s="88"/>
      <c r="PXX301" s="88"/>
      <c r="PXY301" s="88"/>
      <c r="PXZ301" s="88"/>
      <c r="PYA301" s="88"/>
      <c r="PYB301" s="88"/>
      <c r="PYC301" s="88"/>
      <c r="PYD301" s="88"/>
      <c r="PYE301" s="88"/>
      <c r="PYF301" s="88"/>
      <c r="PYG301" s="88"/>
      <c r="PYH301" s="88"/>
      <c r="PYI301" s="88"/>
      <c r="PYJ301" s="88"/>
      <c r="PYK301" s="88"/>
      <c r="PYL301" s="88"/>
      <c r="PYM301" s="88"/>
      <c r="PYN301" s="88"/>
      <c r="PYO301" s="88"/>
      <c r="PYP301" s="88"/>
      <c r="PYQ301" s="88"/>
      <c r="PYR301" s="88"/>
      <c r="PYS301" s="88"/>
      <c r="PYT301" s="88"/>
      <c r="PYU301" s="88"/>
      <c r="PYV301" s="88"/>
      <c r="PYW301" s="88"/>
      <c r="PYX301" s="88"/>
      <c r="PYY301" s="88"/>
      <c r="PYZ301" s="88"/>
      <c r="PZA301" s="88"/>
      <c r="PZB301" s="88"/>
      <c r="PZC301" s="88"/>
      <c r="PZD301" s="88"/>
      <c r="PZE301" s="88"/>
      <c r="PZF301" s="88"/>
      <c r="PZG301" s="88"/>
      <c r="PZH301" s="88"/>
      <c r="PZI301" s="88"/>
      <c r="PZJ301" s="88"/>
      <c r="PZK301" s="88"/>
      <c r="PZL301" s="88"/>
      <c r="PZM301" s="88"/>
      <c r="PZN301" s="88"/>
      <c r="PZO301" s="88"/>
      <c r="PZP301" s="88"/>
      <c r="PZQ301" s="88"/>
      <c r="PZR301" s="88"/>
      <c r="PZS301" s="88"/>
      <c r="PZT301" s="88"/>
      <c r="PZU301" s="88"/>
      <c r="PZV301" s="88"/>
      <c r="PZW301" s="88"/>
      <c r="PZX301" s="88"/>
      <c r="PZY301" s="88"/>
      <c r="PZZ301" s="88"/>
      <c r="QAA301" s="88"/>
      <c r="QAB301" s="88"/>
      <c r="QAC301" s="88"/>
      <c r="QAD301" s="88"/>
      <c r="QAE301" s="88"/>
      <c r="QAF301" s="88"/>
      <c r="QAG301" s="88"/>
      <c r="QAH301" s="88"/>
      <c r="QAI301" s="88"/>
      <c r="QAJ301" s="88"/>
      <c r="QAK301" s="88"/>
      <c r="QAL301" s="88"/>
      <c r="QAM301" s="88"/>
      <c r="QAN301" s="88"/>
      <c r="QAO301" s="88"/>
      <c r="QAP301" s="88"/>
      <c r="QAQ301" s="88"/>
      <c r="QAR301" s="88"/>
      <c r="QAS301" s="88"/>
      <c r="QAT301" s="88"/>
      <c r="QAU301" s="88"/>
      <c r="QAV301" s="88"/>
      <c r="QAW301" s="88"/>
      <c r="QAX301" s="88"/>
      <c r="QAY301" s="88"/>
      <c r="QAZ301" s="88"/>
      <c r="QBA301" s="88"/>
      <c r="QBB301" s="88"/>
      <c r="QBC301" s="88"/>
      <c r="QBD301" s="88"/>
      <c r="QBE301" s="88"/>
      <c r="QBF301" s="88"/>
      <c r="QBG301" s="88"/>
      <c r="QBH301" s="88"/>
      <c r="QBI301" s="88"/>
      <c r="QBJ301" s="88"/>
      <c r="QBK301" s="88"/>
      <c r="QBL301" s="88"/>
      <c r="QBM301" s="88"/>
      <c r="QBN301" s="88"/>
      <c r="QBO301" s="88"/>
      <c r="QBP301" s="88"/>
      <c r="QBQ301" s="88"/>
      <c r="QBR301" s="88"/>
      <c r="QBS301" s="88"/>
      <c r="QBT301" s="88"/>
      <c r="QBU301" s="88"/>
      <c r="QBV301" s="88"/>
      <c r="QBW301" s="88"/>
      <c r="QBX301" s="88"/>
      <c r="QBY301" s="88"/>
      <c r="QBZ301" s="88"/>
      <c r="QCA301" s="88"/>
      <c r="QCB301" s="88"/>
      <c r="QCC301" s="88"/>
      <c r="QCD301" s="88"/>
      <c r="QCE301" s="88"/>
      <c r="QCF301" s="88"/>
      <c r="QCG301" s="88"/>
      <c r="QCH301" s="88"/>
      <c r="QCI301" s="88"/>
      <c r="QCJ301" s="88"/>
      <c r="QCK301" s="88"/>
      <c r="QCL301" s="88"/>
      <c r="QCM301" s="88"/>
      <c r="QCN301" s="88"/>
      <c r="QCO301" s="88"/>
      <c r="QCP301" s="88"/>
      <c r="QCQ301" s="88"/>
      <c r="QCR301" s="88"/>
      <c r="QCS301" s="88"/>
      <c r="QCT301" s="88"/>
      <c r="QCU301" s="88"/>
      <c r="QCV301" s="88"/>
      <c r="QCW301" s="88"/>
      <c r="QCX301" s="88"/>
      <c r="QCY301" s="88"/>
      <c r="QCZ301" s="88"/>
      <c r="QDA301" s="88"/>
      <c r="QDB301" s="88"/>
      <c r="QDC301" s="88"/>
      <c r="QDD301" s="88"/>
      <c r="QDE301" s="88"/>
      <c r="QDF301" s="88"/>
      <c r="QDG301" s="88"/>
      <c r="QDH301" s="88"/>
      <c r="QDI301" s="88"/>
      <c r="QDJ301" s="88"/>
      <c r="QDK301" s="88"/>
      <c r="QDL301" s="88"/>
      <c r="QDM301" s="88"/>
      <c r="QDN301" s="88"/>
      <c r="QDO301" s="88"/>
      <c r="QDP301" s="88"/>
      <c r="QDQ301" s="88"/>
      <c r="QDR301" s="88"/>
      <c r="QDS301" s="88"/>
      <c r="QDT301" s="88"/>
      <c r="QDU301" s="88"/>
      <c r="QDV301" s="88"/>
      <c r="QDW301" s="88"/>
      <c r="QDX301" s="88"/>
      <c r="QDY301" s="88"/>
      <c r="QDZ301" s="88"/>
      <c r="QEA301" s="88"/>
      <c r="QEB301" s="88"/>
      <c r="QEC301" s="88"/>
      <c r="QED301" s="88"/>
      <c r="QEE301" s="88"/>
      <c r="QEF301" s="88"/>
      <c r="QEG301" s="88"/>
      <c r="QEH301" s="88"/>
      <c r="QEI301" s="88"/>
      <c r="QEJ301" s="88"/>
      <c r="QEK301" s="88"/>
      <c r="QEL301" s="88"/>
      <c r="QEM301" s="88"/>
      <c r="QEN301" s="88"/>
      <c r="QEO301" s="88"/>
      <c r="QEP301" s="88"/>
      <c r="QEQ301" s="88"/>
      <c r="QER301" s="88"/>
      <c r="QES301" s="88"/>
      <c r="QET301" s="88"/>
      <c r="QEU301" s="88"/>
      <c r="QEV301" s="88"/>
      <c r="QEW301" s="88"/>
      <c r="QEX301" s="88"/>
      <c r="QEY301" s="88"/>
      <c r="QEZ301" s="88"/>
      <c r="QFA301" s="88"/>
      <c r="QFB301" s="88"/>
      <c r="QFC301" s="88"/>
      <c r="QFD301" s="88"/>
      <c r="QFE301" s="88"/>
      <c r="QFF301" s="88"/>
      <c r="QFG301" s="88"/>
      <c r="QFH301" s="88"/>
      <c r="QFI301" s="88"/>
      <c r="QFJ301" s="88"/>
      <c r="QFK301" s="88"/>
      <c r="QFL301" s="88"/>
      <c r="QFM301" s="88"/>
      <c r="QFN301" s="88"/>
      <c r="QFO301" s="88"/>
      <c r="QFP301" s="88"/>
      <c r="QFQ301" s="88"/>
      <c r="QFR301" s="88"/>
      <c r="QFS301" s="88"/>
      <c r="QFT301" s="88"/>
      <c r="QFU301" s="88"/>
      <c r="QFV301" s="88"/>
      <c r="QFW301" s="88"/>
      <c r="QFX301" s="88"/>
      <c r="QFY301" s="88"/>
      <c r="QFZ301" s="88"/>
      <c r="QGA301" s="88"/>
      <c r="QGB301" s="88"/>
      <c r="QGC301" s="88"/>
      <c r="QGD301" s="88"/>
      <c r="QGE301" s="88"/>
      <c r="QGF301" s="88"/>
      <c r="QGG301" s="88"/>
      <c r="QGH301" s="88"/>
      <c r="QGI301" s="88"/>
      <c r="QGJ301" s="88"/>
      <c r="QGK301" s="88"/>
      <c r="QGL301" s="88"/>
      <c r="QGM301" s="88"/>
      <c r="QGN301" s="88"/>
      <c r="QGO301" s="88"/>
      <c r="QGP301" s="88"/>
      <c r="QGQ301" s="88"/>
      <c r="QGR301" s="88"/>
      <c r="QGS301" s="88"/>
      <c r="QGT301" s="88"/>
      <c r="QGU301" s="88"/>
      <c r="QGV301" s="88"/>
      <c r="QGW301" s="88"/>
      <c r="QGX301" s="88"/>
      <c r="QGY301" s="88"/>
      <c r="QGZ301" s="88"/>
      <c r="QHA301" s="88"/>
      <c r="QHB301" s="88"/>
      <c r="QHC301" s="88"/>
      <c r="QHD301" s="88"/>
      <c r="QHE301" s="88"/>
      <c r="QHF301" s="88"/>
      <c r="QHG301" s="88"/>
      <c r="QHH301" s="88"/>
      <c r="QHI301" s="88"/>
      <c r="QHJ301" s="88"/>
      <c r="QHK301" s="88"/>
      <c r="QHL301" s="88"/>
      <c r="QHM301" s="88"/>
      <c r="QHN301" s="88"/>
      <c r="QHO301" s="88"/>
      <c r="QHP301" s="88"/>
      <c r="QHQ301" s="88"/>
      <c r="QHR301" s="88"/>
      <c r="QHS301" s="88"/>
      <c r="QHT301" s="88"/>
      <c r="QHU301" s="88"/>
      <c r="QHV301" s="88"/>
      <c r="QHW301" s="88"/>
      <c r="QHX301" s="88"/>
      <c r="QHY301" s="88"/>
      <c r="QHZ301" s="88"/>
      <c r="QIA301" s="88"/>
      <c r="QIB301" s="88"/>
      <c r="QIC301" s="88"/>
      <c r="QID301" s="88"/>
      <c r="QIE301" s="88"/>
      <c r="QIF301" s="88"/>
      <c r="QIG301" s="88"/>
      <c r="QIH301" s="88"/>
      <c r="QII301" s="88"/>
      <c r="QIJ301" s="88"/>
      <c r="QIK301" s="88"/>
      <c r="QIL301" s="88"/>
      <c r="QIM301" s="88"/>
      <c r="QIN301" s="88"/>
      <c r="QIO301" s="88"/>
      <c r="QIP301" s="88"/>
      <c r="QIQ301" s="88"/>
      <c r="QIR301" s="88"/>
      <c r="QIS301" s="88"/>
      <c r="QIT301" s="88"/>
      <c r="QIU301" s="88"/>
      <c r="QIV301" s="88"/>
      <c r="QIW301" s="88"/>
      <c r="QIX301" s="88"/>
      <c r="QIY301" s="88"/>
      <c r="QIZ301" s="88"/>
      <c r="QJA301" s="88"/>
      <c r="QJB301" s="88"/>
      <c r="QJC301" s="88"/>
      <c r="QJD301" s="88"/>
      <c r="QJE301" s="88"/>
      <c r="QJF301" s="88"/>
      <c r="QJG301" s="88"/>
      <c r="QJH301" s="88"/>
      <c r="QJI301" s="88"/>
      <c r="QJJ301" s="88"/>
      <c r="QJK301" s="88"/>
      <c r="QJL301" s="88"/>
      <c r="QJM301" s="88"/>
      <c r="QJN301" s="88"/>
      <c r="QJO301" s="88"/>
      <c r="QJP301" s="88"/>
      <c r="QJQ301" s="88"/>
      <c r="QJR301" s="88"/>
      <c r="QJS301" s="88"/>
      <c r="QJT301" s="88"/>
      <c r="QJU301" s="88"/>
      <c r="QJV301" s="88"/>
      <c r="QJW301" s="88"/>
      <c r="QJX301" s="88"/>
      <c r="QJY301" s="88"/>
      <c r="QJZ301" s="88"/>
      <c r="QKA301" s="88"/>
      <c r="QKB301" s="88"/>
      <c r="QKC301" s="88"/>
      <c r="QKD301" s="88"/>
      <c r="QKE301" s="88"/>
      <c r="QKF301" s="88"/>
      <c r="QKG301" s="88"/>
      <c r="QKH301" s="88"/>
      <c r="QKI301" s="88"/>
      <c r="QKJ301" s="88"/>
      <c r="QKK301" s="88"/>
      <c r="QKL301" s="88"/>
      <c r="QKM301" s="88"/>
      <c r="QKN301" s="88"/>
      <c r="QKO301" s="88"/>
      <c r="QKP301" s="88"/>
      <c r="QKQ301" s="88"/>
      <c r="QKR301" s="88"/>
      <c r="QKS301" s="88"/>
      <c r="QKT301" s="88"/>
      <c r="QKU301" s="88"/>
      <c r="QKV301" s="88"/>
      <c r="QKW301" s="88"/>
      <c r="QKX301" s="88"/>
      <c r="QKY301" s="88"/>
      <c r="QKZ301" s="88"/>
      <c r="QLA301" s="88"/>
      <c r="QLB301" s="88"/>
      <c r="QLC301" s="88"/>
      <c r="QLD301" s="88"/>
      <c r="QLE301" s="88"/>
      <c r="QLF301" s="88"/>
      <c r="QLG301" s="88"/>
      <c r="QLH301" s="88"/>
      <c r="QLI301" s="88"/>
      <c r="QLJ301" s="88"/>
      <c r="QLK301" s="88"/>
      <c r="QLL301" s="88"/>
      <c r="QLM301" s="88"/>
      <c r="QLN301" s="88"/>
      <c r="QLO301" s="88"/>
      <c r="QLP301" s="88"/>
      <c r="QLQ301" s="88"/>
      <c r="QLR301" s="88"/>
      <c r="QLS301" s="88"/>
      <c r="QLT301" s="88"/>
      <c r="QLU301" s="88"/>
      <c r="QLV301" s="88"/>
      <c r="QLW301" s="88"/>
      <c r="QLX301" s="88"/>
      <c r="QLY301" s="88"/>
      <c r="QLZ301" s="88"/>
      <c r="QMA301" s="88"/>
      <c r="QMB301" s="88"/>
      <c r="QMC301" s="88"/>
      <c r="QMD301" s="88"/>
      <c r="QME301" s="88"/>
      <c r="QMF301" s="88"/>
      <c r="QMG301" s="88"/>
      <c r="QMH301" s="88"/>
      <c r="QMI301" s="88"/>
      <c r="QMJ301" s="88"/>
      <c r="QMK301" s="88"/>
      <c r="QML301" s="88"/>
      <c r="QMM301" s="88"/>
      <c r="QMN301" s="88"/>
      <c r="QMO301" s="88"/>
      <c r="QMP301" s="88"/>
      <c r="QMQ301" s="88"/>
      <c r="QMR301" s="88"/>
      <c r="QMS301" s="88"/>
      <c r="QMT301" s="88"/>
      <c r="QMU301" s="88"/>
      <c r="QMV301" s="88"/>
      <c r="QMW301" s="88"/>
      <c r="QMX301" s="88"/>
      <c r="QMY301" s="88"/>
      <c r="QMZ301" s="88"/>
      <c r="QNA301" s="88"/>
      <c r="QNB301" s="88"/>
      <c r="QNC301" s="88"/>
      <c r="QND301" s="88"/>
      <c r="QNE301" s="88"/>
      <c r="QNF301" s="88"/>
      <c r="QNG301" s="88"/>
      <c r="QNH301" s="88"/>
      <c r="QNI301" s="88"/>
      <c r="QNJ301" s="88"/>
      <c r="QNK301" s="88"/>
      <c r="QNL301" s="88"/>
      <c r="QNM301" s="88"/>
      <c r="QNN301" s="88"/>
      <c r="QNO301" s="88"/>
      <c r="QNP301" s="88"/>
      <c r="QNQ301" s="88"/>
      <c r="QNR301" s="88"/>
      <c r="QNS301" s="88"/>
      <c r="QNT301" s="88"/>
      <c r="QNU301" s="88"/>
      <c r="QNV301" s="88"/>
      <c r="QNW301" s="88"/>
      <c r="QNX301" s="88"/>
      <c r="QNY301" s="88"/>
      <c r="QNZ301" s="88"/>
      <c r="QOA301" s="88"/>
      <c r="QOB301" s="88"/>
      <c r="QOC301" s="88"/>
      <c r="QOD301" s="88"/>
      <c r="QOE301" s="88"/>
      <c r="QOF301" s="88"/>
      <c r="QOG301" s="88"/>
      <c r="QOH301" s="88"/>
      <c r="QOI301" s="88"/>
      <c r="QOJ301" s="88"/>
      <c r="QOK301" s="88"/>
      <c r="QOL301" s="88"/>
      <c r="QOM301" s="88"/>
      <c r="QON301" s="88"/>
      <c r="QOO301" s="88"/>
      <c r="QOP301" s="88"/>
      <c r="QOQ301" s="88"/>
      <c r="QOR301" s="88"/>
      <c r="QOS301" s="88"/>
      <c r="QOT301" s="88"/>
      <c r="QOU301" s="88"/>
      <c r="QOV301" s="88"/>
      <c r="QOW301" s="88"/>
      <c r="QOX301" s="88"/>
      <c r="QOY301" s="88"/>
      <c r="QOZ301" s="88"/>
      <c r="QPA301" s="88"/>
      <c r="QPB301" s="88"/>
      <c r="QPC301" s="88"/>
      <c r="QPD301" s="88"/>
      <c r="QPE301" s="88"/>
      <c r="QPF301" s="88"/>
      <c r="QPG301" s="88"/>
      <c r="QPH301" s="88"/>
      <c r="QPI301" s="88"/>
      <c r="QPJ301" s="88"/>
      <c r="QPK301" s="88"/>
      <c r="QPL301" s="88"/>
      <c r="QPM301" s="88"/>
      <c r="QPN301" s="88"/>
      <c r="QPO301" s="88"/>
      <c r="QPP301" s="88"/>
      <c r="QPQ301" s="88"/>
      <c r="QPR301" s="88"/>
      <c r="QPS301" s="88"/>
      <c r="QPT301" s="88"/>
      <c r="QPU301" s="88"/>
      <c r="QPV301" s="88"/>
      <c r="QPW301" s="88"/>
      <c r="QPX301" s="88"/>
      <c r="QPY301" s="88"/>
      <c r="QPZ301" s="88"/>
      <c r="QQA301" s="88"/>
      <c r="QQB301" s="88"/>
      <c r="QQC301" s="88"/>
      <c r="QQD301" s="88"/>
      <c r="QQE301" s="88"/>
      <c r="QQF301" s="88"/>
      <c r="QQG301" s="88"/>
      <c r="QQH301" s="88"/>
      <c r="QQI301" s="88"/>
      <c r="QQJ301" s="88"/>
      <c r="QQK301" s="88"/>
      <c r="QQL301" s="88"/>
      <c r="QQM301" s="88"/>
      <c r="QQN301" s="88"/>
      <c r="QQO301" s="88"/>
      <c r="QQP301" s="88"/>
      <c r="QQQ301" s="88"/>
      <c r="QQR301" s="88"/>
      <c r="QQS301" s="88"/>
      <c r="QQT301" s="88"/>
      <c r="QQU301" s="88"/>
      <c r="QQV301" s="88"/>
      <c r="QQW301" s="88"/>
      <c r="QQX301" s="88"/>
      <c r="QQY301" s="88"/>
      <c r="QQZ301" s="88"/>
      <c r="QRA301" s="88"/>
      <c r="QRB301" s="88"/>
      <c r="QRC301" s="88"/>
      <c r="QRD301" s="88"/>
      <c r="QRE301" s="88"/>
      <c r="QRF301" s="88"/>
      <c r="QRG301" s="88"/>
      <c r="QRH301" s="88"/>
      <c r="QRI301" s="88"/>
      <c r="QRJ301" s="88"/>
      <c r="QRK301" s="88"/>
      <c r="QRL301" s="88"/>
      <c r="QRM301" s="88"/>
      <c r="QRN301" s="88"/>
      <c r="QRO301" s="88"/>
      <c r="QRP301" s="88"/>
      <c r="QRQ301" s="88"/>
      <c r="QRR301" s="88"/>
      <c r="QRS301" s="88"/>
      <c r="QRT301" s="88"/>
      <c r="QRU301" s="88"/>
      <c r="QRV301" s="88"/>
      <c r="QRW301" s="88"/>
      <c r="QRX301" s="88"/>
      <c r="QRY301" s="88"/>
      <c r="QRZ301" s="88"/>
      <c r="QSA301" s="88"/>
      <c r="QSB301" s="88"/>
      <c r="QSC301" s="88"/>
      <c r="QSD301" s="88"/>
      <c r="QSE301" s="88"/>
      <c r="QSF301" s="88"/>
      <c r="QSG301" s="88"/>
      <c r="QSH301" s="88"/>
      <c r="QSI301" s="88"/>
      <c r="QSJ301" s="88"/>
      <c r="QSK301" s="88"/>
      <c r="QSL301" s="88"/>
      <c r="QSM301" s="88"/>
      <c r="QSN301" s="88"/>
      <c r="QSO301" s="88"/>
      <c r="QSP301" s="88"/>
      <c r="QSQ301" s="88"/>
      <c r="QSR301" s="88"/>
      <c r="QSS301" s="88"/>
      <c r="QST301" s="88"/>
      <c r="QSU301" s="88"/>
      <c r="QSV301" s="88"/>
      <c r="QSW301" s="88"/>
      <c r="QSX301" s="88"/>
      <c r="QSY301" s="88"/>
      <c r="QSZ301" s="88"/>
      <c r="QTA301" s="88"/>
      <c r="QTB301" s="88"/>
      <c r="QTC301" s="88"/>
      <c r="QTD301" s="88"/>
      <c r="QTE301" s="88"/>
      <c r="QTF301" s="88"/>
      <c r="QTG301" s="88"/>
      <c r="QTH301" s="88"/>
      <c r="QTI301" s="88"/>
      <c r="QTJ301" s="88"/>
      <c r="QTK301" s="88"/>
      <c r="QTL301" s="88"/>
      <c r="QTM301" s="88"/>
      <c r="QTN301" s="88"/>
      <c r="QTO301" s="88"/>
      <c r="QTP301" s="88"/>
      <c r="QTQ301" s="88"/>
      <c r="QTR301" s="88"/>
      <c r="QTS301" s="88"/>
      <c r="QTT301" s="88"/>
      <c r="QTU301" s="88"/>
      <c r="QTV301" s="88"/>
      <c r="QTW301" s="88"/>
      <c r="QTX301" s="88"/>
      <c r="QTY301" s="88"/>
      <c r="QTZ301" s="88"/>
      <c r="QUA301" s="88"/>
      <c r="QUB301" s="88"/>
      <c r="QUC301" s="88"/>
      <c r="QUD301" s="88"/>
      <c r="QUE301" s="88"/>
      <c r="QUF301" s="88"/>
      <c r="QUG301" s="88"/>
      <c r="QUH301" s="88"/>
      <c r="QUI301" s="88"/>
      <c r="QUJ301" s="88"/>
      <c r="QUK301" s="88"/>
      <c r="QUL301" s="88"/>
      <c r="QUM301" s="88"/>
      <c r="QUN301" s="88"/>
      <c r="QUO301" s="88"/>
      <c r="QUP301" s="88"/>
      <c r="QUQ301" s="88"/>
      <c r="QUR301" s="88"/>
      <c r="QUS301" s="88"/>
      <c r="QUT301" s="88"/>
      <c r="QUU301" s="88"/>
      <c r="QUV301" s="88"/>
      <c r="QUW301" s="88"/>
      <c r="QUX301" s="88"/>
      <c r="QUY301" s="88"/>
      <c r="QUZ301" s="88"/>
      <c r="QVA301" s="88"/>
      <c r="QVB301" s="88"/>
      <c r="QVC301" s="88"/>
      <c r="QVD301" s="88"/>
      <c r="QVE301" s="88"/>
      <c r="QVF301" s="88"/>
      <c r="QVG301" s="88"/>
      <c r="QVH301" s="88"/>
      <c r="QVI301" s="88"/>
      <c r="QVJ301" s="88"/>
      <c r="QVK301" s="88"/>
      <c r="QVL301" s="88"/>
      <c r="QVM301" s="88"/>
      <c r="QVN301" s="88"/>
      <c r="QVO301" s="88"/>
      <c r="QVP301" s="88"/>
      <c r="QVQ301" s="88"/>
      <c r="QVR301" s="88"/>
      <c r="QVS301" s="88"/>
      <c r="QVT301" s="88"/>
      <c r="QVU301" s="88"/>
      <c r="QVV301" s="88"/>
      <c r="QVW301" s="88"/>
      <c r="QVX301" s="88"/>
      <c r="QVY301" s="88"/>
      <c r="QVZ301" s="88"/>
      <c r="QWA301" s="88"/>
      <c r="QWB301" s="88"/>
      <c r="QWC301" s="88"/>
      <c r="QWD301" s="88"/>
      <c r="QWE301" s="88"/>
      <c r="QWF301" s="88"/>
      <c r="QWG301" s="88"/>
      <c r="QWH301" s="88"/>
      <c r="QWI301" s="88"/>
      <c r="QWJ301" s="88"/>
      <c r="QWK301" s="88"/>
      <c r="QWL301" s="88"/>
      <c r="QWM301" s="88"/>
      <c r="QWN301" s="88"/>
      <c r="QWO301" s="88"/>
      <c r="QWP301" s="88"/>
      <c r="QWQ301" s="88"/>
      <c r="QWR301" s="88"/>
      <c r="QWS301" s="88"/>
      <c r="QWT301" s="88"/>
      <c r="QWU301" s="88"/>
      <c r="QWV301" s="88"/>
      <c r="QWW301" s="88"/>
      <c r="QWX301" s="88"/>
      <c r="QWY301" s="88"/>
      <c r="QWZ301" s="88"/>
      <c r="QXA301" s="88"/>
      <c r="QXB301" s="88"/>
      <c r="QXC301" s="88"/>
      <c r="QXD301" s="88"/>
      <c r="QXE301" s="88"/>
      <c r="QXF301" s="88"/>
      <c r="QXG301" s="88"/>
      <c r="QXH301" s="88"/>
      <c r="QXI301" s="88"/>
      <c r="QXJ301" s="88"/>
      <c r="QXK301" s="88"/>
      <c r="QXL301" s="88"/>
      <c r="QXM301" s="88"/>
      <c r="QXN301" s="88"/>
      <c r="QXO301" s="88"/>
      <c r="QXP301" s="88"/>
      <c r="QXQ301" s="88"/>
      <c r="QXR301" s="88"/>
      <c r="QXS301" s="88"/>
      <c r="QXT301" s="88"/>
      <c r="QXU301" s="88"/>
      <c r="QXV301" s="88"/>
      <c r="QXW301" s="88"/>
      <c r="QXX301" s="88"/>
      <c r="QXY301" s="88"/>
      <c r="QXZ301" s="88"/>
      <c r="QYA301" s="88"/>
      <c r="QYB301" s="88"/>
      <c r="QYC301" s="88"/>
      <c r="QYD301" s="88"/>
      <c r="QYE301" s="88"/>
      <c r="QYF301" s="88"/>
      <c r="QYG301" s="88"/>
      <c r="QYH301" s="88"/>
      <c r="QYI301" s="88"/>
      <c r="QYJ301" s="88"/>
      <c r="QYK301" s="88"/>
      <c r="QYL301" s="88"/>
      <c r="QYM301" s="88"/>
      <c r="QYN301" s="88"/>
      <c r="QYO301" s="88"/>
      <c r="QYP301" s="88"/>
      <c r="QYQ301" s="88"/>
      <c r="QYR301" s="88"/>
      <c r="QYS301" s="88"/>
      <c r="QYT301" s="88"/>
      <c r="QYU301" s="88"/>
      <c r="QYV301" s="88"/>
      <c r="QYW301" s="88"/>
      <c r="QYX301" s="88"/>
      <c r="QYY301" s="88"/>
      <c r="QYZ301" s="88"/>
      <c r="QZA301" s="88"/>
      <c r="QZB301" s="88"/>
      <c r="QZC301" s="88"/>
      <c r="QZD301" s="88"/>
      <c r="QZE301" s="88"/>
      <c r="QZF301" s="88"/>
      <c r="QZG301" s="88"/>
      <c r="QZH301" s="88"/>
      <c r="QZI301" s="88"/>
      <c r="QZJ301" s="88"/>
      <c r="QZK301" s="88"/>
      <c r="QZL301" s="88"/>
      <c r="QZM301" s="88"/>
      <c r="QZN301" s="88"/>
      <c r="QZO301" s="88"/>
      <c r="QZP301" s="88"/>
      <c r="QZQ301" s="88"/>
      <c r="QZR301" s="88"/>
      <c r="QZS301" s="88"/>
      <c r="QZT301" s="88"/>
      <c r="QZU301" s="88"/>
      <c r="QZV301" s="88"/>
      <c r="QZW301" s="88"/>
      <c r="QZX301" s="88"/>
      <c r="QZY301" s="88"/>
      <c r="QZZ301" s="88"/>
      <c r="RAA301" s="88"/>
      <c r="RAB301" s="88"/>
      <c r="RAC301" s="88"/>
      <c r="RAD301" s="88"/>
      <c r="RAE301" s="88"/>
      <c r="RAF301" s="88"/>
      <c r="RAG301" s="88"/>
      <c r="RAH301" s="88"/>
      <c r="RAI301" s="88"/>
      <c r="RAJ301" s="88"/>
      <c r="RAK301" s="88"/>
      <c r="RAL301" s="88"/>
      <c r="RAM301" s="88"/>
      <c r="RAN301" s="88"/>
      <c r="RAO301" s="88"/>
      <c r="RAP301" s="88"/>
      <c r="RAQ301" s="88"/>
      <c r="RAR301" s="88"/>
      <c r="RAS301" s="88"/>
      <c r="RAT301" s="88"/>
      <c r="RAU301" s="88"/>
      <c r="RAV301" s="88"/>
      <c r="RAW301" s="88"/>
      <c r="RAX301" s="88"/>
      <c r="RAY301" s="88"/>
      <c r="RAZ301" s="88"/>
      <c r="RBA301" s="88"/>
      <c r="RBB301" s="88"/>
      <c r="RBC301" s="88"/>
      <c r="RBD301" s="88"/>
      <c r="RBE301" s="88"/>
      <c r="RBF301" s="88"/>
      <c r="RBG301" s="88"/>
      <c r="RBH301" s="88"/>
      <c r="RBI301" s="88"/>
      <c r="RBJ301" s="88"/>
      <c r="RBK301" s="88"/>
      <c r="RBL301" s="88"/>
      <c r="RBM301" s="88"/>
      <c r="RBN301" s="88"/>
      <c r="RBO301" s="88"/>
      <c r="RBP301" s="88"/>
      <c r="RBQ301" s="88"/>
      <c r="RBR301" s="88"/>
      <c r="RBS301" s="88"/>
      <c r="RBT301" s="88"/>
      <c r="RBU301" s="88"/>
      <c r="RBV301" s="88"/>
      <c r="RBW301" s="88"/>
      <c r="RBX301" s="88"/>
      <c r="RBY301" s="88"/>
      <c r="RBZ301" s="88"/>
      <c r="RCA301" s="88"/>
      <c r="RCB301" s="88"/>
      <c r="RCC301" s="88"/>
      <c r="RCD301" s="88"/>
      <c r="RCE301" s="88"/>
      <c r="RCF301" s="88"/>
      <c r="RCG301" s="88"/>
      <c r="RCH301" s="88"/>
      <c r="RCI301" s="88"/>
      <c r="RCJ301" s="88"/>
      <c r="RCK301" s="88"/>
      <c r="RCL301" s="88"/>
      <c r="RCM301" s="88"/>
      <c r="RCN301" s="88"/>
      <c r="RCO301" s="88"/>
      <c r="RCP301" s="88"/>
      <c r="RCQ301" s="88"/>
      <c r="RCR301" s="88"/>
      <c r="RCS301" s="88"/>
      <c r="RCT301" s="88"/>
      <c r="RCU301" s="88"/>
      <c r="RCV301" s="88"/>
      <c r="RCW301" s="88"/>
      <c r="RCX301" s="88"/>
      <c r="RCY301" s="88"/>
      <c r="RCZ301" s="88"/>
      <c r="RDA301" s="88"/>
      <c r="RDB301" s="88"/>
      <c r="RDC301" s="88"/>
      <c r="RDD301" s="88"/>
      <c r="RDE301" s="88"/>
      <c r="RDF301" s="88"/>
      <c r="RDG301" s="88"/>
      <c r="RDH301" s="88"/>
      <c r="RDI301" s="88"/>
      <c r="RDJ301" s="88"/>
      <c r="RDK301" s="88"/>
      <c r="RDL301" s="88"/>
      <c r="RDM301" s="88"/>
      <c r="RDN301" s="88"/>
      <c r="RDO301" s="88"/>
      <c r="RDP301" s="88"/>
      <c r="RDQ301" s="88"/>
      <c r="RDR301" s="88"/>
      <c r="RDS301" s="88"/>
      <c r="RDT301" s="88"/>
      <c r="RDU301" s="88"/>
      <c r="RDV301" s="88"/>
      <c r="RDW301" s="88"/>
      <c r="RDX301" s="88"/>
      <c r="RDY301" s="88"/>
      <c r="RDZ301" s="88"/>
      <c r="REA301" s="88"/>
      <c r="REB301" s="88"/>
      <c r="REC301" s="88"/>
      <c r="RED301" s="88"/>
      <c r="REE301" s="88"/>
      <c r="REF301" s="88"/>
      <c r="REG301" s="88"/>
      <c r="REH301" s="88"/>
      <c r="REI301" s="88"/>
      <c r="REJ301" s="88"/>
      <c r="REK301" s="88"/>
      <c r="REL301" s="88"/>
      <c r="REM301" s="88"/>
      <c r="REN301" s="88"/>
      <c r="REO301" s="88"/>
      <c r="REP301" s="88"/>
      <c r="REQ301" s="88"/>
      <c r="RER301" s="88"/>
      <c r="RES301" s="88"/>
      <c r="RET301" s="88"/>
      <c r="REU301" s="88"/>
      <c r="REV301" s="88"/>
      <c r="REW301" s="88"/>
      <c r="REX301" s="88"/>
      <c r="REY301" s="88"/>
      <c r="REZ301" s="88"/>
      <c r="RFA301" s="88"/>
      <c r="RFB301" s="88"/>
      <c r="RFC301" s="88"/>
      <c r="RFD301" s="88"/>
      <c r="RFE301" s="88"/>
      <c r="RFF301" s="88"/>
      <c r="RFG301" s="88"/>
      <c r="RFH301" s="88"/>
      <c r="RFI301" s="88"/>
      <c r="RFJ301" s="88"/>
      <c r="RFK301" s="88"/>
      <c r="RFL301" s="88"/>
      <c r="RFM301" s="88"/>
      <c r="RFN301" s="88"/>
      <c r="RFO301" s="88"/>
      <c r="RFP301" s="88"/>
      <c r="RFQ301" s="88"/>
      <c r="RFR301" s="88"/>
      <c r="RFS301" s="88"/>
      <c r="RFT301" s="88"/>
      <c r="RFU301" s="88"/>
      <c r="RFV301" s="88"/>
      <c r="RFW301" s="88"/>
      <c r="RFX301" s="88"/>
      <c r="RFY301" s="88"/>
      <c r="RFZ301" s="88"/>
      <c r="RGA301" s="88"/>
      <c r="RGB301" s="88"/>
      <c r="RGC301" s="88"/>
      <c r="RGD301" s="88"/>
      <c r="RGE301" s="88"/>
      <c r="RGF301" s="88"/>
      <c r="RGG301" s="88"/>
      <c r="RGH301" s="88"/>
      <c r="RGI301" s="88"/>
      <c r="RGJ301" s="88"/>
      <c r="RGK301" s="88"/>
      <c r="RGL301" s="88"/>
      <c r="RGM301" s="88"/>
      <c r="RGN301" s="88"/>
      <c r="RGO301" s="88"/>
      <c r="RGP301" s="88"/>
      <c r="RGQ301" s="88"/>
      <c r="RGR301" s="88"/>
      <c r="RGS301" s="88"/>
      <c r="RGT301" s="88"/>
      <c r="RGU301" s="88"/>
      <c r="RGV301" s="88"/>
      <c r="RGW301" s="88"/>
      <c r="RGX301" s="88"/>
      <c r="RGY301" s="88"/>
      <c r="RGZ301" s="88"/>
      <c r="RHA301" s="88"/>
      <c r="RHB301" s="88"/>
      <c r="RHC301" s="88"/>
      <c r="RHD301" s="88"/>
      <c r="RHE301" s="88"/>
      <c r="RHF301" s="88"/>
      <c r="RHG301" s="88"/>
      <c r="RHH301" s="88"/>
      <c r="RHI301" s="88"/>
      <c r="RHJ301" s="88"/>
      <c r="RHK301" s="88"/>
      <c r="RHL301" s="88"/>
      <c r="RHM301" s="88"/>
      <c r="RHN301" s="88"/>
      <c r="RHO301" s="88"/>
      <c r="RHP301" s="88"/>
      <c r="RHQ301" s="88"/>
      <c r="RHR301" s="88"/>
      <c r="RHS301" s="88"/>
      <c r="RHT301" s="88"/>
      <c r="RHU301" s="88"/>
      <c r="RHV301" s="88"/>
      <c r="RHW301" s="88"/>
      <c r="RHX301" s="88"/>
      <c r="RHY301" s="88"/>
      <c r="RHZ301" s="88"/>
      <c r="RIA301" s="88"/>
      <c r="RIB301" s="88"/>
      <c r="RIC301" s="88"/>
      <c r="RID301" s="88"/>
      <c r="RIE301" s="88"/>
      <c r="RIF301" s="88"/>
      <c r="RIG301" s="88"/>
      <c r="RIH301" s="88"/>
      <c r="RII301" s="88"/>
      <c r="RIJ301" s="88"/>
      <c r="RIK301" s="88"/>
      <c r="RIL301" s="88"/>
      <c r="RIM301" s="88"/>
      <c r="RIN301" s="88"/>
      <c r="RIO301" s="88"/>
      <c r="RIP301" s="88"/>
      <c r="RIQ301" s="88"/>
      <c r="RIR301" s="88"/>
      <c r="RIS301" s="88"/>
      <c r="RIT301" s="88"/>
      <c r="RIU301" s="88"/>
      <c r="RIV301" s="88"/>
      <c r="RIW301" s="88"/>
      <c r="RIX301" s="88"/>
      <c r="RIY301" s="88"/>
      <c r="RIZ301" s="88"/>
      <c r="RJA301" s="88"/>
      <c r="RJB301" s="88"/>
      <c r="RJC301" s="88"/>
      <c r="RJD301" s="88"/>
      <c r="RJE301" s="88"/>
      <c r="RJF301" s="88"/>
      <c r="RJG301" s="88"/>
      <c r="RJH301" s="88"/>
      <c r="RJI301" s="88"/>
      <c r="RJJ301" s="88"/>
      <c r="RJK301" s="88"/>
      <c r="RJL301" s="88"/>
      <c r="RJM301" s="88"/>
      <c r="RJN301" s="88"/>
      <c r="RJO301" s="88"/>
      <c r="RJP301" s="88"/>
      <c r="RJQ301" s="88"/>
      <c r="RJR301" s="88"/>
      <c r="RJS301" s="88"/>
      <c r="RJT301" s="88"/>
      <c r="RJU301" s="88"/>
      <c r="RJV301" s="88"/>
      <c r="RJW301" s="88"/>
      <c r="RJX301" s="88"/>
      <c r="RJY301" s="88"/>
      <c r="RJZ301" s="88"/>
      <c r="RKA301" s="88"/>
      <c r="RKB301" s="88"/>
      <c r="RKC301" s="88"/>
      <c r="RKD301" s="88"/>
      <c r="RKE301" s="88"/>
      <c r="RKF301" s="88"/>
      <c r="RKG301" s="88"/>
      <c r="RKH301" s="88"/>
      <c r="RKI301" s="88"/>
      <c r="RKJ301" s="88"/>
      <c r="RKK301" s="88"/>
      <c r="RKL301" s="88"/>
      <c r="RKM301" s="88"/>
      <c r="RKN301" s="88"/>
      <c r="RKO301" s="88"/>
      <c r="RKP301" s="88"/>
      <c r="RKQ301" s="88"/>
      <c r="RKR301" s="88"/>
      <c r="RKS301" s="88"/>
      <c r="RKT301" s="88"/>
      <c r="RKU301" s="88"/>
      <c r="RKV301" s="88"/>
      <c r="RKW301" s="88"/>
      <c r="RKX301" s="88"/>
      <c r="RKY301" s="88"/>
      <c r="RKZ301" s="88"/>
      <c r="RLA301" s="88"/>
      <c r="RLB301" s="88"/>
      <c r="RLC301" s="88"/>
      <c r="RLD301" s="88"/>
      <c r="RLE301" s="88"/>
      <c r="RLF301" s="88"/>
      <c r="RLG301" s="88"/>
      <c r="RLH301" s="88"/>
      <c r="RLI301" s="88"/>
      <c r="RLJ301" s="88"/>
      <c r="RLK301" s="88"/>
      <c r="RLL301" s="88"/>
      <c r="RLM301" s="88"/>
      <c r="RLN301" s="88"/>
      <c r="RLO301" s="88"/>
      <c r="RLP301" s="88"/>
      <c r="RLQ301" s="88"/>
      <c r="RLR301" s="88"/>
      <c r="RLS301" s="88"/>
      <c r="RLT301" s="88"/>
      <c r="RLU301" s="88"/>
      <c r="RLV301" s="88"/>
      <c r="RLW301" s="88"/>
      <c r="RLX301" s="88"/>
      <c r="RLY301" s="88"/>
      <c r="RLZ301" s="88"/>
      <c r="RMA301" s="88"/>
      <c r="RMB301" s="88"/>
      <c r="RMC301" s="88"/>
      <c r="RMD301" s="88"/>
      <c r="RME301" s="88"/>
      <c r="RMF301" s="88"/>
      <c r="RMG301" s="88"/>
      <c r="RMH301" s="88"/>
      <c r="RMI301" s="88"/>
      <c r="RMJ301" s="88"/>
      <c r="RMK301" s="88"/>
      <c r="RML301" s="88"/>
      <c r="RMM301" s="88"/>
      <c r="RMN301" s="88"/>
      <c r="RMO301" s="88"/>
      <c r="RMP301" s="88"/>
      <c r="RMQ301" s="88"/>
      <c r="RMR301" s="88"/>
      <c r="RMS301" s="88"/>
      <c r="RMT301" s="88"/>
      <c r="RMU301" s="88"/>
      <c r="RMV301" s="88"/>
      <c r="RMW301" s="88"/>
      <c r="RMX301" s="88"/>
      <c r="RMY301" s="88"/>
      <c r="RMZ301" s="88"/>
      <c r="RNA301" s="88"/>
      <c r="RNB301" s="88"/>
      <c r="RNC301" s="88"/>
      <c r="RND301" s="88"/>
      <c r="RNE301" s="88"/>
      <c r="RNF301" s="88"/>
      <c r="RNG301" s="88"/>
      <c r="RNH301" s="88"/>
      <c r="RNI301" s="88"/>
      <c r="RNJ301" s="88"/>
      <c r="RNK301" s="88"/>
      <c r="RNL301" s="88"/>
      <c r="RNM301" s="88"/>
      <c r="RNN301" s="88"/>
      <c r="RNO301" s="88"/>
      <c r="RNP301" s="88"/>
      <c r="RNQ301" s="88"/>
      <c r="RNR301" s="88"/>
      <c r="RNS301" s="88"/>
      <c r="RNT301" s="88"/>
      <c r="RNU301" s="88"/>
      <c r="RNV301" s="88"/>
      <c r="RNW301" s="88"/>
      <c r="RNX301" s="88"/>
      <c r="RNY301" s="88"/>
      <c r="RNZ301" s="88"/>
      <c r="ROA301" s="88"/>
      <c r="ROB301" s="88"/>
      <c r="ROC301" s="88"/>
      <c r="ROD301" s="88"/>
      <c r="ROE301" s="88"/>
      <c r="ROF301" s="88"/>
      <c r="ROG301" s="88"/>
      <c r="ROH301" s="88"/>
      <c r="ROI301" s="88"/>
      <c r="ROJ301" s="88"/>
      <c r="ROK301" s="88"/>
      <c r="ROL301" s="88"/>
      <c r="ROM301" s="88"/>
      <c r="RON301" s="88"/>
      <c r="ROO301" s="88"/>
      <c r="ROP301" s="88"/>
      <c r="ROQ301" s="88"/>
      <c r="ROR301" s="88"/>
      <c r="ROS301" s="88"/>
      <c r="ROT301" s="88"/>
      <c r="ROU301" s="88"/>
      <c r="ROV301" s="88"/>
      <c r="ROW301" s="88"/>
      <c r="ROX301" s="88"/>
      <c r="ROY301" s="88"/>
      <c r="ROZ301" s="88"/>
      <c r="RPA301" s="88"/>
      <c r="RPB301" s="88"/>
      <c r="RPC301" s="88"/>
      <c r="RPD301" s="88"/>
      <c r="RPE301" s="88"/>
      <c r="RPF301" s="88"/>
      <c r="RPG301" s="88"/>
      <c r="RPH301" s="88"/>
      <c r="RPI301" s="88"/>
      <c r="RPJ301" s="88"/>
      <c r="RPK301" s="88"/>
      <c r="RPL301" s="88"/>
      <c r="RPM301" s="88"/>
      <c r="RPN301" s="88"/>
      <c r="RPO301" s="88"/>
      <c r="RPP301" s="88"/>
      <c r="RPQ301" s="88"/>
      <c r="RPR301" s="88"/>
      <c r="RPS301" s="88"/>
      <c r="RPT301" s="88"/>
      <c r="RPU301" s="88"/>
      <c r="RPV301" s="88"/>
      <c r="RPW301" s="88"/>
      <c r="RPX301" s="88"/>
      <c r="RPY301" s="88"/>
      <c r="RPZ301" s="88"/>
      <c r="RQA301" s="88"/>
      <c r="RQB301" s="88"/>
      <c r="RQC301" s="88"/>
      <c r="RQD301" s="88"/>
      <c r="RQE301" s="88"/>
      <c r="RQF301" s="88"/>
      <c r="RQG301" s="88"/>
      <c r="RQH301" s="88"/>
      <c r="RQI301" s="88"/>
      <c r="RQJ301" s="88"/>
      <c r="RQK301" s="88"/>
      <c r="RQL301" s="88"/>
      <c r="RQM301" s="88"/>
      <c r="RQN301" s="88"/>
      <c r="RQO301" s="88"/>
      <c r="RQP301" s="88"/>
      <c r="RQQ301" s="88"/>
      <c r="RQR301" s="88"/>
      <c r="RQS301" s="88"/>
      <c r="RQT301" s="88"/>
      <c r="RQU301" s="88"/>
      <c r="RQV301" s="88"/>
      <c r="RQW301" s="88"/>
      <c r="RQX301" s="88"/>
      <c r="RQY301" s="88"/>
      <c r="RQZ301" s="88"/>
      <c r="RRA301" s="88"/>
      <c r="RRB301" s="88"/>
      <c r="RRC301" s="88"/>
      <c r="RRD301" s="88"/>
      <c r="RRE301" s="88"/>
      <c r="RRF301" s="88"/>
      <c r="RRG301" s="88"/>
      <c r="RRH301" s="88"/>
      <c r="RRI301" s="88"/>
      <c r="RRJ301" s="88"/>
      <c r="RRK301" s="88"/>
      <c r="RRL301" s="88"/>
      <c r="RRM301" s="88"/>
      <c r="RRN301" s="88"/>
      <c r="RRO301" s="88"/>
      <c r="RRP301" s="88"/>
      <c r="RRQ301" s="88"/>
      <c r="RRR301" s="88"/>
      <c r="RRS301" s="88"/>
      <c r="RRT301" s="88"/>
      <c r="RRU301" s="88"/>
      <c r="RRV301" s="88"/>
      <c r="RRW301" s="88"/>
      <c r="RRX301" s="88"/>
      <c r="RRY301" s="88"/>
      <c r="RRZ301" s="88"/>
      <c r="RSA301" s="88"/>
      <c r="RSB301" s="88"/>
      <c r="RSC301" s="88"/>
      <c r="RSD301" s="88"/>
      <c r="RSE301" s="88"/>
      <c r="RSF301" s="88"/>
      <c r="RSG301" s="88"/>
      <c r="RSH301" s="88"/>
      <c r="RSI301" s="88"/>
      <c r="RSJ301" s="88"/>
      <c r="RSK301" s="88"/>
      <c r="RSL301" s="88"/>
      <c r="RSM301" s="88"/>
      <c r="RSN301" s="88"/>
      <c r="RSO301" s="88"/>
      <c r="RSP301" s="88"/>
      <c r="RSQ301" s="88"/>
      <c r="RSR301" s="88"/>
      <c r="RSS301" s="88"/>
      <c r="RST301" s="88"/>
      <c r="RSU301" s="88"/>
      <c r="RSV301" s="88"/>
      <c r="RSW301" s="88"/>
      <c r="RSX301" s="88"/>
      <c r="RSY301" s="88"/>
      <c r="RSZ301" s="88"/>
      <c r="RTA301" s="88"/>
      <c r="RTB301" s="88"/>
      <c r="RTC301" s="88"/>
      <c r="RTD301" s="88"/>
      <c r="RTE301" s="88"/>
      <c r="RTF301" s="88"/>
      <c r="RTG301" s="88"/>
      <c r="RTH301" s="88"/>
      <c r="RTI301" s="88"/>
      <c r="RTJ301" s="88"/>
      <c r="RTK301" s="88"/>
      <c r="RTL301" s="88"/>
      <c r="RTM301" s="88"/>
      <c r="RTN301" s="88"/>
      <c r="RTO301" s="88"/>
      <c r="RTP301" s="88"/>
      <c r="RTQ301" s="88"/>
      <c r="RTR301" s="88"/>
      <c r="RTS301" s="88"/>
      <c r="RTT301" s="88"/>
      <c r="RTU301" s="88"/>
      <c r="RTV301" s="88"/>
      <c r="RTW301" s="88"/>
      <c r="RTX301" s="88"/>
      <c r="RTY301" s="88"/>
      <c r="RTZ301" s="88"/>
      <c r="RUA301" s="88"/>
      <c r="RUB301" s="88"/>
      <c r="RUC301" s="88"/>
      <c r="RUD301" s="88"/>
      <c r="RUE301" s="88"/>
      <c r="RUF301" s="88"/>
      <c r="RUG301" s="88"/>
      <c r="RUH301" s="88"/>
      <c r="RUI301" s="88"/>
      <c r="RUJ301" s="88"/>
      <c r="RUK301" s="88"/>
      <c r="RUL301" s="88"/>
      <c r="RUM301" s="88"/>
      <c r="RUN301" s="88"/>
      <c r="RUO301" s="88"/>
      <c r="RUP301" s="88"/>
      <c r="RUQ301" s="88"/>
      <c r="RUR301" s="88"/>
      <c r="RUS301" s="88"/>
      <c r="RUT301" s="88"/>
      <c r="RUU301" s="88"/>
      <c r="RUV301" s="88"/>
      <c r="RUW301" s="88"/>
      <c r="RUX301" s="88"/>
      <c r="RUY301" s="88"/>
      <c r="RUZ301" s="88"/>
      <c r="RVA301" s="88"/>
      <c r="RVB301" s="88"/>
      <c r="RVC301" s="88"/>
      <c r="RVD301" s="88"/>
      <c r="RVE301" s="88"/>
      <c r="RVF301" s="88"/>
      <c r="RVG301" s="88"/>
      <c r="RVH301" s="88"/>
      <c r="RVI301" s="88"/>
      <c r="RVJ301" s="88"/>
      <c r="RVK301" s="88"/>
      <c r="RVL301" s="88"/>
      <c r="RVM301" s="88"/>
      <c r="RVN301" s="88"/>
      <c r="RVO301" s="88"/>
      <c r="RVP301" s="88"/>
      <c r="RVQ301" s="88"/>
      <c r="RVR301" s="88"/>
      <c r="RVS301" s="88"/>
      <c r="RVT301" s="88"/>
      <c r="RVU301" s="88"/>
      <c r="RVV301" s="88"/>
      <c r="RVW301" s="88"/>
      <c r="RVX301" s="88"/>
      <c r="RVY301" s="88"/>
      <c r="RVZ301" s="88"/>
      <c r="RWA301" s="88"/>
      <c r="RWB301" s="88"/>
      <c r="RWC301" s="88"/>
      <c r="RWD301" s="88"/>
      <c r="RWE301" s="88"/>
      <c r="RWF301" s="88"/>
      <c r="RWG301" s="88"/>
      <c r="RWH301" s="88"/>
      <c r="RWI301" s="88"/>
      <c r="RWJ301" s="88"/>
      <c r="RWK301" s="88"/>
      <c r="RWL301" s="88"/>
      <c r="RWM301" s="88"/>
      <c r="RWN301" s="88"/>
      <c r="RWO301" s="88"/>
      <c r="RWP301" s="88"/>
      <c r="RWQ301" s="88"/>
      <c r="RWR301" s="88"/>
      <c r="RWS301" s="88"/>
      <c r="RWT301" s="88"/>
      <c r="RWU301" s="88"/>
      <c r="RWV301" s="88"/>
      <c r="RWW301" s="88"/>
      <c r="RWX301" s="88"/>
      <c r="RWY301" s="88"/>
      <c r="RWZ301" s="88"/>
      <c r="RXA301" s="88"/>
      <c r="RXB301" s="88"/>
      <c r="RXC301" s="88"/>
      <c r="RXD301" s="88"/>
      <c r="RXE301" s="88"/>
      <c r="RXF301" s="88"/>
      <c r="RXG301" s="88"/>
      <c r="RXH301" s="88"/>
      <c r="RXI301" s="88"/>
      <c r="RXJ301" s="88"/>
      <c r="RXK301" s="88"/>
      <c r="RXL301" s="88"/>
      <c r="RXM301" s="88"/>
      <c r="RXN301" s="88"/>
      <c r="RXO301" s="88"/>
      <c r="RXP301" s="88"/>
      <c r="RXQ301" s="88"/>
      <c r="RXR301" s="88"/>
      <c r="RXS301" s="88"/>
      <c r="RXT301" s="88"/>
      <c r="RXU301" s="88"/>
      <c r="RXV301" s="88"/>
      <c r="RXW301" s="88"/>
      <c r="RXX301" s="88"/>
      <c r="RXY301" s="88"/>
      <c r="RXZ301" s="88"/>
      <c r="RYA301" s="88"/>
      <c r="RYB301" s="88"/>
      <c r="RYC301" s="88"/>
      <c r="RYD301" s="88"/>
      <c r="RYE301" s="88"/>
      <c r="RYF301" s="88"/>
      <c r="RYG301" s="88"/>
      <c r="RYH301" s="88"/>
      <c r="RYI301" s="88"/>
      <c r="RYJ301" s="88"/>
      <c r="RYK301" s="88"/>
      <c r="RYL301" s="88"/>
      <c r="RYM301" s="88"/>
      <c r="RYN301" s="88"/>
      <c r="RYO301" s="88"/>
      <c r="RYP301" s="88"/>
      <c r="RYQ301" s="88"/>
      <c r="RYR301" s="88"/>
      <c r="RYS301" s="88"/>
      <c r="RYT301" s="88"/>
      <c r="RYU301" s="88"/>
      <c r="RYV301" s="88"/>
      <c r="RYW301" s="88"/>
      <c r="RYX301" s="88"/>
      <c r="RYY301" s="88"/>
      <c r="RYZ301" s="88"/>
      <c r="RZA301" s="88"/>
      <c r="RZB301" s="88"/>
      <c r="RZC301" s="88"/>
      <c r="RZD301" s="88"/>
      <c r="RZE301" s="88"/>
      <c r="RZF301" s="88"/>
      <c r="RZG301" s="88"/>
      <c r="RZH301" s="88"/>
      <c r="RZI301" s="88"/>
      <c r="RZJ301" s="88"/>
      <c r="RZK301" s="88"/>
      <c r="RZL301" s="88"/>
      <c r="RZM301" s="88"/>
      <c r="RZN301" s="88"/>
      <c r="RZO301" s="88"/>
      <c r="RZP301" s="88"/>
      <c r="RZQ301" s="88"/>
      <c r="RZR301" s="88"/>
      <c r="RZS301" s="88"/>
      <c r="RZT301" s="88"/>
      <c r="RZU301" s="88"/>
      <c r="RZV301" s="88"/>
      <c r="RZW301" s="88"/>
      <c r="RZX301" s="88"/>
      <c r="RZY301" s="88"/>
      <c r="RZZ301" s="88"/>
      <c r="SAA301" s="88"/>
      <c r="SAB301" s="88"/>
      <c r="SAC301" s="88"/>
      <c r="SAD301" s="88"/>
      <c r="SAE301" s="88"/>
      <c r="SAF301" s="88"/>
      <c r="SAG301" s="88"/>
      <c r="SAH301" s="88"/>
      <c r="SAI301" s="88"/>
      <c r="SAJ301" s="88"/>
      <c r="SAK301" s="88"/>
      <c r="SAL301" s="88"/>
      <c r="SAM301" s="88"/>
      <c r="SAN301" s="88"/>
      <c r="SAO301" s="88"/>
      <c r="SAP301" s="88"/>
      <c r="SAQ301" s="88"/>
      <c r="SAR301" s="88"/>
      <c r="SAS301" s="88"/>
      <c r="SAT301" s="88"/>
      <c r="SAU301" s="88"/>
      <c r="SAV301" s="88"/>
      <c r="SAW301" s="88"/>
      <c r="SAX301" s="88"/>
      <c r="SAY301" s="88"/>
      <c r="SAZ301" s="88"/>
      <c r="SBA301" s="88"/>
      <c r="SBB301" s="88"/>
      <c r="SBC301" s="88"/>
      <c r="SBD301" s="88"/>
      <c r="SBE301" s="88"/>
      <c r="SBF301" s="88"/>
      <c r="SBG301" s="88"/>
      <c r="SBH301" s="88"/>
      <c r="SBI301" s="88"/>
      <c r="SBJ301" s="88"/>
      <c r="SBK301" s="88"/>
      <c r="SBL301" s="88"/>
      <c r="SBM301" s="88"/>
      <c r="SBN301" s="88"/>
      <c r="SBO301" s="88"/>
      <c r="SBP301" s="88"/>
      <c r="SBQ301" s="88"/>
      <c r="SBR301" s="88"/>
      <c r="SBS301" s="88"/>
      <c r="SBT301" s="88"/>
      <c r="SBU301" s="88"/>
      <c r="SBV301" s="88"/>
      <c r="SBW301" s="88"/>
      <c r="SBX301" s="88"/>
      <c r="SBY301" s="88"/>
      <c r="SBZ301" s="88"/>
      <c r="SCA301" s="88"/>
      <c r="SCB301" s="88"/>
      <c r="SCC301" s="88"/>
      <c r="SCD301" s="88"/>
      <c r="SCE301" s="88"/>
      <c r="SCF301" s="88"/>
      <c r="SCG301" s="88"/>
      <c r="SCH301" s="88"/>
      <c r="SCI301" s="88"/>
      <c r="SCJ301" s="88"/>
      <c r="SCK301" s="88"/>
      <c r="SCL301" s="88"/>
      <c r="SCM301" s="88"/>
      <c r="SCN301" s="88"/>
      <c r="SCO301" s="88"/>
      <c r="SCP301" s="88"/>
      <c r="SCQ301" s="88"/>
      <c r="SCR301" s="88"/>
      <c r="SCS301" s="88"/>
      <c r="SCT301" s="88"/>
      <c r="SCU301" s="88"/>
      <c r="SCV301" s="88"/>
      <c r="SCW301" s="88"/>
      <c r="SCX301" s="88"/>
      <c r="SCY301" s="88"/>
      <c r="SCZ301" s="88"/>
      <c r="SDA301" s="88"/>
      <c r="SDB301" s="88"/>
      <c r="SDC301" s="88"/>
      <c r="SDD301" s="88"/>
      <c r="SDE301" s="88"/>
      <c r="SDF301" s="88"/>
      <c r="SDG301" s="88"/>
      <c r="SDH301" s="88"/>
      <c r="SDI301" s="88"/>
      <c r="SDJ301" s="88"/>
      <c r="SDK301" s="88"/>
      <c r="SDL301" s="88"/>
      <c r="SDM301" s="88"/>
      <c r="SDN301" s="88"/>
      <c r="SDO301" s="88"/>
      <c r="SDP301" s="88"/>
      <c r="SDQ301" s="88"/>
      <c r="SDR301" s="88"/>
      <c r="SDS301" s="88"/>
      <c r="SDT301" s="88"/>
      <c r="SDU301" s="88"/>
      <c r="SDV301" s="88"/>
      <c r="SDW301" s="88"/>
      <c r="SDX301" s="88"/>
      <c r="SDY301" s="88"/>
      <c r="SDZ301" s="88"/>
      <c r="SEA301" s="88"/>
      <c r="SEB301" s="88"/>
      <c r="SEC301" s="88"/>
      <c r="SED301" s="88"/>
      <c r="SEE301" s="88"/>
      <c r="SEF301" s="88"/>
      <c r="SEG301" s="88"/>
      <c r="SEH301" s="88"/>
      <c r="SEI301" s="88"/>
      <c r="SEJ301" s="88"/>
      <c r="SEK301" s="88"/>
      <c r="SEL301" s="88"/>
      <c r="SEM301" s="88"/>
      <c r="SEN301" s="88"/>
      <c r="SEO301" s="88"/>
      <c r="SEP301" s="88"/>
      <c r="SEQ301" s="88"/>
      <c r="SER301" s="88"/>
      <c r="SES301" s="88"/>
      <c r="SET301" s="88"/>
      <c r="SEU301" s="88"/>
      <c r="SEV301" s="88"/>
      <c r="SEW301" s="88"/>
      <c r="SEX301" s="88"/>
      <c r="SEY301" s="88"/>
      <c r="SEZ301" s="88"/>
      <c r="SFA301" s="88"/>
      <c r="SFB301" s="88"/>
      <c r="SFC301" s="88"/>
      <c r="SFD301" s="88"/>
      <c r="SFE301" s="88"/>
      <c r="SFF301" s="88"/>
      <c r="SFG301" s="88"/>
      <c r="SFH301" s="88"/>
      <c r="SFI301" s="88"/>
      <c r="SFJ301" s="88"/>
      <c r="SFK301" s="88"/>
      <c r="SFL301" s="88"/>
      <c r="SFM301" s="88"/>
      <c r="SFN301" s="88"/>
      <c r="SFO301" s="88"/>
      <c r="SFP301" s="88"/>
      <c r="SFQ301" s="88"/>
      <c r="SFR301" s="88"/>
      <c r="SFS301" s="88"/>
      <c r="SFT301" s="88"/>
      <c r="SFU301" s="88"/>
      <c r="SFV301" s="88"/>
      <c r="SFW301" s="88"/>
      <c r="SFX301" s="88"/>
      <c r="SFY301" s="88"/>
      <c r="SFZ301" s="88"/>
      <c r="SGA301" s="88"/>
      <c r="SGB301" s="88"/>
      <c r="SGC301" s="88"/>
      <c r="SGD301" s="88"/>
      <c r="SGE301" s="88"/>
      <c r="SGF301" s="88"/>
      <c r="SGG301" s="88"/>
      <c r="SGH301" s="88"/>
      <c r="SGI301" s="88"/>
      <c r="SGJ301" s="88"/>
      <c r="SGK301" s="88"/>
      <c r="SGL301" s="88"/>
      <c r="SGM301" s="88"/>
      <c r="SGN301" s="88"/>
      <c r="SGO301" s="88"/>
      <c r="SGP301" s="88"/>
      <c r="SGQ301" s="88"/>
      <c r="SGR301" s="88"/>
      <c r="SGS301" s="88"/>
      <c r="SGT301" s="88"/>
      <c r="SGU301" s="88"/>
      <c r="SGV301" s="88"/>
      <c r="SGW301" s="88"/>
      <c r="SGX301" s="88"/>
      <c r="SGY301" s="88"/>
      <c r="SGZ301" s="88"/>
      <c r="SHA301" s="88"/>
      <c r="SHB301" s="88"/>
      <c r="SHC301" s="88"/>
      <c r="SHD301" s="88"/>
      <c r="SHE301" s="88"/>
      <c r="SHF301" s="88"/>
      <c r="SHG301" s="88"/>
      <c r="SHH301" s="88"/>
      <c r="SHI301" s="88"/>
      <c r="SHJ301" s="88"/>
      <c r="SHK301" s="88"/>
      <c r="SHL301" s="88"/>
      <c r="SHM301" s="88"/>
      <c r="SHN301" s="88"/>
      <c r="SHO301" s="88"/>
      <c r="SHP301" s="88"/>
      <c r="SHQ301" s="88"/>
      <c r="SHR301" s="88"/>
      <c r="SHS301" s="88"/>
      <c r="SHT301" s="88"/>
      <c r="SHU301" s="88"/>
      <c r="SHV301" s="88"/>
      <c r="SHW301" s="88"/>
      <c r="SHX301" s="88"/>
      <c r="SHY301" s="88"/>
      <c r="SHZ301" s="88"/>
      <c r="SIA301" s="88"/>
      <c r="SIB301" s="88"/>
      <c r="SIC301" s="88"/>
      <c r="SID301" s="88"/>
      <c r="SIE301" s="88"/>
      <c r="SIF301" s="88"/>
      <c r="SIG301" s="88"/>
      <c r="SIH301" s="88"/>
      <c r="SII301" s="88"/>
      <c r="SIJ301" s="88"/>
      <c r="SIK301" s="88"/>
      <c r="SIL301" s="88"/>
      <c r="SIM301" s="88"/>
      <c r="SIN301" s="88"/>
      <c r="SIO301" s="88"/>
      <c r="SIP301" s="88"/>
      <c r="SIQ301" s="88"/>
      <c r="SIR301" s="88"/>
      <c r="SIS301" s="88"/>
      <c r="SIT301" s="88"/>
      <c r="SIU301" s="88"/>
      <c r="SIV301" s="88"/>
      <c r="SIW301" s="88"/>
      <c r="SIX301" s="88"/>
      <c r="SIY301" s="88"/>
      <c r="SIZ301" s="88"/>
      <c r="SJA301" s="88"/>
      <c r="SJB301" s="88"/>
      <c r="SJC301" s="88"/>
      <c r="SJD301" s="88"/>
      <c r="SJE301" s="88"/>
      <c r="SJF301" s="88"/>
      <c r="SJG301" s="88"/>
      <c r="SJH301" s="88"/>
      <c r="SJI301" s="88"/>
      <c r="SJJ301" s="88"/>
      <c r="SJK301" s="88"/>
      <c r="SJL301" s="88"/>
      <c r="SJM301" s="88"/>
      <c r="SJN301" s="88"/>
      <c r="SJO301" s="88"/>
      <c r="SJP301" s="88"/>
      <c r="SJQ301" s="88"/>
      <c r="SJR301" s="88"/>
      <c r="SJS301" s="88"/>
      <c r="SJT301" s="88"/>
      <c r="SJU301" s="88"/>
      <c r="SJV301" s="88"/>
      <c r="SJW301" s="88"/>
      <c r="SJX301" s="88"/>
      <c r="SJY301" s="88"/>
      <c r="SJZ301" s="88"/>
      <c r="SKA301" s="88"/>
      <c r="SKB301" s="88"/>
      <c r="SKC301" s="88"/>
      <c r="SKD301" s="88"/>
      <c r="SKE301" s="88"/>
      <c r="SKF301" s="88"/>
      <c r="SKG301" s="88"/>
      <c r="SKH301" s="88"/>
      <c r="SKI301" s="88"/>
      <c r="SKJ301" s="88"/>
      <c r="SKK301" s="88"/>
      <c r="SKL301" s="88"/>
      <c r="SKM301" s="88"/>
      <c r="SKN301" s="88"/>
      <c r="SKO301" s="88"/>
      <c r="SKP301" s="88"/>
      <c r="SKQ301" s="88"/>
      <c r="SKR301" s="88"/>
      <c r="SKS301" s="88"/>
      <c r="SKT301" s="88"/>
      <c r="SKU301" s="88"/>
      <c r="SKV301" s="88"/>
      <c r="SKW301" s="88"/>
      <c r="SKX301" s="88"/>
      <c r="SKY301" s="88"/>
      <c r="SKZ301" s="88"/>
      <c r="SLA301" s="88"/>
      <c r="SLB301" s="88"/>
      <c r="SLC301" s="88"/>
      <c r="SLD301" s="88"/>
      <c r="SLE301" s="88"/>
      <c r="SLF301" s="88"/>
      <c r="SLG301" s="88"/>
      <c r="SLH301" s="88"/>
      <c r="SLI301" s="88"/>
      <c r="SLJ301" s="88"/>
      <c r="SLK301" s="88"/>
      <c r="SLL301" s="88"/>
      <c r="SLM301" s="88"/>
      <c r="SLN301" s="88"/>
      <c r="SLO301" s="88"/>
      <c r="SLP301" s="88"/>
      <c r="SLQ301" s="88"/>
      <c r="SLR301" s="88"/>
      <c r="SLS301" s="88"/>
      <c r="SLT301" s="88"/>
      <c r="SLU301" s="88"/>
      <c r="SLV301" s="88"/>
      <c r="SLW301" s="88"/>
      <c r="SLX301" s="88"/>
      <c r="SLY301" s="88"/>
      <c r="SLZ301" s="88"/>
      <c r="SMA301" s="88"/>
      <c r="SMB301" s="88"/>
      <c r="SMC301" s="88"/>
      <c r="SMD301" s="88"/>
      <c r="SME301" s="88"/>
      <c r="SMF301" s="88"/>
      <c r="SMG301" s="88"/>
      <c r="SMH301" s="88"/>
      <c r="SMI301" s="88"/>
      <c r="SMJ301" s="88"/>
      <c r="SMK301" s="88"/>
      <c r="SML301" s="88"/>
      <c r="SMM301" s="88"/>
      <c r="SMN301" s="88"/>
      <c r="SMO301" s="88"/>
      <c r="SMP301" s="88"/>
      <c r="SMQ301" s="88"/>
      <c r="SMR301" s="88"/>
      <c r="SMS301" s="88"/>
      <c r="SMT301" s="88"/>
      <c r="SMU301" s="88"/>
      <c r="SMV301" s="88"/>
      <c r="SMW301" s="88"/>
      <c r="SMX301" s="88"/>
      <c r="SMY301" s="88"/>
      <c r="SMZ301" s="88"/>
      <c r="SNA301" s="88"/>
      <c r="SNB301" s="88"/>
      <c r="SNC301" s="88"/>
      <c r="SND301" s="88"/>
      <c r="SNE301" s="88"/>
      <c r="SNF301" s="88"/>
      <c r="SNG301" s="88"/>
      <c r="SNH301" s="88"/>
      <c r="SNI301" s="88"/>
      <c r="SNJ301" s="88"/>
      <c r="SNK301" s="88"/>
      <c r="SNL301" s="88"/>
      <c r="SNM301" s="88"/>
      <c r="SNN301" s="88"/>
      <c r="SNO301" s="88"/>
      <c r="SNP301" s="88"/>
      <c r="SNQ301" s="88"/>
      <c r="SNR301" s="88"/>
      <c r="SNS301" s="88"/>
      <c r="SNT301" s="88"/>
      <c r="SNU301" s="88"/>
      <c r="SNV301" s="88"/>
      <c r="SNW301" s="88"/>
      <c r="SNX301" s="88"/>
      <c r="SNY301" s="88"/>
      <c r="SNZ301" s="88"/>
      <c r="SOA301" s="88"/>
      <c r="SOB301" s="88"/>
      <c r="SOC301" s="88"/>
      <c r="SOD301" s="88"/>
      <c r="SOE301" s="88"/>
      <c r="SOF301" s="88"/>
      <c r="SOG301" s="88"/>
      <c r="SOH301" s="88"/>
      <c r="SOI301" s="88"/>
      <c r="SOJ301" s="88"/>
      <c r="SOK301" s="88"/>
      <c r="SOL301" s="88"/>
      <c r="SOM301" s="88"/>
      <c r="SON301" s="88"/>
      <c r="SOO301" s="88"/>
      <c r="SOP301" s="88"/>
      <c r="SOQ301" s="88"/>
      <c r="SOR301" s="88"/>
      <c r="SOS301" s="88"/>
      <c r="SOT301" s="88"/>
      <c r="SOU301" s="88"/>
      <c r="SOV301" s="88"/>
      <c r="SOW301" s="88"/>
      <c r="SOX301" s="88"/>
      <c r="SOY301" s="88"/>
      <c r="SOZ301" s="88"/>
      <c r="SPA301" s="88"/>
      <c r="SPB301" s="88"/>
      <c r="SPC301" s="88"/>
      <c r="SPD301" s="88"/>
      <c r="SPE301" s="88"/>
      <c r="SPF301" s="88"/>
      <c r="SPG301" s="88"/>
      <c r="SPH301" s="88"/>
      <c r="SPI301" s="88"/>
      <c r="SPJ301" s="88"/>
      <c r="SPK301" s="88"/>
      <c r="SPL301" s="88"/>
      <c r="SPM301" s="88"/>
      <c r="SPN301" s="88"/>
      <c r="SPO301" s="88"/>
      <c r="SPP301" s="88"/>
      <c r="SPQ301" s="88"/>
      <c r="SPR301" s="88"/>
      <c r="SPS301" s="88"/>
      <c r="SPT301" s="88"/>
      <c r="SPU301" s="88"/>
      <c r="SPV301" s="88"/>
      <c r="SPW301" s="88"/>
      <c r="SPX301" s="88"/>
      <c r="SPY301" s="88"/>
      <c r="SPZ301" s="88"/>
      <c r="SQA301" s="88"/>
      <c r="SQB301" s="88"/>
      <c r="SQC301" s="88"/>
      <c r="SQD301" s="88"/>
      <c r="SQE301" s="88"/>
      <c r="SQF301" s="88"/>
      <c r="SQG301" s="88"/>
      <c r="SQH301" s="88"/>
      <c r="SQI301" s="88"/>
      <c r="SQJ301" s="88"/>
      <c r="SQK301" s="88"/>
      <c r="SQL301" s="88"/>
      <c r="SQM301" s="88"/>
      <c r="SQN301" s="88"/>
      <c r="SQO301" s="88"/>
      <c r="SQP301" s="88"/>
      <c r="SQQ301" s="88"/>
      <c r="SQR301" s="88"/>
      <c r="SQS301" s="88"/>
      <c r="SQT301" s="88"/>
      <c r="SQU301" s="88"/>
      <c r="SQV301" s="88"/>
      <c r="SQW301" s="88"/>
      <c r="SQX301" s="88"/>
      <c r="SQY301" s="88"/>
      <c r="SQZ301" s="88"/>
      <c r="SRA301" s="88"/>
      <c r="SRB301" s="88"/>
      <c r="SRC301" s="88"/>
      <c r="SRD301" s="88"/>
      <c r="SRE301" s="88"/>
      <c r="SRF301" s="88"/>
      <c r="SRG301" s="88"/>
      <c r="SRH301" s="88"/>
      <c r="SRI301" s="88"/>
      <c r="SRJ301" s="88"/>
      <c r="SRK301" s="88"/>
      <c r="SRL301" s="88"/>
      <c r="SRM301" s="88"/>
      <c r="SRN301" s="88"/>
      <c r="SRO301" s="88"/>
      <c r="SRP301" s="88"/>
      <c r="SRQ301" s="88"/>
      <c r="SRR301" s="88"/>
      <c r="SRS301" s="88"/>
      <c r="SRT301" s="88"/>
      <c r="SRU301" s="88"/>
      <c r="SRV301" s="88"/>
      <c r="SRW301" s="88"/>
      <c r="SRX301" s="88"/>
      <c r="SRY301" s="88"/>
      <c r="SRZ301" s="88"/>
      <c r="SSA301" s="88"/>
      <c r="SSB301" s="88"/>
      <c r="SSC301" s="88"/>
      <c r="SSD301" s="88"/>
      <c r="SSE301" s="88"/>
      <c r="SSF301" s="88"/>
      <c r="SSG301" s="88"/>
      <c r="SSH301" s="88"/>
      <c r="SSI301" s="88"/>
      <c r="SSJ301" s="88"/>
      <c r="SSK301" s="88"/>
      <c r="SSL301" s="88"/>
      <c r="SSM301" s="88"/>
      <c r="SSN301" s="88"/>
      <c r="SSO301" s="88"/>
      <c r="SSP301" s="88"/>
      <c r="SSQ301" s="88"/>
      <c r="SSR301" s="88"/>
      <c r="SSS301" s="88"/>
      <c r="SST301" s="88"/>
      <c r="SSU301" s="88"/>
      <c r="SSV301" s="88"/>
      <c r="SSW301" s="88"/>
      <c r="SSX301" s="88"/>
      <c r="SSY301" s="88"/>
      <c r="SSZ301" s="88"/>
      <c r="STA301" s="88"/>
      <c r="STB301" s="88"/>
      <c r="STC301" s="88"/>
      <c r="STD301" s="88"/>
      <c r="STE301" s="88"/>
      <c r="STF301" s="88"/>
      <c r="STG301" s="88"/>
      <c r="STH301" s="88"/>
      <c r="STI301" s="88"/>
      <c r="STJ301" s="88"/>
      <c r="STK301" s="88"/>
      <c r="STL301" s="88"/>
      <c r="STM301" s="88"/>
      <c r="STN301" s="88"/>
      <c r="STO301" s="88"/>
      <c r="STP301" s="88"/>
      <c r="STQ301" s="88"/>
      <c r="STR301" s="88"/>
      <c r="STS301" s="88"/>
      <c r="STT301" s="88"/>
      <c r="STU301" s="88"/>
      <c r="STV301" s="88"/>
      <c r="STW301" s="88"/>
      <c r="STX301" s="88"/>
      <c r="STY301" s="88"/>
      <c r="STZ301" s="88"/>
      <c r="SUA301" s="88"/>
      <c r="SUB301" s="88"/>
      <c r="SUC301" s="88"/>
      <c r="SUD301" s="88"/>
      <c r="SUE301" s="88"/>
      <c r="SUF301" s="88"/>
      <c r="SUG301" s="88"/>
      <c r="SUH301" s="88"/>
      <c r="SUI301" s="88"/>
      <c r="SUJ301" s="88"/>
      <c r="SUK301" s="88"/>
      <c r="SUL301" s="88"/>
      <c r="SUM301" s="88"/>
      <c r="SUN301" s="88"/>
      <c r="SUO301" s="88"/>
      <c r="SUP301" s="88"/>
      <c r="SUQ301" s="88"/>
      <c r="SUR301" s="88"/>
      <c r="SUS301" s="88"/>
      <c r="SUT301" s="88"/>
      <c r="SUU301" s="88"/>
      <c r="SUV301" s="88"/>
      <c r="SUW301" s="88"/>
      <c r="SUX301" s="88"/>
      <c r="SUY301" s="88"/>
      <c r="SUZ301" s="88"/>
      <c r="SVA301" s="88"/>
      <c r="SVB301" s="88"/>
      <c r="SVC301" s="88"/>
      <c r="SVD301" s="88"/>
      <c r="SVE301" s="88"/>
      <c r="SVF301" s="88"/>
      <c r="SVG301" s="88"/>
      <c r="SVH301" s="88"/>
      <c r="SVI301" s="88"/>
      <c r="SVJ301" s="88"/>
      <c r="SVK301" s="88"/>
      <c r="SVL301" s="88"/>
      <c r="SVM301" s="88"/>
      <c r="SVN301" s="88"/>
      <c r="SVO301" s="88"/>
      <c r="SVP301" s="88"/>
      <c r="SVQ301" s="88"/>
      <c r="SVR301" s="88"/>
      <c r="SVS301" s="88"/>
      <c r="SVT301" s="88"/>
      <c r="SVU301" s="88"/>
      <c r="SVV301" s="88"/>
      <c r="SVW301" s="88"/>
      <c r="SVX301" s="88"/>
      <c r="SVY301" s="88"/>
      <c r="SVZ301" s="88"/>
      <c r="SWA301" s="88"/>
      <c r="SWB301" s="88"/>
      <c r="SWC301" s="88"/>
      <c r="SWD301" s="88"/>
      <c r="SWE301" s="88"/>
      <c r="SWF301" s="88"/>
      <c r="SWG301" s="88"/>
      <c r="SWH301" s="88"/>
      <c r="SWI301" s="88"/>
      <c r="SWJ301" s="88"/>
      <c r="SWK301" s="88"/>
      <c r="SWL301" s="88"/>
      <c r="SWM301" s="88"/>
      <c r="SWN301" s="88"/>
      <c r="SWO301" s="88"/>
      <c r="SWP301" s="88"/>
      <c r="SWQ301" s="88"/>
      <c r="SWR301" s="88"/>
      <c r="SWS301" s="88"/>
      <c r="SWT301" s="88"/>
      <c r="SWU301" s="88"/>
      <c r="SWV301" s="88"/>
      <c r="SWW301" s="88"/>
      <c r="SWX301" s="88"/>
      <c r="SWY301" s="88"/>
      <c r="SWZ301" s="88"/>
      <c r="SXA301" s="88"/>
      <c r="SXB301" s="88"/>
      <c r="SXC301" s="88"/>
      <c r="SXD301" s="88"/>
      <c r="SXE301" s="88"/>
      <c r="SXF301" s="88"/>
      <c r="SXG301" s="88"/>
      <c r="SXH301" s="88"/>
      <c r="SXI301" s="88"/>
      <c r="SXJ301" s="88"/>
      <c r="SXK301" s="88"/>
      <c r="SXL301" s="88"/>
      <c r="SXM301" s="88"/>
      <c r="SXN301" s="88"/>
      <c r="SXO301" s="88"/>
      <c r="SXP301" s="88"/>
      <c r="SXQ301" s="88"/>
      <c r="SXR301" s="88"/>
      <c r="SXS301" s="88"/>
      <c r="SXT301" s="88"/>
      <c r="SXU301" s="88"/>
      <c r="SXV301" s="88"/>
      <c r="SXW301" s="88"/>
      <c r="SXX301" s="88"/>
      <c r="SXY301" s="88"/>
      <c r="SXZ301" s="88"/>
      <c r="SYA301" s="88"/>
      <c r="SYB301" s="88"/>
      <c r="SYC301" s="88"/>
      <c r="SYD301" s="88"/>
      <c r="SYE301" s="88"/>
      <c r="SYF301" s="88"/>
      <c r="SYG301" s="88"/>
      <c r="SYH301" s="88"/>
      <c r="SYI301" s="88"/>
      <c r="SYJ301" s="88"/>
      <c r="SYK301" s="88"/>
      <c r="SYL301" s="88"/>
      <c r="SYM301" s="88"/>
      <c r="SYN301" s="88"/>
      <c r="SYO301" s="88"/>
      <c r="SYP301" s="88"/>
      <c r="SYQ301" s="88"/>
      <c r="SYR301" s="88"/>
      <c r="SYS301" s="88"/>
      <c r="SYT301" s="88"/>
      <c r="SYU301" s="88"/>
      <c r="SYV301" s="88"/>
      <c r="SYW301" s="88"/>
      <c r="SYX301" s="88"/>
      <c r="SYY301" s="88"/>
      <c r="SYZ301" s="88"/>
      <c r="SZA301" s="88"/>
      <c r="SZB301" s="88"/>
      <c r="SZC301" s="88"/>
      <c r="SZD301" s="88"/>
      <c r="SZE301" s="88"/>
      <c r="SZF301" s="88"/>
      <c r="SZG301" s="88"/>
      <c r="SZH301" s="88"/>
      <c r="SZI301" s="88"/>
      <c r="SZJ301" s="88"/>
      <c r="SZK301" s="88"/>
      <c r="SZL301" s="88"/>
      <c r="SZM301" s="88"/>
      <c r="SZN301" s="88"/>
      <c r="SZO301" s="88"/>
      <c r="SZP301" s="88"/>
      <c r="SZQ301" s="88"/>
      <c r="SZR301" s="88"/>
      <c r="SZS301" s="88"/>
      <c r="SZT301" s="88"/>
      <c r="SZU301" s="88"/>
      <c r="SZV301" s="88"/>
      <c r="SZW301" s="88"/>
      <c r="SZX301" s="88"/>
      <c r="SZY301" s="88"/>
      <c r="SZZ301" s="88"/>
      <c r="TAA301" s="88"/>
      <c r="TAB301" s="88"/>
      <c r="TAC301" s="88"/>
      <c r="TAD301" s="88"/>
      <c r="TAE301" s="88"/>
      <c r="TAF301" s="88"/>
      <c r="TAG301" s="88"/>
      <c r="TAH301" s="88"/>
      <c r="TAI301" s="88"/>
      <c r="TAJ301" s="88"/>
      <c r="TAK301" s="88"/>
      <c r="TAL301" s="88"/>
      <c r="TAM301" s="88"/>
      <c r="TAN301" s="88"/>
      <c r="TAO301" s="88"/>
      <c r="TAP301" s="88"/>
      <c r="TAQ301" s="88"/>
      <c r="TAR301" s="88"/>
      <c r="TAS301" s="88"/>
      <c r="TAT301" s="88"/>
      <c r="TAU301" s="88"/>
      <c r="TAV301" s="88"/>
      <c r="TAW301" s="88"/>
      <c r="TAX301" s="88"/>
      <c r="TAY301" s="88"/>
      <c r="TAZ301" s="88"/>
      <c r="TBA301" s="88"/>
      <c r="TBB301" s="88"/>
      <c r="TBC301" s="88"/>
      <c r="TBD301" s="88"/>
      <c r="TBE301" s="88"/>
      <c r="TBF301" s="88"/>
      <c r="TBG301" s="88"/>
      <c r="TBH301" s="88"/>
      <c r="TBI301" s="88"/>
      <c r="TBJ301" s="88"/>
      <c r="TBK301" s="88"/>
      <c r="TBL301" s="88"/>
      <c r="TBM301" s="88"/>
      <c r="TBN301" s="88"/>
      <c r="TBO301" s="88"/>
      <c r="TBP301" s="88"/>
      <c r="TBQ301" s="88"/>
      <c r="TBR301" s="88"/>
      <c r="TBS301" s="88"/>
      <c r="TBT301" s="88"/>
      <c r="TBU301" s="88"/>
      <c r="TBV301" s="88"/>
      <c r="TBW301" s="88"/>
      <c r="TBX301" s="88"/>
      <c r="TBY301" s="88"/>
      <c r="TBZ301" s="88"/>
      <c r="TCA301" s="88"/>
      <c r="TCB301" s="88"/>
      <c r="TCC301" s="88"/>
      <c r="TCD301" s="88"/>
      <c r="TCE301" s="88"/>
      <c r="TCF301" s="88"/>
      <c r="TCG301" s="88"/>
      <c r="TCH301" s="88"/>
      <c r="TCI301" s="88"/>
      <c r="TCJ301" s="88"/>
      <c r="TCK301" s="88"/>
      <c r="TCL301" s="88"/>
      <c r="TCM301" s="88"/>
      <c r="TCN301" s="88"/>
      <c r="TCO301" s="88"/>
      <c r="TCP301" s="88"/>
      <c r="TCQ301" s="88"/>
      <c r="TCR301" s="88"/>
      <c r="TCS301" s="88"/>
      <c r="TCT301" s="88"/>
      <c r="TCU301" s="88"/>
      <c r="TCV301" s="88"/>
      <c r="TCW301" s="88"/>
      <c r="TCX301" s="88"/>
      <c r="TCY301" s="88"/>
      <c r="TCZ301" s="88"/>
      <c r="TDA301" s="88"/>
      <c r="TDB301" s="88"/>
      <c r="TDC301" s="88"/>
      <c r="TDD301" s="88"/>
      <c r="TDE301" s="88"/>
      <c r="TDF301" s="88"/>
      <c r="TDG301" s="88"/>
      <c r="TDH301" s="88"/>
      <c r="TDI301" s="88"/>
      <c r="TDJ301" s="88"/>
      <c r="TDK301" s="88"/>
      <c r="TDL301" s="88"/>
      <c r="TDM301" s="88"/>
      <c r="TDN301" s="88"/>
      <c r="TDO301" s="88"/>
      <c r="TDP301" s="88"/>
      <c r="TDQ301" s="88"/>
      <c r="TDR301" s="88"/>
      <c r="TDS301" s="88"/>
      <c r="TDT301" s="88"/>
      <c r="TDU301" s="88"/>
      <c r="TDV301" s="88"/>
      <c r="TDW301" s="88"/>
      <c r="TDX301" s="88"/>
      <c r="TDY301" s="88"/>
      <c r="TDZ301" s="88"/>
      <c r="TEA301" s="88"/>
      <c r="TEB301" s="88"/>
      <c r="TEC301" s="88"/>
      <c r="TED301" s="88"/>
      <c r="TEE301" s="88"/>
      <c r="TEF301" s="88"/>
      <c r="TEG301" s="88"/>
      <c r="TEH301" s="88"/>
      <c r="TEI301" s="88"/>
      <c r="TEJ301" s="88"/>
      <c r="TEK301" s="88"/>
      <c r="TEL301" s="88"/>
      <c r="TEM301" s="88"/>
      <c r="TEN301" s="88"/>
      <c r="TEO301" s="88"/>
      <c r="TEP301" s="88"/>
      <c r="TEQ301" s="88"/>
      <c r="TER301" s="88"/>
      <c r="TES301" s="88"/>
      <c r="TET301" s="88"/>
      <c r="TEU301" s="88"/>
      <c r="TEV301" s="88"/>
      <c r="TEW301" s="88"/>
      <c r="TEX301" s="88"/>
      <c r="TEY301" s="88"/>
      <c r="TEZ301" s="88"/>
      <c r="TFA301" s="88"/>
      <c r="TFB301" s="88"/>
      <c r="TFC301" s="88"/>
      <c r="TFD301" s="88"/>
      <c r="TFE301" s="88"/>
      <c r="TFF301" s="88"/>
      <c r="TFG301" s="88"/>
      <c r="TFH301" s="88"/>
      <c r="TFI301" s="88"/>
      <c r="TFJ301" s="88"/>
      <c r="TFK301" s="88"/>
      <c r="TFL301" s="88"/>
      <c r="TFM301" s="88"/>
      <c r="TFN301" s="88"/>
      <c r="TFO301" s="88"/>
      <c r="TFP301" s="88"/>
      <c r="TFQ301" s="88"/>
      <c r="TFR301" s="88"/>
      <c r="TFS301" s="88"/>
      <c r="TFT301" s="88"/>
      <c r="TFU301" s="88"/>
      <c r="TFV301" s="88"/>
      <c r="TFW301" s="88"/>
      <c r="TFX301" s="88"/>
      <c r="TFY301" s="88"/>
      <c r="TFZ301" s="88"/>
      <c r="TGA301" s="88"/>
      <c r="TGB301" s="88"/>
      <c r="TGC301" s="88"/>
      <c r="TGD301" s="88"/>
      <c r="TGE301" s="88"/>
      <c r="TGF301" s="88"/>
      <c r="TGG301" s="88"/>
      <c r="TGH301" s="88"/>
      <c r="TGI301" s="88"/>
      <c r="TGJ301" s="88"/>
      <c r="TGK301" s="88"/>
      <c r="TGL301" s="88"/>
      <c r="TGM301" s="88"/>
      <c r="TGN301" s="88"/>
      <c r="TGO301" s="88"/>
      <c r="TGP301" s="88"/>
      <c r="TGQ301" s="88"/>
      <c r="TGR301" s="88"/>
      <c r="TGS301" s="88"/>
      <c r="TGT301" s="88"/>
      <c r="TGU301" s="88"/>
      <c r="TGV301" s="88"/>
      <c r="TGW301" s="88"/>
      <c r="TGX301" s="88"/>
      <c r="TGY301" s="88"/>
      <c r="TGZ301" s="88"/>
      <c r="THA301" s="88"/>
      <c r="THB301" s="88"/>
      <c r="THC301" s="88"/>
      <c r="THD301" s="88"/>
      <c r="THE301" s="88"/>
      <c r="THF301" s="88"/>
      <c r="THG301" s="88"/>
      <c r="THH301" s="88"/>
      <c r="THI301" s="88"/>
      <c r="THJ301" s="88"/>
      <c r="THK301" s="88"/>
      <c r="THL301" s="88"/>
      <c r="THM301" s="88"/>
      <c r="THN301" s="88"/>
      <c r="THO301" s="88"/>
      <c r="THP301" s="88"/>
      <c r="THQ301" s="88"/>
      <c r="THR301" s="88"/>
      <c r="THS301" s="88"/>
      <c r="THT301" s="88"/>
      <c r="THU301" s="88"/>
      <c r="THV301" s="88"/>
      <c r="THW301" s="88"/>
      <c r="THX301" s="88"/>
      <c r="THY301" s="88"/>
      <c r="THZ301" s="88"/>
      <c r="TIA301" s="88"/>
      <c r="TIB301" s="88"/>
      <c r="TIC301" s="88"/>
      <c r="TID301" s="88"/>
      <c r="TIE301" s="88"/>
      <c r="TIF301" s="88"/>
      <c r="TIG301" s="88"/>
      <c r="TIH301" s="88"/>
      <c r="TII301" s="88"/>
      <c r="TIJ301" s="88"/>
      <c r="TIK301" s="88"/>
      <c r="TIL301" s="88"/>
      <c r="TIM301" s="88"/>
      <c r="TIN301" s="88"/>
      <c r="TIO301" s="88"/>
      <c r="TIP301" s="88"/>
      <c r="TIQ301" s="88"/>
      <c r="TIR301" s="88"/>
      <c r="TIS301" s="88"/>
      <c r="TIT301" s="88"/>
      <c r="TIU301" s="88"/>
      <c r="TIV301" s="88"/>
      <c r="TIW301" s="88"/>
      <c r="TIX301" s="88"/>
      <c r="TIY301" s="88"/>
      <c r="TIZ301" s="88"/>
      <c r="TJA301" s="88"/>
      <c r="TJB301" s="88"/>
      <c r="TJC301" s="88"/>
      <c r="TJD301" s="88"/>
      <c r="TJE301" s="88"/>
      <c r="TJF301" s="88"/>
      <c r="TJG301" s="88"/>
      <c r="TJH301" s="88"/>
      <c r="TJI301" s="88"/>
      <c r="TJJ301" s="88"/>
      <c r="TJK301" s="88"/>
      <c r="TJL301" s="88"/>
      <c r="TJM301" s="88"/>
      <c r="TJN301" s="88"/>
      <c r="TJO301" s="88"/>
      <c r="TJP301" s="88"/>
      <c r="TJQ301" s="88"/>
      <c r="TJR301" s="88"/>
      <c r="TJS301" s="88"/>
      <c r="TJT301" s="88"/>
      <c r="TJU301" s="88"/>
      <c r="TJV301" s="88"/>
      <c r="TJW301" s="88"/>
      <c r="TJX301" s="88"/>
      <c r="TJY301" s="88"/>
      <c r="TJZ301" s="88"/>
      <c r="TKA301" s="88"/>
      <c r="TKB301" s="88"/>
      <c r="TKC301" s="88"/>
      <c r="TKD301" s="88"/>
      <c r="TKE301" s="88"/>
      <c r="TKF301" s="88"/>
      <c r="TKG301" s="88"/>
      <c r="TKH301" s="88"/>
      <c r="TKI301" s="88"/>
      <c r="TKJ301" s="88"/>
      <c r="TKK301" s="88"/>
      <c r="TKL301" s="88"/>
      <c r="TKM301" s="88"/>
      <c r="TKN301" s="88"/>
      <c r="TKO301" s="88"/>
      <c r="TKP301" s="88"/>
      <c r="TKQ301" s="88"/>
      <c r="TKR301" s="88"/>
      <c r="TKS301" s="88"/>
      <c r="TKT301" s="88"/>
      <c r="TKU301" s="88"/>
      <c r="TKV301" s="88"/>
      <c r="TKW301" s="88"/>
      <c r="TKX301" s="88"/>
      <c r="TKY301" s="88"/>
      <c r="TKZ301" s="88"/>
      <c r="TLA301" s="88"/>
      <c r="TLB301" s="88"/>
      <c r="TLC301" s="88"/>
      <c r="TLD301" s="88"/>
      <c r="TLE301" s="88"/>
      <c r="TLF301" s="88"/>
      <c r="TLG301" s="88"/>
      <c r="TLH301" s="88"/>
      <c r="TLI301" s="88"/>
      <c r="TLJ301" s="88"/>
      <c r="TLK301" s="88"/>
      <c r="TLL301" s="88"/>
      <c r="TLM301" s="88"/>
      <c r="TLN301" s="88"/>
      <c r="TLO301" s="88"/>
      <c r="TLP301" s="88"/>
      <c r="TLQ301" s="88"/>
      <c r="TLR301" s="88"/>
      <c r="TLS301" s="88"/>
      <c r="TLT301" s="88"/>
      <c r="TLU301" s="88"/>
      <c r="TLV301" s="88"/>
      <c r="TLW301" s="88"/>
      <c r="TLX301" s="88"/>
      <c r="TLY301" s="88"/>
      <c r="TLZ301" s="88"/>
      <c r="TMA301" s="88"/>
      <c r="TMB301" s="88"/>
      <c r="TMC301" s="88"/>
      <c r="TMD301" s="88"/>
      <c r="TME301" s="88"/>
      <c r="TMF301" s="88"/>
      <c r="TMG301" s="88"/>
      <c r="TMH301" s="88"/>
      <c r="TMI301" s="88"/>
      <c r="TMJ301" s="88"/>
      <c r="TMK301" s="88"/>
      <c r="TML301" s="88"/>
      <c r="TMM301" s="88"/>
      <c r="TMN301" s="88"/>
      <c r="TMO301" s="88"/>
      <c r="TMP301" s="88"/>
      <c r="TMQ301" s="88"/>
      <c r="TMR301" s="88"/>
      <c r="TMS301" s="88"/>
      <c r="TMT301" s="88"/>
      <c r="TMU301" s="88"/>
      <c r="TMV301" s="88"/>
      <c r="TMW301" s="88"/>
      <c r="TMX301" s="88"/>
      <c r="TMY301" s="88"/>
      <c r="TMZ301" s="88"/>
      <c r="TNA301" s="88"/>
      <c r="TNB301" s="88"/>
      <c r="TNC301" s="88"/>
      <c r="TND301" s="88"/>
      <c r="TNE301" s="88"/>
      <c r="TNF301" s="88"/>
      <c r="TNG301" s="88"/>
      <c r="TNH301" s="88"/>
      <c r="TNI301" s="88"/>
      <c r="TNJ301" s="88"/>
      <c r="TNK301" s="88"/>
      <c r="TNL301" s="88"/>
      <c r="TNM301" s="88"/>
      <c r="TNN301" s="88"/>
      <c r="TNO301" s="88"/>
      <c r="TNP301" s="88"/>
      <c r="TNQ301" s="88"/>
      <c r="TNR301" s="88"/>
      <c r="TNS301" s="88"/>
      <c r="TNT301" s="88"/>
      <c r="TNU301" s="88"/>
      <c r="TNV301" s="88"/>
      <c r="TNW301" s="88"/>
      <c r="TNX301" s="88"/>
      <c r="TNY301" s="88"/>
      <c r="TNZ301" s="88"/>
      <c r="TOA301" s="88"/>
      <c r="TOB301" s="88"/>
      <c r="TOC301" s="88"/>
      <c r="TOD301" s="88"/>
      <c r="TOE301" s="88"/>
      <c r="TOF301" s="88"/>
      <c r="TOG301" s="88"/>
      <c r="TOH301" s="88"/>
      <c r="TOI301" s="88"/>
      <c r="TOJ301" s="88"/>
      <c r="TOK301" s="88"/>
      <c r="TOL301" s="88"/>
      <c r="TOM301" s="88"/>
      <c r="TON301" s="88"/>
      <c r="TOO301" s="88"/>
      <c r="TOP301" s="88"/>
      <c r="TOQ301" s="88"/>
      <c r="TOR301" s="88"/>
      <c r="TOS301" s="88"/>
      <c r="TOT301" s="88"/>
      <c r="TOU301" s="88"/>
      <c r="TOV301" s="88"/>
      <c r="TOW301" s="88"/>
      <c r="TOX301" s="88"/>
      <c r="TOY301" s="88"/>
      <c r="TOZ301" s="88"/>
      <c r="TPA301" s="88"/>
      <c r="TPB301" s="88"/>
      <c r="TPC301" s="88"/>
      <c r="TPD301" s="88"/>
      <c r="TPE301" s="88"/>
      <c r="TPF301" s="88"/>
      <c r="TPG301" s="88"/>
      <c r="TPH301" s="88"/>
      <c r="TPI301" s="88"/>
      <c r="TPJ301" s="88"/>
      <c r="TPK301" s="88"/>
      <c r="TPL301" s="88"/>
      <c r="TPM301" s="88"/>
      <c r="TPN301" s="88"/>
      <c r="TPO301" s="88"/>
      <c r="TPP301" s="88"/>
      <c r="TPQ301" s="88"/>
      <c r="TPR301" s="88"/>
      <c r="TPS301" s="88"/>
      <c r="TPT301" s="88"/>
      <c r="TPU301" s="88"/>
      <c r="TPV301" s="88"/>
      <c r="TPW301" s="88"/>
      <c r="TPX301" s="88"/>
      <c r="TPY301" s="88"/>
      <c r="TPZ301" s="88"/>
      <c r="TQA301" s="88"/>
      <c r="TQB301" s="88"/>
      <c r="TQC301" s="88"/>
      <c r="TQD301" s="88"/>
      <c r="TQE301" s="88"/>
      <c r="TQF301" s="88"/>
      <c r="TQG301" s="88"/>
      <c r="TQH301" s="88"/>
      <c r="TQI301" s="88"/>
      <c r="TQJ301" s="88"/>
      <c r="TQK301" s="88"/>
      <c r="TQL301" s="88"/>
      <c r="TQM301" s="88"/>
      <c r="TQN301" s="88"/>
      <c r="TQO301" s="88"/>
      <c r="TQP301" s="88"/>
      <c r="TQQ301" s="88"/>
      <c r="TQR301" s="88"/>
      <c r="TQS301" s="88"/>
      <c r="TQT301" s="88"/>
      <c r="TQU301" s="88"/>
      <c r="TQV301" s="88"/>
      <c r="TQW301" s="88"/>
      <c r="TQX301" s="88"/>
      <c r="TQY301" s="88"/>
      <c r="TQZ301" s="88"/>
      <c r="TRA301" s="88"/>
      <c r="TRB301" s="88"/>
      <c r="TRC301" s="88"/>
      <c r="TRD301" s="88"/>
      <c r="TRE301" s="88"/>
      <c r="TRF301" s="88"/>
      <c r="TRG301" s="88"/>
      <c r="TRH301" s="88"/>
      <c r="TRI301" s="88"/>
      <c r="TRJ301" s="88"/>
      <c r="TRK301" s="88"/>
      <c r="TRL301" s="88"/>
      <c r="TRM301" s="88"/>
      <c r="TRN301" s="88"/>
      <c r="TRO301" s="88"/>
      <c r="TRP301" s="88"/>
      <c r="TRQ301" s="88"/>
      <c r="TRR301" s="88"/>
      <c r="TRS301" s="88"/>
      <c r="TRT301" s="88"/>
      <c r="TRU301" s="88"/>
      <c r="TRV301" s="88"/>
      <c r="TRW301" s="88"/>
      <c r="TRX301" s="88"/>
      <c r="TRY301" s="88"/>
      <c r="TRZ301" s="88"/>
      <c r="TSA301" s="88"/>
      <c r="TSB301" s="88"/>
      <c r="TSC301" s="88"/>
      <c r="TSD301" s="88"/>
      <c r="TSE301" s="88"/>
      <c r="TSF301" s="88"/>
      <c r="TSG301" s="88"/>
      <c r="TSH301" s="88"/>
      <c r="TSI301" s="88"/>
      <c r="TSJ301" s="88"/>
      <c r="TSK301" s="88"/>
      <c r="TSL301" s="88"/>
      <c r="TSM301" s="88"/>
      <c r="TSN301" s="88"/>
      <c r="TSO301" s="88"/>
      <c r="TSP301" s="88"/>
      <c r="TSQ301" s="88"/>
      <c r="TSR301" s="88"/>
      <c r="TSS301" s="88"/>
      <c r="TST301" s="88"/>
      <c r="TSU301" s="88"/>
      <c r="TSV301" s="88"/>
      <c r="TSW301" s="88"/>
      <c r="TSX301" s="88"/>
      <c r="TSY301" s="88"/>
      <c r="TSZ301" s="88"/>
      <c r="TTA301" s="88"/>
      <c r="TTB301" s="88"/>
      <c r="TTC301" s="88"/>
      <c r="TTD301" s="88"/>
      <c r="TTE301" s="88"/>
      <c r="TTF301" s="88"/>
      <c r="TTG301" s="88"/>
      <c r="TTH301" s="88"/>
      <c r="TTI301" s="88"/>
      <c r="TTJ301" s="88"/>
      <c r="TTK301" s="88"/>
      <c r="TTL301" s="88"/>
      <c r="TTM301" s="88"/>
      <c r="TTN301" s="88"/>
      <c r="TTO301" s="88"/>
      <c r="TTP301" s="88"/>
      <c r="TTQ301" s="88"/>
      <c r="TTR301" s="88"/>
      <c r="TTS301" s="88"/>
      <c r="TTT301" s="88"/>
      <c r="TTU301" s="88"/>
      <c r="TTV301" s="88"/>
      <c r="TTW301" s="88"/>
      <c r="TTX301" s="88"/>
      <c r="TTY301" s="88"/>
      <c r="TTZ301" s="88"/>
      <c r="TUA301" s="88"/>
      <c r="TUB301" s="88"/>
      <c r="TUC301" s="88"/>
      <c r="TUD301" s="88"/>
      <c r="TUE301" s="88"/>
      <c r="TUF301" s="88"/>
      <c r="TUG301" s="88"/>
      <c r="TUH301" s="88"/>
      <c r="TUI301" s="88"/>
      <c r="TUJ301" s="88"/>
      <c r="TUK301" s="88"/>
      <c r="TUL301" s="88"/>
      <c r="TUM301" s="88"/>
      <c r="TUN301" s="88"/>
      <c r="TUO301" s="88"/>
      <c r="TUP301" s="88"/>
      <c r="TUQ301" s="88"/>
      <c r="TUR301" s="88"/>
      <c r="TUS301" s="88"/>
      <c r="TUT301" s="88"/>
      <c r="TUU301" s="88"/>
      <c r="TUV301" s="88"/>
      <c r="TUW301" s="88"/>
      <c r="TUX301" s="88"/>
      <c r="TUY301" s="88"/>
      <c r="TUZ301" s="88"/>
      <c r="TVA301" s="88"/>
      <c r="TVB301" s="88"/>
      <c r="TVC301" s="88"/>
      <c r="TVD301" s="88"/>
      <c r="TVE301" s="88"/>
      <c r="TVF301" s="88"/>
      <c r="TVG301" s="88"/>
      <c r="TVH301" s="88"/>
      <c r="TVI301" s="88"/>
      <c r="TVJ301" s="88"/>
      <c r="TVK301" s="88"/>
      <c r="TVL301" s="88"/>
      <c r="TVM301" s="88"/>
      <c r="TVN301" s="88"/>
      <c r="TVO301" s="88"/>
      <c r="TVP301" s="88"/>
      <c r="TVQ301" s="88"/>
      <c r="TVR301" s="88"/>
      <c r="TVS301" s="88"/>
      <c r="TVT301" s="88"/>
      <c r="TVU301" s="88"/>
      <c r="TVV301" s="88"/>
      <c r="TVW301" s="88"/>
      <c r="TVX301" s="88"/>
      <c r="TVY301" s="88"/>
      <c r="TVZ301" s="88"/>
      <c r="TWA301" s="88"/>
      <c r="TWB301" s="88"/>
      <c r="TWC301" s="88"/>
      <c r="TWD301" s="88"/>
      <c r="TWE301" s="88"/>
      <c r="TWF301" s="88"/>
      <c r="TWG301" s="88"/>
      <c r="TWH301" s="88"/>
      <c r="TWI301" s="88"/>
      <c r="TWJ301" s="88"/>
      <c r="TWK301" s="88"/>
      <c r="TWL301" s="88"/>
      <c r="TWM301" s="88"/>
      <c r="TWN301" s="88"/>
      <c r="TWO301" s="88"/>
      <c r="TWP301" s="88"/>
      <c r="TWQ301" s="88"/>
      <c r="TWR301" s="88"/>
      <c r="TWS301" s="88"/>
      <c r="TWT301" s="88"/>
      <c r="TWU301" s="88"/>
      <c r="TWV301" s="88"/>
      <c r="TWW301" s="88"/>
      <c r="TWX301" s="88"/>
      <c r="TWY301" s="88"/>
      <c r="TWZ301" s="88"/>
      <c r="TXA301" s="88"/>
      <c r="TXB301" s="88"/>
      <c r="TXC301" s="88"/>
      <c r="TXD301" s="88"/>
      <c r="TXE301" s="88"/>
      <c r="TXF301" s="88"/>
      <c r="TXG301" s="88"/>
      <c r="TXH301" s="88"/>
      <c r="TXI301" s="88"/>
      <c r="TXJ301" s="88"/>
      <c r="TXK301" s="88"/>
      <c r="TXL301" s="88"/>
      <c r="TXM301" s="88"/>
      <c r="TXN301" s="88"/>
      <c r="TXO301" s="88"/>
      <c r="TXP301" s="88"/>
      <c r="TXQ301" s="88"/>
      <c r="TXR301" s="88"/>
      <c r="TXS301" s="88"/>
      <c r="TXT301" s="88"/>
      <c r="TXU301" s="88"/>
      <c r="TXV301" s="88"/>
      <c r="TXW301" s="88"/>
      <c r="TXX301" s="88"/>
      <c r="TXY301" s="88"/>
      <c r="TXZ301" s="88"/>
      <c r="TYA301" s="88"/>
      <c r="TYB301" s="88"/>
      <c r="TYC301" s="88"/>
      <c r="TYD301" s="88"/>
      <c r="TYE301" s="88"/>
      <c r="TYF301" s="88"/>
      <c r="TYG301" s="88"/>
      <c r="TYH301" s="88"/>
      <c r="TYI301" s="88"/>
      <c r="TYJ301" s="88"/>
      <c r="TYK301" s="88"/>
      <c r="TYL301" s="88"/>
      <c r="TYM301" s="88"/>
      <c r="TYN301" s="88"/>
      <c r="TYO301" s="88"/>
      <c r="TYP301" s="88"/>
      <c r="TYQ301" s="88"/>
      <c r="TYR301" s="88"/>
      <c r="TYS301" s="88"/>
      <c r="TYT301" s="88"/>
      <c r="TYU301" s="88"/>
      <c r="TYV301" s="88"/>
      <c r="TYW301" s="88"/>
      <c r="TYX301" s="88"/>
      <c r="TYY301" s="88"/>
      <c r="TYZ301" s="88"/>
      <c r="TZA301" s="88"/>
      <c r="TZB301" s="88"/>
      <c r="TZC301" s="88"/>
      <c r="TZD301" s="88"/>
      <c r="TZE301" s="88"/>
      <c r="TZF301" s="88"/>
      <c r="TZG301" s="88"/>
      <c r="TZH301" s="88"/>
      <c r="TZI301" s="88"/>
      <c r="TZJ301" s="88"/>
      <c r="TZK301" s="88"/>
      <c r="TZL301" s="88"/>
      <c r="TZM301" s="88"/>
      <c r="TZN301" s="88"/>
      <c r="TZO301" s="88"/>
      <c r="TZP301" s="88"/>
      <c r="TZQ301" s="88"/>
      <c r="TZR301" s="88"/>
      <c r="TZS301" s="88"/>
      <c r="TZT301" s="88"/>
      <c r="TZU301" s="88"/>
      <c r="TZV301" s="88"/>
      <c r="TZW301" s="88"/>
      <c r="TZX301" s="88"/>
      <c r="TZY301" s="88"/>
      <c r="TZZ301" s="88"/>
      <c r="UAA301" s="88"/>
      <c r="UAB301" s="88"/>
      <c r="UAC301" s="88"/>
      <c r="UAD301" s="88"/>
      <c r="UAE301" s="88"/>
      <c r="UAF301" s="88"/>
      <c r="UAG301" s="88"/>
      <c r="UAH301" s="88"/>
      <c r="UAI301" s="88"/>
      <c r="UAJ301" s="88"/>
      <c r="UAK301" s="88"/>
      <c r="UAL301" s="88"/>
      <c r="UAM301" s="88"/>
      <c r="UAN301" s="88"/>
      <c r="UAO301" s="88"/>
      <c r="UAP301" s="88"/>
      <c r="UAQ301" s="88"/>
      <c r="UAR301" s="88"/>
      <c r="UAS301" s="88"/>
      <c r="UAT301" s="88"/>
      <c r="UAU301" s="88"/>
      <c r="UAV301" s="88"/>
      <c r="UAW301" s="88"/>
      <c r="UAX301" s="88"/>
      <c r="UAY301" s="88"/>
      <c r="UAZ301" s="88"/>
      <c r="UBA301" s="88"/>
      <c r="UBB301" s="88"/>
      <c r="UBC301" s="88"/>
      <c r="UBD301" s="88"/>
      <c r="UBE301" s="88"/>
      <c r="UBF301" s="88"/>
      <c r="UBG301" s="88"/>
      <c r="UBH301" s="88"/>
      <c r="UBI301" s="88"/>
      <c r="UBJ301" s="88"/>
      <c r="UBK301" s="88"/>
      <c r="UBL301" s="88"/>
      <c r="UBM301" s="88"/>
      <c r="UBN301" s="88"/>
      <c r="UBO301" s="88"/>
      <c r="UBP301" s="88"/>
      <c r="UBQ301" s="88"/>
      <c r="UBR301" s="88"/>
      <c r="UBS301" s="88"/>
      <c r="UBT301" s="88"/>
      <c r="UBU301" s="88"/>
      <c r="UBV301" s="88"/>
      <c r="UBW301" s="88"/>
      <c r="UBX301" s="88"/>
      <c r="UBY301" s="88"/>
      <c r="UBZ301" s="88"/>
      <c r="UCA301" s="88"/>
      <c r="UCB301" s="88"/>
      <c r="UCC301" s="88"/>
      <c r="UCD301" s="88"/>
      <c r="UCE301" s="88"/>
      <c r="UCF301" s="88"/>
      <c r="UCG301" s="88"/>
      <c r="UCH301" s="88"/>
      <c r="UCI301" s="88"/>
      <c r="UCJ301" s="88"/>
      <c r="UCK301" s="88"/>
      <c r="UCL301" s="88"/>
      <c r="UCM301" s="88"/>
      <c r="UCN301" s="88"/>
      <c r="UCO301" s="88"/>
      <c r="UCP301" s="88"/>
      <c r="UCQ301" s="88"/>
      <c r="UCR301" s="88"/>
      <c r="UCS301" s="88"/>
      <c r="UCT301" s="88"/>
      <c r="UCU301" s="88"/>
      <c r="UCV301" s="88"/>
      <c r="UCW301" s="88"/>
      <c r="UCX301" s="88"/>
      <c r="UCY301" s="88"/>
      <c r="UCZ301" s="88"/>
      <c r="UDA301" s="88"/>
      <c r="UDB301" s="88"/>
      <c r="UDC301" s="88"/>
      <c r="UDD301" s="88"/>
      <c r="UDE301" s="88"/>
      <c r="UDF301" s="88"/>
      <c r="UDG301" s="88"/>
      <c r="UDH301" s="88"/>
      <c r="UDI301" s="88"/>
      <c r="UDJ301" s="88"/>
      <c r="UDK301" s="88"/>
      <c r="UDL301" s="88"/>
      <c r="UDM301" s="88"/>
      <c r="UDN301" s="88"/>
      <c r="UDO301" s="88"/>
      <c r="UDP301" s="88"/>
      <c r="UDQ301" s="88"/>
      <c r="UDR301" s="88"/>
      <c r="UDS301" s="88"/>
      <c r="UDT301" s="88"/>
      <c r="UDU301" s="88"/>
      <c r="UDV301" s="88"/>
      <c r="UDW301" s="88"/>
      <c r="UDX301" s="88"/>
      <c r="UDY301" s="88"/>
      <c r="UDZ301" s="88"/>
      <c r="UEA301" s="88"/>
      <c r="UEB301" s="88"/>
      <c r="UEC301" s="88"/>
      <c r="UED301" s="88"/>
      <c r="UEE301" s="88"/>
      <c r="UEF301" s="88"/>
      <c r="UEG301" s="88"/>
      <c r="UEH301" s="88"/>
      <c r="UEI301" s="88"/>
      <c r="UEJ301" s="88"/>
      <c r="UEK301" s="88"/>
      <c r="UEL301" s="88"/>
      <c r="UEM301" s="88"/>
      <c r="UEN301" s="88"/>
      <c r="UEO301" s="88"/>
      <c r="UEP301" s="88"/>
      <c r="UEQ301" s="88"/>
      <c r="UER301" s="88"/>
      <c r="UES301" s="88"/>
      <c r="UET301" s="88"/>
      <c r="UEU301" s="88"/>
      <c r="UEV301" s="88"/>
      <c r="UEW301" s="88"/>
      <c r="UEX301" s="88"/>
      <c r="UEY301" s="88"/>
      <c r="UEZ301" s="88"/>
      <c r="UFA301" s="88"/>
      <c r="UFB301" s="88"/>
      <c r="UFC301" s="88"/>
      <c r="UFD301" s="88"/>
      <c r="UFE301" s="88"/>
      <c r="UFF301" s="88"/>
      <c r="UFG301" s="88"/>
      <c r="UFH301" s="88"/>
      <c r="UFI301" s="88"/>
      <c r="UFJ301" s="88"/>
      <c r="UFK301" s="88"/>
      <c r="UFL301" s="88"/>
      <c r="UFM301" s="88"/>
      <c r="UFN301" s="88"/>
      <c r="UFO301" s="88"/>
      <c r="UFP301" s="88"/>
      <c r="UFQ301" s="88"/>
      <c r="UFR301" s="88"/>
      <c r="UFS301" s="88"/>
      <c r="UFT301" s="88"/>
      <c r="UFU301" s="88"/>
      <c r="UFV301" s="88"/>
      <c r="UFW301" s="88"/>
      <c r="UFX301" s="88"/>
      <c r="UFY301" s="88"/>
      <c r="UFZ301" s="88"/>
      <c r="UGA301" s="88"/>
      <c r="UGB301" s="88"/>
      <c r="UGC301" s="88"/>
      <c r="UGD301" s="88"/>
      <c r="UGE301" s="88"/>
      <c r="UGF301" s="88"/>
      <c r="UGG301" s="88"/>
      <c r="UGH301" s="88"/>
      <c r="UGI301" s="88"/>
      <c r="UGJ301" s="88"/>
      <c r="UGK301" s="88"/>
      <c r="UGL301" s="88"/>
      <c r="UGM301" s="88"/>
      <c r="UGN301" s="88"/>
      <c r="UGO301" s="88"/>
      <c r="UGP301" s="88"/>
      <c r="UGQ301" s="88"/>
      <c r="UGR301" s="88"/>
      <c r="UGS301" s="88"/>
      <c r="UGT301" s="88"/>
      <c r="UGU301" s="88"/>
      <c r="UGV301" s="88"/>
      <c r="UGW301" s="88"/>
      <c r="UGX301" s="88"/>
      <c r="UGY301" s="88"/>
      <c r="UGZ301" s="88"/>
      <c r="UHA301" s="88"/>
      <c r="UHB301" s="88"/>
      <c r="UHC301" s="88"/>
      <c r="UHD301" s="88"/>
      <c r="UHE301" s="88"/>
      <c r="UHF301" s="88"/>
      <c r="UHG301" s="88"/>
      <c r="UHH301" s="88"/>
      <c r="UHI301" s="88"/>
      <c r="UHJ301" s="88"/>
      <c r="UHK301" s="88"/>
      <c r="UHL301" s="88"/>
      <c r="UHM301" s="88"/>
      <c r="UHN301" s="88"/>
      <c r="UHO301" s="88"/>
      <c r="UHP301" s="88"/>
      <c r="UHQ301" s="88"/>
      <c r="UHR301" s="88"/>
      <c r="UHS301" s="88"/>
      <c r="UHT301" s="88"/>
      <c r="UHU301" s="88"/>
      <c r="UHV301" s="88"/>
      <c r="UHW301" s="88"/>
      <c r="UHX301" s="88"/>
      <c r="UHY301" s="88"/>
      <c r="UHZ301" s="88"/>
      <c r="UIA301" s="88"/>
      <c r="UIB301" s="88"/>
      <c r="UIC301" s="88"/>
      <c r="UID301" s="88"/>
      <c r="UIE301" s="88"/>
      <c r="UIF301" s="88"/>
      <c r="UIG301" s="88"/>
      <c r="UIH301" s="88"/>
      <c r="UII301" s="88"/>
      <c r="UIJ301" s="88"/>
      <c r="UIK301" s="88"/>
      <c r="UIL301" s="88"/>
      <c r="UIM301" s="88"/>
      <c r="UIN301" s="88"/>
      <c r="UIO301" s="88"/>
      <c r="UIP301" s="88"/>
      <c r="UIQ301" s="88"/>
      <c r="UIR301" s="88"/>
      <c r="UIS301" s="88"/>
      <c r="UIT301" s="88"/>
      <c r="UIU301" s="88"/>
      <c r="UIV301" s="88"/>
      <c r="UIW301" s="88"/>
      <c r="UIX301" s="88"/>
      <c r="UIY301" s="88"/>
      <c r="UIZ301" s="88"/>
      <c r="UJA301" s="88"/>
      <c r="UJB301" s="88"/>
      <c r="UJC301" s="88"/>
      <c r="UJD301" s="88"/>
      <c r="UJE301" s="88"/>
      <c r="UJF301" s="88"/>
      <c r="UJG301" s="88"/>
      <c r="UJH301" s="88"/>
      <c r="UJI301" s="88"/>
      <c r="UJJ301" s="88"/>
      <c r="UJK301" s="88"/>
      <c r="UJL301" s="88"/>
      <c r="UJM301" s="88"/>
      <c r="UJN301" s="88"/>
      <c r="UJO301" s="88"/>
      <c r="UJP301" s="88"/>
      <c r="UJQ301" s="88"/>
      <c r="UJR301" s="88"/>
      <c r="UJS301" s="88"/>
      <c r="UJT301" s="88"/>
      <c r="UJU301" s="88"/>
      <c r="UJV301" s="88"/>
      <c r="UJW301" s="88"/>
      <c r="UJX301" s="88"/>
      <c r="UJY301" s="88"/>
      <c r="UJZ301" s="88"/>
      <c r="UKA301" s="88"/>
      <c r="UKB301" s="88"/>
      <c r="UKC301" s="88"/>
      <c r="UKD301" s="88"/>
      <c r="UKE301" s="88"/>
      <c r="UKF301" s="88"/>
      <c r="UKG301" s="88"/>
      <c r="UKH301" s="88"/>
      <c r="UKI301" s="88"/>
      <c r="UKJ301" s="88"/>
      <c r="UKK301" s="88"/>
      <c r="UKL301" s="88"/>
      <c r="UKM301" s="88"/>
      <c r="UKN301" s="88"/>
      <c r="UKO301" s="88"/>
      <c r="UKP301" s="88"/>
      <c r="UKQ301" s="88"/>
      <c r="UKR301" s="88"/>
      <c r="UKS301" s="88"/>
      <c r="UKT301" s="88"/>
      <c r="UKU301" s="88"/>
      <c r="UKV301" s="88"/>
      <c r="UKW301" s="88"/>
      <c r="UKX301" s="88"/>
      <c r="UKY301" s="88"/>
      <c r="UKZ301" s="88"/>
      <c r="ULA301" s="88"/>
      <c r="ULB301" s="88"/>
      <c r="ULC301" s="88"/>
      <c r="ULD301" s="88"/>
      <c r="ULE301" s="88"/>
      <c r="ULF301" s="88"/>
      <c r="ULG301" s="88"/>
      <c r="ULH301" s="88"/>
      <c r="ULI301" s="88"/>
      <c r="ULJ301" s="88"/>
      <c r="ULK301" s="88"/>
      <c r="ULL301" s="88"/>
      <c r="ULM301" s="88"/>
      <c r="ULN301" s="88"/>
      <c r="ULO301" s="88"/>
      <c r="ULP301" s="88"/>
      <c r="ULQ301" s="88"/>
      <c r="ULR301" s="88"/>
      <c r="ULS301" s="88"/>
      <c r="ULT301" s="88"/>
      <c r="ULU301" s="88"/>
      <c r="ULV301" s="88"/>
      <c r="ULW301" s="88"/>
      <c r="ULX301" s="88"/>
      <c r="ULY301" s="88"/>
      <c r="ULZ301" s="88"/>
      <c r="UMA301" s="88"/>
      <c r="UMB301" s="88"/>
      <c r="UMC301" s="88"/>
      <c r="UMD301" s="88"/>
      <c r="UME301" s="88"/>
      <c r="UMF301" s="88"/>
      <c r="UMG301" s="88"/>
      <c r="UMH301" s="88"/>
      <c r="UMI301" s="88"/>
      <c r="UMJ301" s="88"/>
      <c r="UMK301" s="88"/>
      <c r="UML301" s="88"/>
      <c r="UMM301" s="88"/>
      <c r="UMN301" s="88"/>
      <c r="UMO301" s="88"/>
      <c r="UMP301" s="88"/>
      <c r="UMQ301" s="88"/>
      <c r="UMR301" s="88"/>
      <c r="UMS301" s="88"/>
      <c r="UMT301" s="88"/>
      <c r="UMU301" s="88"/>
      <c r="UMV301" s="88"/>
      <c r="UMW301" s="88"/>
      <c r="UMX301" s="88"/>
      <c r="UMY301" s="88"/>
      <c r="UMZ301" s="88"/>
      <c r="UNA301" s="88"/>
      <c r="UNB301" s="88"/>
      <c r="UNC301" s="88"/>
      <c r="UND301" s="88"/>
      <c r="UNE301" s="88"/>
      <c r="UNF301" s="88"/>
      <c r="UNG301" s="88"/>
      <c r="UNH301" s="88"/>
      <c r="UNI301" s="88"/>
      <c r="UNJ301" s="88"/>
      <c r="UNK301" s="88"/>
      <c r="UNL301" s="88"/>
      <c r="UNM301" s="88"/>
      <c r="UNN301" s="88"/>
      <c r="UNO301" s="88"/>
      <c r="UNP301" s="88"/>
      <c r="UNQ301" s="88"/>
      <c r="UNR301" s="88"/>
      <c r="UNS301" s="88"/>
      <c r="UNT301" s="88"/>
      <c r="UNU301" s="88"/>
      <c r="UNV301" s="88"/>
      <c r="UNW301" s="88"/>
      <c r="UNX301" s="88"/>
      <c r="UNY301" s="88"/>
      <c r="UNZ301" s="88"/>
      <c r="UOA301" s="88"/>
      <c r="UOB301" s="88"/>
      <c r="UOC301" s="88"/>
      <c r="UOD301" s="88"/>
      <c r="UOE301" s="88"/>
      <c r="UOF301" s="88"/>
      <c r="UOG301" s="88"/>
      <c r="UOH301" s="88"/>
      <c r="UOI301" s="88"/>
      <c r="UOJ301" s="88"/>
      <c r="UOK301" s="88"/>
      <c r="UOL301" s="88"/>
      <c r="UOM301" s="88"/>
      <c r="UON301" s="88"/>
      <c r="UOO301" s="88"/>
      <c r="UOP301" s="88"/>
      <c r="UOQ301" s="88"/>
      <c r="UOR301" s="88"/>
      <c r="UOS301" s="88"/>
      <c r="UOT301" s="88"/>
      <c r="UOU301" s="88"/>
      <c r="UOV301" s="88"/>
      <c r="UOW301" s="88"/>
      <c r="UOX301" s="88"/>
      <c r="UOY301" s="88"/>
      <c r="UOZ301" s="88"/>
      <c r="UPA301" s="88"/>
      <c r="UPB301" s="88"/>
      <c r="UPC301" s="88"/>
      <c r="UPD301" s="88"/>
      <c r="UPE301" s="88"/>
      <c r="UPF301" s="88"/>
      <c r="UPG301" s="88"/>
      <c r="UPH301" s="88"/>
      <c r="UPI301" s="88"/>
      <c r="UPJ301" s="88"/>
      <c r="UPK301" s="88"/>
      <c r="UPL301" s="88"/>
      <c r="UPM301" s="88"/>
      <c r="UPN301" s="88"/>
      <c r="UPO301" s="88"/>
      <c r="UPP301" s="88"/>
      <c r="UPQ301" s="88"/>
      <c r="UPR301" s="88"/>
      <c r="UPS301" s="88"/>
      <c r="UPT301" s="88"/>
      <c r="UPU301" s="88"/>
      <c r="UPV301" s="88"/>
      <c r="UPW301" s="88"/>
      <c r="UPX301" s="88"/>
      <c r="UPY301" s="88"/>
      <c r="UPZ301" s="88"/>
      <c r="UQA301" s="88"/>
      <c r="UQB301" s="88"/>
      <c r="UQC301" s="88"/>
      <c r="UQD301" s="88"/>
      <c r="UQE301" s="88"/>
      <c r="UQF301" s="88"/>
      <c r="UQG301" s="88"/>
      <c r="UQH301" s="88"/>
      <c r="UQI301" s="88"/>
      <c r="UQJ301" s="88"/>
      <c r="UQK301" s="88"/>
      <c r="UQL301" s="88"/>
      <c r="UQM301" s="88"/>
      <c r="UQN301" s="88"/>
      <c r="UQO301" s="88"/>
      <c r="UQP301" s="88"/>
      <c r="UQQ301" s="88"/>
      <c r="UQR301" s="88"/>
      <c r="UQS301" s="88"/>
      <c r="UQT301" s="88"/>
      <c r="UQU301" s="88"/>
      <c r="UQV301" s="88"/>
      <c r="UQW301" s="88"/>
      <c r="UQX301" s="88"/>
      <c r="UQY301" s="88"/>
      <c r="UQZ301" s="88"/>
      <c r="URA301" s="88"/>
      <c r="URB301" s="88"/>
      <c r="URC301" s="88"/>
      <c r="URD301" s="88"/>
      <c r="URE301" s="88"/>
      <c r="URF301" s="88"/>
      <c r="URG301" s="88"/>
      <c r="URH301" s="88"/>
      <c r="URI301" s="88"/>
      <c r="URJ301" s="88"/>
      <c r="URK301" s="88"/>
      <c r="URL301" s="88"/>
      <c r="URM301" s="88"/>
      <c r="URN301" s="88"/>
      <c r="URO301" s="88"/>
      <c r="URP301" s="88"/>
      <c r="URQ301" s="88"/>
      <c r="URR301" s="88"/>
      <c r="URS301" s="88"/>
      <c r="URT301" s="88"/>
      <c r="URU301" s="88"/>
      <c r="URV301" s="88"/>
      <c r="URW301" s="88"/>
      <c r="URX301" s="88"/>
      <c r="URY301" s="88"/>
      <c r="URZ301" s="88"/>
      <c r="USA301" s="88"/>
      <c r="USB301" s="88"/>
      <c r="USC301" s="88"/>
      <c r="USD301" s="88"/>
      <c r="USE301" s="88"/>
      <c r="USF301" s="88"/>
      <c r="USG301" s="88"/>
      <c r="USH301" s="88"/>
      <c r="USI301" s="88"/>
      <c r="USJ301" s="88"/>
      <c r="USK301" s="88"/>
      <c r="USL301" s="88"/>
      <c r="USM301" s="88"/>
      <c r="USN301" s="88"/>
      <c r="USO301" s="88"/>
      <c r="USP301" s="88"/>
      <c r="USQ301" s="88"/>
      <c r="USR301" s="88"/>
      <c r="USS301" s="88"/>
      <c r="UST301" s="88"/>
      <c r="USU301" s="88"/>
      <c r="USV301" s="88"/>
      <c r="USW301" s="88"/>
      <c r="USX301" s="88"/>
      <c r="USY301" s="88"/>
      <c r="USZ301" s="88"/>
      <c r="UTA301" s="88"/>
      <c r="UTB301" s="88"/>
      <c r="UTC301" s="88"/>
      <c r="UTD301" s="88"/>
      <c r="UTE301" s="88"/>
      <c r="UTF301" s="88"/>
      <c r="UTG301" s="88"/>
      <c r="UTH301" s="88"/>
      <c r="UTI301" s="88"/>
      <c r="UTJ301" s="88"/>
      <c r="UTK301" s="88"/>
      <c r="UTL301" s="88"/>
      <c r="UTM301" s="88"/>
      <c r="UTN301" s="88"/>
      <c r="UTO301" s="88"/>
      <c r="UTP301" s="88"/>
      <c r="UTQ301" s="88"/>
      <c r="UTR301" s="88"/>
      <c r="UTS301" s="88"/>
      <c r="UTT301" s="88"/>
      <c r="UTU301" s="88"/>
      <c r="UTV301" s="88"/>
      <c r="UTW301" s="88"/>
      <c r="UTX301" s="88"/>
      <c r="UTY301" s="88"/>
      <c r="UTZ301" s="88"/>
      <c r="UUA301" s="88"/>
      <c r="UUB301" s="88"/>
      <c r="UUC301" s="88"/>
      <c r="UUD301" s="88"/>
      <c r="UUE301" s="88"/>
      <c r="UUF301" s="88"/>
      <c r="UUG301" s="88"/>
      <c r="UUH301" s="88"/>
      <c r="UUI301" s="88"/>
      <c r="UUJ301" s="88"/>
      <c r="UUK301" s="88"/>
      <c r="UUL301" s="88"/>
      <c r="UUM301" s="88"/>
      <c r="UUN301" s="88"/>
      <c r="UUO301" s="88"/>
      <c r="UUP301" s="88"/>
      <c r="UUQ301" s="88"/>
      <c r="UUR301" s="88"/>
      <c r="UUS301" s="88"/>
      <c r="UUT301" s="88"/>
      <c r="UUU301" s="88"/>
      <c r="UUV301" s="88"/>
      <c r="UUW301" s="88"/>
      <c r="UUX301" s="88"/>
      <c r="UUY301" s="88"/>
      <c r="UUZ301" s="88"/>
      <c r="UVA301" s="88"/>
      <c r="UVB301" s="88"/>
      <c r="UVC301" s="88"/>
      <c r="UVD301" s="88"/>
      <c r="UVE301" s="88"/>
      <c r="UVF301" s="88"/>
      <c r="UVG301" s="88"/>
      <c r="UVH301" s="88"/>
      <c r="UVI301" s="88"/>
      <c r="UVJ301" s="88"/>
      <c r="UVK301" s="88"/>
      <c r="UVL301" s="88"/>
      <c r="UVM301" s="88"/>
      <c r="UVN301" s="88"/>
      <c r="UVO301" s="88"/>
      <c r="UVP301" s="88"/>
      <c r="UVQ301" s="88"/>
      <c r="UVR301" s="88"/>
      <c r="UVS301" s="88"/>
      <c r="UVT301" s="88"/>
      <c r="UVU301" s="88"/>
      <c r="UVV301" s="88"/>
      <c r="UVW301" s="88"/>
      <c r="UVX301" s="88"/>
      <c r="UVY301" s="88"/>
      <c r="UVZ301" s="88"/>
      <c r="UWA301" s="88"/>
      <c r="UWB301" s="88"/>
      <c r="UWC301" s="88"/>
      <c r="UWD301" s="88"/>
      <c r="UWE301" s="88"/>
      <c r="UWF301" s="88"/>
      <c r="UWG301" s="88"/>
      <c r="UWH301" s="88"/>
      <c r="UWI301" s="88"/>
      <c r="UWJ301" s="88"/>
      <c r="UWK301" s="88"/>
      <c r="UWL301" s="88"/>
      <c r="UWM301" s="88"/>
      <c r="UWN301" s="88"/>
      <c r="UWO301" s="88"/>
      <c r="UWP301" s="88"/>
      <c r="UWQ301" s="88"/>
      <c r="UWR301" s="88"/>
      <c r="UWS301" s="88"/>
      <c r="UWT301" s="88"/>
      <c r="UWU301" s="88"/>
      <c r="UWV301" s="88"/>
      <c r="UWW301" s="88"/>
      <c r="UWX301" s="88"/>
      <c r="UWY301" s="88"/>
      <c r="UWZ301" s="88"/>
      <c r="UXA301" s="88"/>
      <c r="UXB301" s="88"/>
      <c r="UXC301" s="88"/>
      <c r="UXD301" s="88"/>
      <c r="UXE301" s="88"/>
      <c r="UXF301" s="88"/>
      <c r="UXG301" s="88"/>
      <c r="UXH301" s="88"/>
      <c r="UXI301" s="88"/>
      <c r="UXJ301" s="88"/>
      <c r="UXK301" s="88"/>
      <c r="UXL301" s="88"/>
      <c r="UXM301" s="88"/>
      <c r="UXN301" s="88"/>
      <c r="UXO301" s="88"/>
      <c r="UXP301" s="88"/>
      <c r="UXQ301" s="88"/>
      <c r="UXR301" s="88"/>
      <c r="UXS301" s="88"/>
      <c r="UXT301" s="88"/>
      <c r="UXU301" s="88"/>
      <c r="UXV301" s="88"/>
      <c r="UXW301" s="88"/>
      <c r="UXX301" s="88"/>
      <c r="UXY301" s="88"/>
      <c r="UXZ301" s="88"/>
      <c r="UYA301" s="88"/>
      <c r="UYB301" s="88"/>
      <c r="UYC301" s="88"/>
      <c r="UYD301" s="88"/>
      <c r="UYE301" s="88"/>
      <c r="UYF301" s="88"/>
      <c r="UYG301" s="88"/>
      <c r="UYH301" s="88"/>
      <c r="UYI301" s="88"/>
      <c r="UYJ301" s="88"/>
      <c r="UYK301" s="88"/>
      <c r="UYL301" s="88"/>
      <c r="UYM301" s="88"/>
      <c r="UYN301" s="88"/>
      <c r="UYO301" s="88"/>
      <c r="UYP301" s="88"/>
      <c r="UYQ301" s="88"/>
      <c r="UYR301" s="88"/>
      <c r="UYS301" s="88"/>
      <c r="UYT301" s="88"/>
      <c r="UYU301" s="88"/>
      <c r="UYV301" s="88"/>
      <c r="UYW301" s="88"/>
      <c r="UYX301" s="88"/>
      <c r="UYY301" s="88"/>
      <c r="UYZ301" s="88"/>
      <c r="UZA301" s="88"/>
      <c r="UZB301" s="88"/>
      <c r="UZC301" s="88"/>
      <c r="UZD301" s="88"/>
      <c r="UZE301" s="88"/>
      <c r="UZF301" s="88"/>
      <c r="UZG301" s="88"/>
      <c r="UZH301" s="88"/>
      <c r="UZI301" s="88"/>
      <c r="UZJ301" s="88"/>
      <c r="UZK301" s="88"/>
      <c r="UZL301" s="88"/>
      <c r="UZM301" s="88"/>
      <c r="UZN301" s="88"/>
      <c r="UZO301" s="88"/>
      <c r="UZP301" s="88"/>
      <c r="UZQ301" s="88"/>
      <c r="UZR301" s="88"/>
      <c r="UZS301" s="88"/>
      <c r="UZT301" s="88"/>
      <c r="UZU301" s="88"/>
      <c r="UZV301" s="88"/>
      <c r="UZW301" s="88"/>
      <c r="UZX301" s="88"/>
      <c r="UZY301" s="88"/>
      <c r="UZZ301" s="88"/>
      <c r="VAA301" s="88"/>
      <c r="VAB301" s="88"/>
      <c r="VAC301" s="88"/>
      <c r="VAD301" s="88"/>
      <c r="VAE301" s="88"/>
      <c r="VAF301" s="88"/>
      <c r="VAG301" s="88"/>
      <c r="VAH301" s="88"/>
      <c r="VAI301" s="88"/>
      <c r="VAJ301" s="88"/>
      <c r="VAK301" s="88"/>
      <c r="VAL301" s="88"/>
      <c r="VAM301" s="88"/>
      <c r="VAN301" s="88"/>
      <c r="VAO301" s="88"/>
      <c r="VAP301" s="88"/>
      <c r="VAQ301" s="88"/>
      <c r="VAR301" s="88"/>
      <c r="VAS301" s="88"/>
      <c r="VAT301" s="88"/>
      <c r="VAU301" s="88"/>
      <c r="VAV301" s="88"/>
      <c r="VAW301" s="88"/>
      <c r="VAX301" s="88"/>
      <c r="VAY301" s="88"/>
      <c r="VAZ301" s="88"/>
      <c r="VBA301" s="88"/>
      <c r="VBB301" s="88"/>
      <c r="VBC301" s="88"/>
      <c r="VBD301" s="88"/>
      <c r="VBE301" s="88"/>
      <c r="VBF301" s="88"/>
      <c r="VBG301" s="88"/>
      <c r="VBH301" s="88"/>
      <c r="VBI301" s="88"/>
      <c r="VBJ301" s="88"/>
      <c r="VBK301" s="88"/>
      <c r="VBL301" s="88"/>
      <c r="VBM301" s="88"/>
      <c r="VBN301" s="88"/>
      <c r="VBO301" s="88"/>
      <c r="VBP301" s="88"/>
      <c r="VBQ301" s="88"/>
      <c r="VBR301" s="88"/>
      <c r="VBS301" s="88"/>
      <c r="VBT301" s="88"/>
      <c r="VBU301" s="88"/>
      <c r="VBV301" s="88"/>
      <c r="VBW301" s="88"/>
      <c r="VBX301" s="88"/>
      <c r="VBY301" s="88"/>
      <c r="VBZ301" s="88"/>
      <c r="VCA301" s="88"/>
      <c r="VCB301" s="88"/>
      <c r="VCC301" s="88"/>
      <c r="VCD301" s="88"/>
      <c r="VCE301" s="88"/>
      <c r="VCF301" s="88"/>
      <c r="VCG301" s="88"/>
      <c r="VCH301" s="88"/>
      <c r="VCI301" s="88"/>
      <c r="VCJ301" s="88"/>
      <c r="VCK301" s="88"/>
      <c r="VCL301" s="88"/>
      <c r="VCM301" s="88"/>
      <c r="VCN301" s="88"/>
      <c r="VCO301" s="88"/>
      <c r="VCP301" s="88"/>
      <c r="VCQ301" s="88"/>
      <c r="VCR301" s="88"/>
      <c r="VCS301" s="88"/>
      <c r="VCT301" s="88"/>
      <c r="VCU301" s="88"/>
      <c r="VCV301" s="88"/>
      <c r="VCW301" s="88"/>
      <c r="VCX301" s="88"/>
      <c r="VCY301" s="88"/>
      <c r="VCZ301" s="88"/>
      <c r="VDA301" s="88"/>
      <c r="VDB301" s="88"/>
      <c r="VDC301" s="88"/>
      <c r="VDD301" s="88"/>
      <c r="VDE301" s="88"/>
      <c r="VDF301" s="88"/>
      <c r="VDG301" s="88"/>
      <c r="VDH301" s="88"/>
      <c r="VDI301" s="88"/>
      <c r="VDJ301" s="88"/>
      <c r="VDK301" s="88"/>
      <c r="VDL301" s="88"/>
      <c r="VDM301" s="88"/>
      <c r="VDN301" s="88"/>
      <c r="VDO301" s="88"/>
      <c r="VDP301" s="88"/>
      <c r="VDQ301" s="88"/>
      <c r="VDR301" s="88"/>
      <c r="VDS301" s="88"/>
      <c r="VDT301" s="88"/>
      <c r="VDU301" s="88"/>
      <c r="VDV301" s="88"/>
      <c r="VDW301" s="88"/>
      <c r="VDX301" s="88"/>
      <c r="VDY301" s="88"/>
      <c r="VDZ301" s="88"/>
      <c r="VEA301" s="88"/>
      <c r="VEB301" s="88"/>
      <c r="VEC301" s="88"/>
      <c r="VED301" s="88"/>
      <c r="VEE301" s="88"/>
      <c r="VEF301" s="88"/>
      <c r="VEG301" s="88"/>
      <c r="VEH301" s="88"/>
      <c r="VEI301" s="88"/>
      <c r="VEJ301" s="88"/>
      <c r="VEK301" s="88"/>
      <c r="VEL301" s="88"/>
      <c r="VEM301" s="88"/>
      <c r="VEN301" s="88"/>
      <c r="VEO301" s="88"/>
      <c r="VEP301" s="88"/>
      <c r="VEQ301" s="88"/>
      <c r="VER301" s="88"/>
      <c r="VES301" s="88"/>
      <c r="VET301" s="88"/>
      <c r="VEU301" s="88"/>
      <c r="VEV301" s="88"/>
      <c r="VEW301" s="88"/>
      <c r="VEX301" s="88"/>
      <c r="VEY301" s="88"/>
      <c r="VEZ301" s="88"/>
      <c r="VFA301" s="88"/>
      <c r="VFB301" s="88"/>
      <c r="VFC301" s="88"/>
      <c r="VFD301" s="88"/>
      <c r="VFE301" s="88"/>
      <c r="VFF301" s="88"/>
      <c r="VFG301" s="88"/>
      <c r="VFH301" s="88"/>
      <c r="VFI301" s="88"/>
      <c r="VFJ301" s="88"/>
      <c r="VFK301" s="88"/>
      <c r="VFL301" s="88"/>
      <c r="VFM301" s="88"/>
      <c r="VFN301" s="88"/>
      <c r="VFO301" s="88"/>
      <c r="VFP301" s="88"/>
      <c r="VFQ301" s="88"/>
      <c r="VFR301" s="88"/>
      <c r="VFS301" s="88"/>
      <c r="VFT301" s="88"/>
      <c r="VFU301" s="88"/>
      <c r="VFV301" s="88"/>
      <c r="VFW301" s="88"/>
      <c r="VFX301" s="88"/>
      <c r="VFY301" s="88"/>
      <c r="VFZ301" s="88"/>
      <c r="VGA301" s="88"/>
      <c r="VGB301" s="88"/>
      <c r="VGC301" s="88"/>
      <c r="VGD301" s="88"/>
      <c r="VGE301" s="88"/>
      <c r="VGF301" s="88"/>
      <c r="VGG301" s="88"/>
      <c r="VGH301" s="88"/>
      <c r="VGI301" s="88"/>
      <c r="VGJ301" s="88"/>
      <c r="VGK301" s="88"/>
      <c r="VGL301" s="88"/>
      <c r="VGM301" s="88"/>
      <c r="VGN301" s="88"/>
      <c r="VGO301" s="88"/>
      <c r="VGP301" s="88"/>
      <c r="VGQ301" s="88"/>
      <c r="VGR301" s="88"/>
      <c r="VGS301" s="88"/>
      <c r="VGT301" s="88"/>
      <c r="VGU301" s="88"/>
      <c r="VGV301" s="88"/>
      <c r="VGW301" s="88"/>
      <c r="VGX301" s="88"/>
      <c r="VGY301" s="88"/>
      <c r="VGZ301" s="88"/>
      <c r="VHA301" s="88"/>
      <c r="VHB301" s="88"/>
      <c r="VHC301" s="88"/>
      <c r="VHD301" s="88"/>
      <c r="VHE301" s="88"/>
      <c r="VHF301" s="88"/>
      <c r="VHG301" s="88"/>
      <c r="VHH301" s="88"/>
      <c r="VHI301" s="88"/>
      <c r="VHJ301" s="88"/>
      <c r="VHK301" s="88"/>
      <c r="VHL301" s="88"/>
      <c r="VHM301" s="88"/>
      <c r="VHN301" s="88"/>
      <c r="VHO301" s="88"/>
      <c r="VHP301" s="88"/>
      <c r="VHQ301" s="88"/>
      <c r="VHR301" s="88"/>
      <c r="VHS301" s="88"/>
      <c r="VHT301" s="88"/>
      <c r="VHU301" s="88"/>
      <c r="VHV301" s="88"/>
      <c r="VHW301" s="88"/>
      <c r="VHX301" s="88"/>
      <c r="VHY301" s="88"/>
      <c r="VHZ301" s="88"/>
      <c r="VIA301" s="88"/>
      <c r="VIB301" s="88"/>
      <c r="VIC301" s="88"/>
      <c r="VID301" s="88"/>
      <c r="VIE301" s="88"/>
      <c r="VIF301" s="88"/>
      <c r="VIG301" s="88"/>
      <c r="VIH301" s="88"/>
      <c r="VII301" s="88"/>
      <c r="VIJ301" s="88"/>
      <c r="VIK301" s="88"/>
      <c r="VIL301" s="88"/>
      <c r="VIM301" s="88"/>
      <c r="VIN301" s="88"/>
      <c r="VIO301" s="88"/>
      <c r="VIP301" s="88"/>
      <c r="VIQ301" s="88"/>
      <c r="VIR301" s="88"/>
      <c r="VIS301" s="88"/>
      <c r="VIT301" s="88"/>
      <c r="VIU301" s="88"/>
      <c r="VIV301" s="88"/>
      <c r="VIW301" s="88"/>
      <c r="VIX301" s="88"/>
      <c r="VIY301" s="88"/>
      <c r="VIZ301" s="88"/>
      <c r="VJA301" s="88"/>
      <c r="VJB301" s="88"/>
      <c r="VJC301" s="88"/>
      <c r="VJD301" s="88"/>
      <c r="VJE301" s="88"/>
      <c r="VJF301" s="88"/>
      <c r="VJG301" s="88"/>
      <c r="VJH301" s="88"/>
      <c r="VJI301" s="88"/>
      <c r="VJJ301" s="88"/>
      <c r="VJK301" s="88"/>
      <c r="VJL301" s="88"/>
      <c r="VJM301" s="88"/>
      <c r="VJN301" s="88"/>
      <c r="VJO301" s="88"/>
      <c r="VJP301" s="88"/>
      <c r="VJQ301" s="88"/>
      <c r="VJR301" s="88"/>
      <c r="VJS301" s="88"/>
      <c r="VJT301" s="88"/>
      <c r="VJU301" s="88"/>
      <c r="VJV301" s="88"/>
      <c r="VJW301" s="88"/>
      <c r="VJX301" s="88"/>
      <c r="VJY301" s="88"/>
      <c r="VJZ301" s="88"/>
      <c r="VKA301" s="88"/>
      <c r="VKB301" s="88"/>
      <c r="VKC301" s="88"/>
      <c r="VKD301" s="88"/>
      <c r="VKE301" s="88"/>
      <c r="VKF301" s="88"/>
      <c r="VKG301" s="88"/>
      <c r="VKH301" s="88"/>
      <c r="VKI301" s="88"/>
      <c r="VKJ301" s="88"/>
      <c r="VKK301" s="88"/>
      <c r="VKL301" s="88"/>
      <c r="VKM301" s="88"/>
      <c r="VKN301" s="88"/>
      <c r="VKO301" s="88"/>
      <c r="VKP301" s="88"/>
      <c r="VKQ301" s="88"/>
      <c r="VKR301" s="88"/>
      <c r="VKS301" s="88"/>
      <c r="VKT301" s="88"/>
      <c r="VKU301" s="88"/>
      <c r="VKV301" s="88"/>
      <c r="VKW301" s="88"/>
      <c r="VKX301" s="88"/>
      <c r="VKY301" s="88"/>
      <c r="VKZ301" s="88"/>
      <c r="VLA301" s="88"/>
      <c r="VLB301" s="88"/>
      <c r="VLC301" s="88"/>
      <c r="VLD301" s="88"/>
      <c r="VLE301" s="88"/>
      <c r="VLF301" s="88"/>
      <c r="VLG301" s="88"/>
      <c r="VLH301" s="88"/>
      <c r="VLI301" s="88"/>
      <c r="VLJ301" s="88"/>
      <c r="VLK301" s="88"/>
      <c r="VLL301" s="88"/>
      <c r="VLM301" s="88"/>
      <c r="VLN301" s="88"/>
      <c r="VLO301" s="88"/>
      <c r="VLP301" s="88"/>
      <c r="VLQ301" s="88"/>
      <c r="VLR301" s="88"/>
      <c r="VLS301" s="88"/>
      <c r="VLT301" s="88"/>
      <c r="VLU301" s="88"/>
      <c r="VLV301" s="88"/>
      <c r="VLW301" s="88"/>
      <c r="VLX301" s="88"/>
      <c r="VLY301" s="88"/>
      <c r="VLZ301" s="88"/>
      <c r="VMA301" s="88"/>
      <c r="VMB301" s="88"/>
      <c r="VMC301" s="88"/>
      <c r="VMD301" s="88"/>
      <c r="VME301" s="88"/>
      <c r="VMF301" s="88"/>
      <c r="VMG301" s="88"/>
      <c r="VMH301" s="88"/>
      <c r="VMI301" s="88"/>
      <c r="VMJ301" s="88"/>
      <c r="VMK301" s="88"/>
      <c r="VML301" s="88"/>
      <c r="VMM301" s="88"/>
      <c r="VMN301" s="88"/>
      <c r="VMO301" s="88"/>
      <c r="VMP301" s="88"/>
      <c r="VMQ301" s="88"/>
      <c r="VMR301" s="88"/>
      <c r="VMS301" s="88"/>
      <c r="VMT301" s="88"/>
      <c r="VMU301" s="88"/>
      <c r="VMV301" s="88"/>
      <c r="VMW301" s="88"/>
      <c r="VMX301" s="88"/>
      <c r="VMY301" s="88"/>
      <c r="VMZ301" s="88"/>
      <c r="VNA301" s="88"/>
      <c r="VNB301" s="88"/>
      <c r="VNC301" s="88"/>
      <c r="VND301" s="88"/>
      <c r="VNE301" s="88"/>
      <c r="VNF301" s="88"/>
      <c r="VNG301" s="88"/>
      <c r="VNH301" s="88"/>
      <c r="VNI301" s="88"/>
      <c r="VNJ301" s="88"/>
      <c r="VNK301" s="88"/>
      <c r="VNL301" s="88"/>
      <c r="VNM301" s="88"/>
      <c r="VNN301" s="88"/>
      <c r="VNO301" s="88"/>
      <c r="VNP301" s="88"/>
      <c r="VNQ301" s="88"/>
      <c r="VNR301" s="88"/>
      <c r="VNS301" s="88"/>
      <c r="VNT301" s="88"/>
      <c r="VNU301" s="88"/>
      <c r="VNV301" s="88"/>
      <c r="VNW301" s="88"/>
      <c r="VNX301" s="88"/>
      <c r="VNY301" s="88"/>
      <c r="VNZ301" s="88"/>
      <c r="VOA301" s="88"/>
      <c r="VOB301" s="88"/>
      <c r="VOC301" s="88"/>
      <c r="VOD301" s="88"/>
      <c r="VOE301" s="88"/>
      <c r="VOF301" s="88"/>
      <c r="VOG301" s="88"/>
      <c r="VOH301" s="88"/>
      <c r="VOI301" s="88"/>
      <c r="VOJ301" s="88"/>
      <c r="VOK301" s="88"/>
      <c r="VOL301" s="88"/>
      <c r="VOM301" s="88"/>
      <c r="VON301" s="88"/>
      <c r="VOO301" s="88"/>
      <c r="VOP301" s="88"/>
      <c r="VOQ301" s="88"/>
      <c r="VOR301" s="88"/>
      <c r="VOS301" s="88"/>
      <c r="VOT301" s="88"/>
      <c r="VOU301" s="88"/>
      <c r="VOV301" s="88"/>
      <c r="VOW301" s="88"/>
      <c r="VOX301" s="88"/>
      <c r="VOY301" s="88"/>
      <c r="VOZ301" s="88"/>
      <c r="VPA301" s="88"/>
      <c r="VPB301" s="88"/>
      <c r="VPC301" s="88"/>
      <c r="VPD301" s="88"/>
      <c r="VPE301" s="88"/>
      <c r="VPF301" s="88"/>
      <c r="VPG301" s="88"/>
      <c r="VPH301" s="88"/>
      <c r="VPI301" s="88"/>
      <c r="VPJ301" s="88"/>
      <c r="VPK301" s="88"/>
      <c r="VPL301" s="88"/>
      <c r="VPM301" s="88"/>
      <c r="VPN301" s="88"/>
      <c r="VPO301" s="88"/>
      <c r="VPP301" s="88"/>
      <c r="VPQ301" s="88"/>
      <c r="VPR301" s="88"/>
      <c r="VPS301" s="88"/>
      <c r="VPT301" s="88"/>
      <c r="VPU301" s="88"/>
      <c r="VPV301" s="88"/>
      <c r="VPW301" s="88"/>
      <c r="VPX301" s="88"/>
      <c r="VPY301" s="88"/>
      <c r="VPZ301" s="88"/>
      <c r="VQA301" s="88"/>
      <c r="VQB301" s="88"/>
      <c r="VQC301" s="88"/>
      <c r="VQD301" s="88"/>
      <c r="VQE301" s="88"/>
      <c r="VQF301" s="88"/>
      <c r="VQG301" s="88"/>
      <c r="VQH301" s="88"/>
      <c r="VQI301" s="88"/>
      <c r="VQJ301" s="88"/>
      <c r="VQK301" s="88"/>
      <c r="VQL301" s="88"/>
      <c r="VQM301" s="88"/>
      <c r="VQN301" s="88"/>
      <c r="VQO301" s="88"/>
      <c r="VQP301" s="88"/>
      <c r="VQQ301" s="88"/>
      <c r="VQR301" s="88"/>
      <c r="VQS301" s="88"/>
      <c r="VQT301" s="88"/>
      <c r="VQU301" s="88"/>
      <c r="VQV301" s="88"/>
      <c r="VQW301" s="88"/>
      <c r="VQX301" s="88"/>
      <c r="VQY301" s="88"/>
      <c r="VQZ301" s="88"/>
      <c r="VRA301" s="88"/>
      <c r="VRB301" s="88"/>
      <c r="VRC301" s="88"/>
      <c r="VRD301" s="88"/>
      <c r="VRE301" s="88"/>
      <c r="VRF301" s="88"/>
      <c r="VRG301" s="88"/>
      <c r="VRH301" s="88"/>
      <c r="VRI301" s="88"/>
      <c r="VRJ301" s="88"/>
      <c r="VRK301" s="88"/>
      <c r="VRL301" s="88"/>
      <c r="VRM301" s="88"/>
      <c r="VRN301" s="88"/>
      <c r="VRO301" s="88"/>
      <c r="VRP301" s="88"/>
      <c r="VRQ301" s="88"/>
      <c r="VRR301" s="88"/>
      <c r="VRS301" s="88"/>
      <c r="VRT301" s="88"/>
      <c r="VRU301" s="88"/>
      <c r="VRV301" s="88"/>
      <c r="VRW301" s="88"/>
      <c r="VRX301" s="88"/>
      <c r="VRY301" s="88"/>
      <c r="VRZ301" s="88"/>
      <c r="VSA301" s="88"/>
      <c r="VSB301" s="88"/>
      <c r="VSC301" s="88"/>
      <c r="VSD301" s="88"/>
      <c r="VSE301" s="88"/>
      <c r="VSF301" s="88"/>
      <c r="VSG301" s="88"/>
      <c r="VSH301" s="88"/>
      <c r="VSI301" s="88"/>
      <c r="VSJ301" s="88"/>
      <c r="VSK301" s="88"/>
      <c r="VSL301" s="88"/>
      <c r="VSM301" s="88"/>
      <c r="VSN301" s="88"/>
      <c r="VSO301" s="88"/>
      <c r="VSP301" s="88"/>
      <c r="VSQ301" s="88"/>
      <c r="VSR301" s="88"/>
      <c r="VSS301" s="88"/>
      <c r="VST301" s="88"/>
      <c r="VSU301" s="88"/>
      <c r="VSV301" s="88"/>
      <c r="VSW301" s="88"/>
      <c r="VSX301" s="88"/>
      <c r="VSY301" s="88"/>
      <c r="VSZ301" s="88"/>
      <c r="VTA301" s="88"/>
      <c r="VTB301" s="88"/>
      <c r="VTC301" s="88"/>
      <c r="VTD301" s="88"/>
      <c r="VTE301" s="88"/>
      <c r="VTF301" s="88"/>
      <c r="VTG301" s="88"/>
      <c r="VTH301" s="88"/>
      <c r="VTI301" s="88"/>
      <c r="VTJ301" s="88"/>
      <c r="VTK301" s="88"/>
      <c r="VTL301" s="88"/>
      <c r="VTM301" s="88"/>
      <c r="VTN301" s="88"/>
      <c r="VTO301" s="88"/>
      <c r="VTP301" s="88"/>
      <c r="VTQ301" s="88"/>
      <c r="VTR301" s="88"/>
      <c r="VTS301" s="88"/>
      <c r="VTT301" s="88"/>
      <c r="VTU301" s="88"/>
      <c r="VTV301" s="88"/>
      <c r="VTW301" s="88"/>
      <c r="VTX301" s="88"/>
      <c r="VTY301" s="88"/>
      <c r="VTZ301" s="88"/>
      <c r="VUA301" s="88"/>
      <c r="VUB301" s="88"/>
      <c r="VUC301" s="88"/>
      <c r="VUD301" s="88"/>
      <c r="VUE301" s="88"/>
      <c r="VUF301" s="88"/>
      <c r="VUG301" s="88"/>
      <c r="VUH301" s="88"/>
      <c r="VUI301" s="88"/>
      <c r="VUJ301" s="88"/>
      <c r="VUK301" s="88"/>
      <c r="VUL301" s="88"/>
      <c r="VUM301" s="88"/>
      <c r="VUN301" s="88"/>
      <c r="VUO301" s="88"/>
      <c r="VUP301" s="88"/>
      <c r="VUQ301" s="88"/>
      <c r="VUR301" s="88"/>
      <c r="VUS301" s="88"/>
      <c r="VUT301" s="88"/>
      <c r="VUU301" s="88"/>
      <c r="VUV301" s="88"/>
      <c r="VUW301" s="88"/>
      <c r="VUX301" s="88"/>
      <c r="VUY301" s="88"/>
      <c r="VUZ301" s="88"/>
      <c r="VVA301" s="88"/>
      <c r="VVB301" s="88"/>
      <c r="VVC301" s="88"/>
      <c r="VVD301" s="88"/>
      <c r="VVE301" s="88"/>
      <c r="VVF301" s="88"/>
      <c r="VVG301" s="88"/>
      <c r="VVH301" s="88"/>
      <c r="VVI301" s="88"/>
      <c r="VVJ301" s="88"/>
      <c r="VVK301" s="88"/>
      <c r="VVL301" s="88"/>
      <c r="VVM301" s="88"/>
      <c r="VVN301" s="88"/>
      <c r="VVO301" s="88"/>
      <c r="VVP301" s="88"/>
      <c r="VVQ301" s="88"/>
      <c r="VVR301" s="88"/>
      <c r="VVS301" s="88"/>
      <c r="VVT301" s="88"/>
      <c r="VVU301" s="88"/>
      <c r="VVV301" s="88"/>
      <c r="VVW301" s="88"/>
      <c r="VVX301" s="88"/>
      <c r="VVY301" s="88"/>
      <c r="VVZ301" s="88"/>
      <c r="VWA301" s="88"/>
      <c r="VWB301" s="88"/>
      <c r="VWC301" s="88"/>
      <c r="VWD301" s="88"/>
      <c r="VWE301" s="88"/>
      <c r="VWF301" s="88"/>
      <c r="VWG301" s="88"/>
      <c r="VWH301" s="88"/>
      <c r="VWI301" s="88"/>
      <c r="VWJ301" s="88"/>
      <c r="VWK301" s="88"/>
      <c r="VWL301" s="88"/>
      <c r="VWM301" s="88"/>
      <c r="VWN301" s="88"/>
      <c r="VWO301" s="88"/>
      <c r="VWP301" s="88"/>
      <c r="VWQ301" s="88"/>
      <c r="VWR301" s="88"/>
      <c r="VWS301" s="88"/>
      <c r="VWT301" s="88"/>
      <c r="VWU301" s="88"/>
      <c r="VWV301" s="88"/>
      <c r="VWW301" s="88"/>
      <c r="VWX301" s="88"/>
      <c r="VWY301" s="88"/>
      <c r="VWZ301" s="88"/>
      <c r="VXA301" s="88"/>
      <c r="VXB301" s="88"/>
      <c r="VXC301" s="88"/>
      <c r="VXD301" s="88"/>
      <c r="VXE301" s="88"/>
      <c r="VXF301" s="88"/>
      <c r="VXG301" s="88"/>
      <c r="VXH301" s="88"/>
      <c r="VXI301" s="88"/>
      <c r="VXJ301" s="88"/>
      <c r="VXK301" s="88"/>
      <c r="VXL301" s="88"/>
      <c r="VXM301" s="88"/>
      <c r="VXN301" s="88"/>
      <c r="VXO301" s="88"/>
      <c r="VXP301" s="88"/>
      <c r="VXQ301" s="88"/>
      <c r="VXR301" s="88"/>
      <c r="VXS301" s="88"/>
      <c r="VXT301" s="88"/>
      <c r="VXU301" s="88"/>
      <c r="VXV301" s="88"/>
      <c r="VXW301" s="88"/>
      <c r="VXX301" s="88"/>
      <c r="VXY301" s="88"/>
      <c r="VXZ301" s="88"/>
      <c r="VYA301" s="88"/>
      <c r="VYB301" s="88"/>
      <c r="VYC301" s="88"/>
      <c r="VYD301" s="88"/>
      <c r="VYE301" s="88"/>
      <c r="VYF301" s="88"/>
      <c r="VYG301" s="88"/>
      <c r="VYH301" s="88"/>
      <c r="VYI301" s="88"/>
      <c r="VYJ301" s="88"/>
      <c r="VYK301" s="88"/>
      <c r="VYL301" s="88"/>
      <c r="VYM301" s="88"/>
      <c r="VYN301" s="88"/>
      <c r="VYO301" s="88"/>
      <c r="VYP301" s="88"/>
      <c r="VYQ301" s="88"/>
      <c r="VYR301" s="88"/>
      <c r="VYS301" s="88"/>
      <c r="VYT301" s="88"/>
      <c r="VYU301" s="88"/>
      <c r="VYV301" s="88"/>
      <c r="VYW301" s="88"/>
      <c r="VYX301" s="88"/>
      <c r="VYY301" s="88"/>
      <c r="VYZ301" s="88"/>
      <c r="VZA301" s="88"/>
      <c r="VZB301" s="88"/>
      <c r="VZC301" s="88"/>
      <c r="VZD301" s="88"/>
      <c r="VZE301" s="88"/>
      <c r="VZF301" s="88"/>
      <c r="VZG301" s="88"/>
      <c r="VZH301" s="88"/>
      <c r="VZI301" s="88"/>
      <c r="VZJ301" s="88"/>
      <c r="VZK301" s="88"/>
      <c r="VZL301" s="88"/>
      <c r="VZM301" s="88"/>
      <c r="VZN301" s="88"/>
      <c r="VZO301" s="88"/>
      <c r="VZP301" s="88"/>
      <c r="VZQ301" s="88"/>
      <c r="VZR301" s="88"/>
      <c r="VZS301" s="88"/>
      <c r="VZT301" s="88"/>
      <c r="VZU301" s="88"/>
      <c r="VZV301" s="88"/>
      <c r="VZW301" s="88"/>
      <c r="VZX301" s="88"/>
      <c r="VZY301" s="88"/>
      <c r="VZZ301" s="88"/>
      <c r="WAA301" s="88"/>
      <c r="WAB301" s="88"/>
      <c r="WAC301" s="88"/>
      <c r="WAD301" s="88"/>
      <c r="WAE301" s="88"/>
      <c r="WAF301" s="88"/>
      <c r="WAG301" s="88"/>
      <c r="WAH301" s="88"/>
      <c r="WAI301" s="88"/>
      <c r="WAJ301" s="88"/>
      <c r="WAK301" s="88"/>
      <c r="WAL301" s="88"/>
      <c r="WAM301" s="88"/>
      <c r="WAN301" s="88"/>
      <c r="WAO301" s="88"/>
      <c r="WAP301" s="88"/>
      <c r="WAQ301" s="88"/>
      <c r="WAR301" s="88"/>
      <c r="WAS301" s="88"/>
      <c r="WAT301" s="88"/>
      <c r="WAU301" s="88"/>
      <c r="WAV301" s="88"/>
      <c r="WAW301" s="88"/>
      <c r="WAX301" s="88"/>
      <c r="WAY301" s="88"/>
      <c r="WAZ301" s="88"/>
      <c r="WBA301" s="88"/>
      <c r="WBB301" s="88"/>
      <c r="WBC301" s="88"/>
      <c r="WBD301" s="88"/>
      <c r="WBE301" s="88"/>
      <c r="WBF301" s="88"/>
      <c r="WBG301" s="88"/>
      <c r="WBH301" s="88"/>
      <c r="WBI301" s="88"/>
      <c r="WBJ301" s="88"/>
      <c r="WBK301" s="88"/>
      <c r="WBL301" s="88"/>
      <c r="WBM301" s="88"/>
      <c r="WBN301" s="88"/>
      <c r="WBO301" s="88"/>
      <c r="WBP301" s="88"/>
      <c r="WBQ301" s="88"/>
      <c r="WBR301" s="88"/>
      <c r="WBS301" s="88"/>
      <c r="WBT301" s="88"/>
      <c r="WBU301" s="88"/>
      <c r="WBV301" s="88"/>
      <c r="WBW301" s="88"/>
      <c r="WBX301" s="88"/>
      <c r="WBY301" s="88"/>
      <c r="WBZ301" s="88"/>
      <c r="WCA301" s="88"/>
      <c r="WCB301" s="88"/>
      <c r="WCC301" s="88"/>
      <c r="WCD301" s="88"/>
      <c r="WCE301" s="88"/>
      <c r="WCF301" s="88"/>
      <c r="WCG301" s="88"/>
      <c r="WCH301" s="88"/>
      <c r="WCI301" s="88"/>
      <c r="WCJ301" s="88"/>
      <c r="WCK301" s="88"/>
      <c r="WCL301" s="88"/>
      <c r="WCM301" s="88"/>
      <c r="WCN301" s="88"/>
      <c r="WCO301" s="88"/>
      <c r="WCP301" s="88"/>
      <c r="WCQ301" s="88"/>
      <c r="WCR301" s="88"/>
      <c r="WCS301" s="88"/>
      <c r="WCT301" s="88"/>
      <c r="WCU301" s="88"/>
      <c r="WCV301" s="88"/>
      <c r="WCW301" s="88"/>
      <c r="WCX301" s="88"/>
      <c r="WCY301" s="88"/>
      <c r="WCZ301" s="88"/>
      <c r="WDA301" s="88"/>
      <c r="WDB301" s="88"/>
      <c r="WDC301" s="88"/>
      <c r="WDD301" s="88"/>
      <c r="WDE301" s="88"/>
      <c r="WDF301" s="88"/>
      <c r="WDG301" s="88"/>
      <c r="WDH301" s="88"/>
      <c r="WDI301" s="88"/>
      <c r="WDJ301" s="88"/>
      <c r="WDK301" s="88"/>
      <c r="WDL301" s="88"/>
      <c r="WDM301" s="88"/>
      <c r="WDN301" s="88"/>
      <c r="WDO301" s="88"/>
      <c r="WDP301" s="88"/>
      <c r="WDQ301" s="88"/>
      <c r="WDR301" s="88"/>
      <c r="WDS301" s="88"/>
      <c r="WDT301" s="88"/>
      <c r="WDU301" s="88"/>
      <c r="WDV301" s="88"/>
      <c r="WDW301" s="88"/>
      <c r="WDX301" s="88"/>
      <c r="WDY301" s="88"/>
      <c r="WDZ301" s="88"/>
      <c r="WEA301" s="88"/>
      <c r="WEB301" s="88"/>
      <c r="WEC301" s="88"/>
      <c r="WED301" s="88"/>
      <c r="WEE301" s="88"/>
      <c r="WEF301" s="88"/>
      <c r="WEG301" s="88"/>
      <c r="WEH301" s="88"/>
      <c r="WEI301" s="88"/>
      <c r="WEJ301" s="88"/>
      <c r="WEK301" s="88"/>
      <c r="WEL301" s="88"/>
      <c r="WEM301" s="88"/>
      <c r="WEN301" s="88"/>
      <c r="WEO301" s="88"/>
      <c r="WEP301" s="88"/>
      <c r="WEQ301" s="88"/>
      <c r="WER301" s="88"/>
      <c r="WES301" s="88"/>
      <c r="WET301" s="88"/>
      <c r="WEU301" s="88"/>
      <c r="WEV301" s="88"/>
      <c r="WEW301" s="88"/>
      <c r="WEX301" s="88"/>
      <c r="WEY301" s="88"/>
      <c r="WEZ301" s="88"/>
      <c r="WFA301" s="88"/>
      <c r="WFB301" s="88"/>
      <c r="WFC301" s="88"/>
      <c r="WFD301" s="88"/>
      <c r="WFE301" s="88"/>
      <c r="WFF301" s="88"/>
      <c r="WFG301" s="88"/>
      <c r="WFH301" s="88"/>
      <c r="WFI301" s="88"/>
      <c r="WFJ301" s="88"/>
      <c r="WFK301" s="88"/>
      <c r="WFL301" s="88"/>
      <c r="WFM301" s="88"/>
      <c r="WFN301" s="88"/>
      <c r="WFO301" s="88"/>
      <c r="WFP301" s="88"/>
      <c r="WFQ301" s="88"/>
      <c r="WFR301" s="88"/>
      <c r="WFS301" s="88"/>
      <c r="WFT301" s="88"/>
      <c r="WFU301" s="88"/>
      <c r="WFV301" s="88"/>
      <c r="WFW301" s="88"/>
      <c r="WFX301" s="88"/>
      <c r="WFY301" s="88"/>
      <c r="WFZ301" s="88"/>
      <c r="WGA301" s="88"/>
      <c r="WGB301" s="88"/>
      <c r="WGC301" s="88"/>
      <c r="WGD301" s="88"/>
      <c r="WGE301" s="88"/>
      <c r="WGF301" s="88"/>
      <c r="WGG301" s="88"/>
      <c r="WGH301" s="88"/>
      <c r="WGI301" s="88"/>
      <c r="WGJ301" s="88"/>
      <c r="WGK301" s="88"/>
      <c r="WGL301" s="88"/>
      <c r="WGM301" s="88"/>
      <c r="WGN301" s="88"/>
      <c r="WGO301" s="88"/>
      <c r="WGP301" s="88"/>
      <c r="WGQ301" s="88"/>
      <c r="WGR301" s="88"/>
      <c r="WGS301" s="88"/>
      <c r="WGT301" s="88"/>
      <c r="WGU301" s="88"/>
      <c r="WGV301" s="88"/>
      <c r="WGW301" s="88"/>
      <c r="WGX301" s="88"/>
      <c r="WGY301" s="88"/>
      <c r="WGZ301" s="88"/>
      <c r="WHA301" s="88"/>
      <c r="WHB301" s="88"/>
      <c r="WHC301" s="88"/>
      <c r="WHD301" s="88"/>
      <c r="WHE301" s="88"/>
      <c r="WHF301" s="88"/>
      <c r="WHG301" s="88"/>
      <c r="WHH301" s="88"/>
      <c r="WHI301" s="88"/>
      <c r="WHJ301" s="88"/>
      <c r="WHK301" s="88"/>
      <c r="WHL301" s="88"/>
      <c r="WHM301" s="88"/>
      <c r="WHN301" s="88"/>
      <c r="WHO301" s="88"/>
      <c r="WHP301" s="88"/>
      <c r="WHQ301" s="88"/>
      <c r="WHR301" s="88"/>
      <c r="WHS301" s="88"/>
      <c r="WHT301" s="88"/>
      <c r="WHU301" s="88"/>
      <c r="WHV301" s="88"/>
      <c r="WHW301" s="88"/>
      <c r="WHX301" s="88"/>
      <c r="WHY301" s="88"/>
      <c r="WHZ301" s="88"/>
      <c r="WIA301" s="88"/>
      <c r="WIB301" s="88"/>
      <c r="WIC301" s="88"/>
      <c r="WID301" s="88"/>
      <c r="WIE301" s="88"/>
      <c r="WIF301" s="88"/>
      <c r="WIG301" s="88"/>
      <c r="WIH301" s="88"/>
      <c r="WII301" s="88"/>
      <c r="WIJ301" s="88"/>
      <c r="WIK301" s="88"/>
      <c r="WIL301" s="88"/>
      <c r="WIM301" s="88"/>
      <c r="WIN301" s="88"/>
      <c r="WIO301" s="88"/>
      <c r="WIP301" s="88"/>
      <c r="WIQ301" s="88"/>
      <c r="WIR301" s="88"/>
      <c r="WIS301" s="88"/>
      <c r="WIT301" s="88"/>
      <c r="WIU301" s="88"/>
      <c r="WIV301" s="88"/>
      <c r="WIW301" s="88"/>
      <c r="WIX301" s="88"/>
      <c r="WIY301" s="88"/>
      <c r="WIZ301" s="88"/>
      <c r="WJA301" s="88"/>
      <c r="WJB301" s="88"/>
      <c r="WJC301" s="88"/>
      <c r="WJD301" s="88"/>
      <c r="WJE301" s="88"/>
      <c r="WJF301" s="88"/>
      <c r="WJG301" s="88"/>
      <c r="WJH301" s="88"/>
      <c r="WJI301" s="88"/>
      <c r="WJJ301" s="88"/>
      <c r="WJK301" s="88"/>
      <c r="WJL301" s="88"/>
      <c r="WJM301" s="88"/>
      <c r="WJN301" s="88"/>
      <c r="WJO301" s="88"/>
      <c r="WJP301" s="88"/>
      <c r="WJQ301" s="88"/>
      <c r="WJR301" s="88"/>
      <c r="WJS301" s="88"/>
      <c r="WJT301" s="88"/>
      <c r="WJU301" s="88"/>
      <c r="WJV301" s="88"/>
      <c r="WJW301" s="88"/>
      <c r="WJX301" s="88"/>
      <c r="WJY301" s="88"/>
      <c r="WJZ301" s="88"/>
      <c r="WKA301" s="88"/>
      <c r="WKB301" s="88"/>
      <c r="WKC301" s="88"/>
      <c r="WKD301" s="88"/>
      <c r="WKE301" s="88"/>
      <c r="WKF301" s="88"/>
      <c r="WKG301" s="88"/>
      <c r="WKH301" s="88"/>
      <c r="WKI301" s="88"/>
      <c r="WKJ301" s="88"/>
      <c r="WKK301" s="88"/>
      <c r="WKL301" s="88"/>
      <c r="WKM301" s="88"/>
      <c r="WKN301" s="88"/>
      <c r="WKO301" s="88"/>
      <c r="WKP301" s="88"/>
      <c r="WKQ301" s="88"/>
      <c r="WKR301" s="88"/>
      <c r="WKS301" s="88"/>
      <c r="WKT301" s="88"/>
      <c r="WKU301" s="88"/>
      <c r="WKV301" s="88"/>
      <c r="WKW301" s="88"/>
      <c r="WKX301" s="88"/>
      <c r="WKY301" s="88"/>
      <c r="WKZ301" s="88"/>
      <c r="WLA301" s="88"/>
      <c r="WLB301" s="88"/>
      <c r="WLC301" s="88"/>
      <c r="WLD301" s="88"/>
      <c r="WLE301" s="88"/>
      <c r="WLF301" s="88"/>
      <c r="WLG301" s="88"/>
      <c r="WLH301" s="88"/>
      <c r="WLI301" s="88"/>
      <c r="WLJ301" s="88"/>
      <c r="WLK301" s="88"/>
      <c r="WLL301" s="88"/>
      <c r="WLM301" s="88"/>
      <c r="WLN301" s="88"/>
      <c r="WLO301" s="88"/>
      <c r="WLP301" s="88"/>
      <c r="WLQ301" s="88"/>
      <c r="WLR301" s="88"/>
      <c r="WLS301" s="88"/>
      <c r="WLT301" s="88"/>
      <c r="WLU301" s="88"/>
      <c r="WLV301" s="88"/>
      <c r="WLW301" s="88"/>
      <c r="WLX301" s="88"/>
      <c r="WLY301" s="88"/>
      <c r="WLZ301" s="88"/>
      <c r="WMA301" s="88"/>
      <c r="WMB301" s="88"/>
      <c r="WMC301" s="88"/>
      <c r="WMD301" s="88"/>
      <c r="WME301" s="88"/>
      <c r="WMF301" s="88"/>
      <c r="WMG301" s="88"/>
      <c r="WMH301" s="88"/>
      <c r="WMI301" s="88"/>
      <c r="WMJ301" s="88"/>
      <c r="WMK301" s="88"/>
      <c r="WML301" s="88"/>
      <c r="WMM301" s="88"/>
      <c r="WMN301" s="88"/>
      <c r="WMO301" s="88"/>
      <c r="WMP301" s="88"/>
      <c r="WMQ301" s="88"/>
      <c r="WMR301" s="88"/>
      <c r="WMS301" s="88"/>
      <c r="WMT301" s="88"/>
      <c r="WMU301" s="88"/>
      <c r="WMV301" s="88"/>
      <c r="WMW301" s="88"/>
      <c r="WMX301" s="88"/>
      <c r="WMY301" s="88"/>
      <c r="WMZ301" s="88"/>
      <c r="WNA301" s="88"/>
      <c r="WNB301" s="88"/>
      <c r="WNC301" s="88"/>
      <c r="WND301" s="88"/>
      <c r="WNE301" s="88"/>
      <c r="WNF301" s="88"/>
      <c r="WNG301" s="88"/>
      <c r="WNH301" s="88"/>
      <c r="WNI301" s="88"/>
      <c r="WNJ301" s="88"/>
      <c r="WNK301" s="88"/>
      <c r="WNL301" s="88"/>
      <c r="WNM301" s="88"/>
      <c r="WNN301" s="88"/>
      <c r="WNO301" s="88"/>
      <c r="WNP301" s="88"/>
      <c r="WNQ301" s="88"/>
      <c r="WNR301" s="88"/>
      <c r="WNS301" s="88"/>
      <c r="WNT301" s="88"/>
      <c r="WNU301" s="88"/>
      <c r="WNV301" s="88"/>
      <c r="WNW301" s="88"/>
      <c r="WNX301" s="88"/>
      <c r="WNY301" s="88"/>
      <c r="WNZ301" s="88"/>
      <c r="WOA301" s="88"/>
      <c r="WOB301" s="88"/>
      <c r="WOC301" s="88"/>
      <c r="WOD301" s="88"/>
      <c r="WOE301" s="88"/>
      <c r="WOF301" s="88"/>
      <c r="WOG301" s="88"/>
      <c r="WOH301" s="88"/>
      <c r="WOI301" s="88"/>
      <c r="WOJ301" s="88"/>
      <c r="WOK301" s="88"/>
      <c r="WOL301" s="88"/>
      <c r="WOM301" s="88"/>
      <c r="WON301" s="88"/>
      <c r="WOO301" s="88"/>
      <c r="WOP301" s="88"/>
      <c r="WOQ301" s="88"/>
      <c r="WOR301" s="88"/>
      <c r="WOS301" s="88"/>
      <c r="WOT301" s="88"/>
      <c r="WOU301" s="88"/>
      <c r="WOV301" s="88"/>
      <c r="WOW301" s="88"/>
      <c r="WOX301" s="88"/>
      <c r="WOY301" s="88"/>
      <c r="WOZ301" s="88"/>
      <c r="WPA301" s="88"/>
      <c r="WPB301" s="88"/>
      <c r="WPC301" s="88"/>
      <c r="WPD301" s="88"/>
      <c r="WPE301" s="88"/>
      <c r="WPF301" s="88"/>
      <c r="WPG301" s="88"/>
      <c r="WPH301" s="88"/>
      <c r="WPI301" s="88"/>
      <c r="WPJ301" s="88"/>
      <c r="WPK301" s="88"/>
      <c r="WPL301" s="88"/>
      <c r="WPM301" s="88"/>
      <c r="WPN301" s="88"/>
      <c r="WPO301" s="88"/>
      <c r="WPP301" s="88"/>
      <c r="WPQ301" s="88"/>
      <c r="WPR301" s="88"/>
      <c r="WPS301" s="88"/>
      <c r="WPT301" s="88"/>
      <c r="WPU301" s="88"/>
      <c r="WPV301" s="88"/>
      <c r="WPW301" s="88"/>
      <c r="WPX301" s="88"/>
      <c r="WPY301" s="88"/>
      <c r="WPZ301" s="88"/>
      <c r="WQA301" s="88"/>
      <c r="WQB301" s="88"/>
      <c r="WQC301" s="88"/>
      <c r="WQD301" s="88"/>
      <c r="WQE301" s="88"/>
      <c r="WQF301" s="88"/>
      <c r="WQG301" s="88"/>
      <c r="WQH301" s="88"/>
      <c r="WQI301" s="88"/>
      <c r="WQJ301" s="88"/>
      <c r="WQK301" s="88"/>
      <c r="WQL301" s="88"/>
      <c r="WQM301" s="88"/>
      <c r="WQN301" s="88"/>
      <c r="WQO301" s="88"/>
      <c r="WQP301" s="88"/>
      <c r="WQQ301" s="88"/>
      <c r="WQR301" s="88"/>
      <c r="WQS301" s="88"/>
      <c r="WQT301" s="88"/>
      <c r="WQU301" s="88"/>
      <c r="WQV301" s="88"/>
      <c r="WQW301" s="88"/>
      <c r="WQX301" s="88"/>
      <c r="WQY301" s="88"/>
      <c r="WQZ301" s="88"/>
      <c r="WRA301" s="88"/>
      <c r="WRB301" s="88"/>
      <c r="WRC301" s="88"/>
      <c r="WRD301" s="88"/>
      <c r="WRE301" s="88"/>
      <c r="WRF301" s="88"/>
      <c r="WRG301" s="88"/>
      <c r="WRH301" s="88"/>
      <c r="WRI301" s="88"/>
      <c r="WRJ301" s="88"/>
      <c r="WRK301" s="88"/>
      <c r="WRL301" s="88"/>
      <c r="WRM301" s="88"/>
      <c r="WRN301" s="88"/>
      <c r="WRO301" s="88"/>
      <c r="WRP301" s="88"/>
      <c r="WRQ301" s="88"/>
      <c r="WRR301" s="88"/>
      <c r="WRS301" s="88"/>
      <c r="WRT301" s="88"/>
      <c r="WRU301" s="88"/>
      <c r="WRV301" s="88"/>
      <c r="WRW301" s="88"/>
      <c r="WRX301" s="88"/>
      <c r="WRY301" s="88"/>
      <c r="WRZ301" s="88"/>
      <c r="WSA301" s="88"/>
      <c r="WSB301" s="88"/>
      <c r="WSC301" s="88"/>
      <c r="WSD301" s="88"/>
      <c r="WSE301" s="88"/>
      <c r="WSF301" s="88"/>
      <c r="WSG301" s="88"/>
      <c r="WSH301" s="88"/>
      <c r="WSI301" s="88"/>
      <c r="WSJ301" s="88"/>
      <c r="WSK301" s="88"/>
      <c r="WSL301" s="88"/>
      <c r="WSM301" s="88"/>
      <c r="WSN301" s="88"/>
      <c r="WSO301" s="88"/>
      <c r="WSP301" s="88"/>
      <c r="WSQ301" s="88"/>
      <c r="WSR301" s="88"/>
      <c r="WSS301" s="88"/>
      <c r="WST301" s="88"/>
      <c r="WSU301" s="88"/>
      <c r="WSV301" s="88"/>
      <c r="WSW301" s="88"/>
      <c r="WSX301" s="88"/>
      <c r="WSY301" s="88"/>
      <c r="WSZ301" s="88"/>
      <c r="WTA301" s="88"/>
      <c r="WTB301" s="88"/>
      <c r="WTC301" s="88"/>
      <c r="WTD301" s="88"/>
      <c r="WTE301" s="88"/>
      <c r="WTF301" s="88"/>
      <c r="WTG301" s="88"/>
      <c r="WTH301" s="88"/>
      <c r="WTI301" s="88"/>
      <c r="WTJ301" s="88"/>
      <c r="WTK301" s="88"/>
      <c r="WTL301" s="88"/>
      <c r="WTM301" s="88"/>
      <c r="WTN301" s="88"/>
      <c r="WTO301" s="88"/>
      <c r="WTP301" s="88"/>
      <c r="WTQ301" s="88"/>
      <c r="WTR301" s="88"/>
      <c r="WTS301" s="88"/>
      <c r="WTT301" s="88"/>
      <c r="WTU301" s="88"/>
      <c r="WTV301" s="88"/>
      <c r="WTW301" s="88"/>
      <c r="WTX301" s="88"/>
      <c r="WTY301" s="88"/>
      <c r="WTZ301" s="88"/>
      <c r="WUA301" s="88"/>
      <c r="WUB301" s="88"/>
      <c r="WUC301" s="88"/>
      <c r="WUD301" s="88"/>
      <c r="WUE301" s="88"/>
      <c r="WUF301" s="88"/>
      <c r="WUG301" s="88"/>
      <c r="WUH301" s="88"/>
      <c r="WUI301" s="88"/>
      <c r="WUJ301" s="88"/>
      <c r="WUK301" s="88"/>
      <c r="WUL301" s="88"/>
      <c r="WUM301" s="88"/>
      <c r="WUN301" s="88"/>
      <c r="WUO301" s="88"/>
      <c r="WUP301" s="88"/>
      <c r="WUQ301" s="88"/>
      <c r="WUR301" s="88"/>
      <c r="WUS301" s="88"/>
      <c r="WUT301" s="88"/>
      <c r="WUU301" s="88"/>
      <c r="WUV301" s="88"/>
      <c r="WUW301" s="88"/>
      <c r="WUX301" s="88"/>
      <c r="WUY301" s="88"/>
      <c r="WUZ301" s="88"/>
      <c r="WVA301" s="88"/>
      <c r="WVB301" s="88"/>
      <c r="WVC301" s="88"/>
      <c r="WVD301" s="88"/>
      <c r="WVE301" s="88"/>
      <c r="WVF301" s="88"/>
      <c r="WVG301" s="88"/>
      <c r="WVH301" s="88"/>
      <c r="WVI301" s="88"/>
      <c r="WVJ301" s="88"/>
      <c r="WVK301" s="88"/>
      <c r="WVL301" s="88"/>
      <c r="WVM301" s="88"/>
      <c r="WVN301" s="88"/>
      <c r="WVO301" s="88"/>
      <c r="WVP301" s="88"/>
      <c r="WVQ301" s="88"/>
      <c r="WVR301" s="88"/>
      <c r="WVS301" s="88"/>
      <c r="WVT301" s="88"/>
      <c r="WVU301" s="88"/>
      <c r="WVV301" s="88"/>
      <c r="WVW301" s="88"/>
      <c r="WVX301" s="88"/>
      <c r="WVY301" s="88"/>
      <c r="WVZ301" s="88"/>
      <c r="WWA301" s="88"/>
      <c r="WWB301" s="88"/>
      <c r="WWC301" s="88"/>
      <c r="WWD301" s="88"/>
      <c r="WWE301" s="88"/>
      <c r="WWF301" s="88"/>
      <c r="WWG301" s="88"/>
      <c r="WWH301" s="88"/>
      <c r="WWI301" s="88"/>
      <c r="WWJ301" s="88"/>
      <c r="WWK301" s="88"/>
      <c r="WWL301" s="88"/>
      <c r="WWM301" s="88"/>
      <c r="WWN301" s="88"/>
      <c r="WWO301" s="88"/>
      <c r="WWP301" s="88"/>
      <c r="WWQ301" s="88"/>
      <c r="WWR301" s="88"/>
      <c r="WWS301" s="88"/>
      <c r="WWT301" s="88"/>
      <c r="WWU301" s="88"/>
      <c r="WWV301" s="88"/>
      <c r="WWW301" s="88"/>
      <c r="WWX301" s="88"/>
      <c r="WWY301" s="88"/>
      <c r="WWZ301" s="88"/>
      <c r="WXA301" s="88"/>
      <c r="WXB301" s="88"/>
      <c r="WXC301" s="88"/>
      <c r="WXD301" s="88"/>
      <c r="WXE301" s="88"/>
      <c r="WXF301" s="88"/>
      <c r="WXG301" s="88"/>
      <c r="WXH301" s="88"/>
      <c r="WXI301" s="88"/>
      <c r="WXJ301" s="88"/>
      <c r="WXK301" s="88"/>
      <c r="WXL301" s="88"/>
      <c r="WXM301" s="88"/>
      <c r="WXN301" s="88"/>
      <c r="WXO301" s="88"/>
      <c r="WXP301" s="88"/>
      <c r="WXQ301" s="88"/>
      <c r="WXR301" s="88"/>
      <c r="WXS301" s="88"/>
      <c r="WXT301" s="88"/>
      <c r="WXU301" s="88"/>
      <c r="WXV301" s="88"/>
      <c r="WXW301" s="88"/>
      <c r="WXX301" s="88"/>
      <c r="WXY301" s="88"/>
      <c r="WXZ301" s="88"/>
      <c r="WYA301" s="88"/>
      <c r="WYB301" s="88"/>
      <c r="WYC301" s="88"/>
      <c r="WYD301" s="88"/>
      <c r="WYE301" s="88"/>
      <c r="WYF301" s="88"/>
      <c r="WYG301" s="88"/>
      <c r="WYH301" s="88"/>
      <c r="WYI301" s="88"/>
      <c r="WYJ301" s="88"/>
      <c r="WYK301" s="88"/>
      <c r="WYL301" s="88"/>
      <c r="WYM301" s="88"/>
      <c r="WYN301" s="88"/>
      <c r="WYO301" s="88"/>
      <c r="WYP301" s="88"/>
      <c r="WYQ301" s="88"/>
      <c r="WYR301" s="88"/>
      <c r="WYS301" s="88"/>
      <c r="WYT301" s="88"/>
      <c r="WYU301" s="88"/>
      <c r="WYV301" s="88"/>
      <c r="WYW301" s="88"/>
      <c r="WYX301" s="88"/>
      <c r="WYY301" s="88"/>
      <c r="WYZ301" s="88"/>
      <c r="WZA301" s="88"/>
      <c r="WZB301" s="88"/>
      <c r="WZC301" s="88"/>
      <c r="WZD301" s="88"/>
      <c r="WZE301" s="88"/>
      <c r="WZF301" s="88"/>
      <c r="WZG301" s="88"/>
      <c r="WZH301" s="88"/>
      <c r="WZI301" s="88"/>
      <c r="WZJ301" s="88"/>
      <c r="WZK301" s="88"/>
      <c r="WZL301" s="88"/>
      <c r="WZM301" s="88"/>
      <c r="WZN301" s="88"/>
      <c r="WZO301" s="88"/>
      <c r="WZP301" s="88"/>
      <c r="WZQ301" s="88"/>
      <c r="WZR301" s="88"/>
      <c r="WZS301" s="88"/>
      <c r="WZT301" s="88"/>
      <c r="WZU301" s="88"/>
      <c r="WZV301" s="88"/>
      <c r="WZW301" s="88"/>
      <c r="WZX301" s="88"/>
      <c r="WZY301" s="88"/>
      <c r="WZZ301" s="88"/>
      <c r="XAA301" s="88"/>
      <c r="XAB301" s="88"/>
      <c r="XAC301" s="88"/>
      <c r="XAD301" s="88"/>
      <c r="XAE301" s="88"/>
      <c r="XAF301" s="88"/>
      <c r="XAG301" s="88"/>
      <c r="XAH301" s="88"/>
      <c r="XAI301" s="88"/>
      <c r="XAJ301" s="88"/>
      <c r="XAK301" s="88"/>
      <c r="XAL301" s="88"/>
      <c r="XAM301" s="88"/>
      <c r="XAN301" s="88"/>
      <c r="XAO301" s="88"/>
      <c r="XAP301" s="88"/>
      <c r="XAQ301" s="88"/>
      <c r="XAR301" s="88"/>
      <c r="XAS301" s="88"/>
      <c r="XAT301" s="88"/>
      <c r="XAU301" s="88"/>
      <c r="XAV301" s="88"/>
      <c r="XAW301" s="88"/>
      <c r="XAX301" s="88"/>
      <c r="XAY301" s="88"/>
      <c r="XAZ301" s="88"/>
      <c r="XBA301" s="88"/>
      <c r="XBB301" s="88"/>
      <c r="XBC301" s="88"/>
      <c r="XBD301" s="88"/>
      <c r="XBE301" s="88"/>
      <c r="XBF301" s="88"/>
      <c r="XBG301" s="88"/>
      <c r="XBH301" s="88"/>
      <c r="XBI301" s="88"/>
      <c r="XBJ301" s="88"/>
      <c r="XBK301" s="88"/>
      <c r="XBL301" s="88"/>
      <c r="XBM301" s="88"/>
      <c r="XBN301" s="88"/>
      <c r="XBO301" s="88"/>
      <c r="XBP301" s="88"/>
      <c r="XBQ301" s="88"/>
      <c r="XBR301" s="88"/>
      <c r="XBS301" s="88"/>
      <c r="XBT301" s="88"/>
      <c r="XBU301" s="88"/>
      <c r="XBV301" s="88"/>
      <c r="XBW301" s="88"/>
      <c r="XBX301" s="88"/>
      <c r="XBY301" s="88"/>
      <c r="XBZ301" s="88"/>
      <c r="XCA301" s="88"/>
      <c r="XCB301" s="88"/>
      <c r="XCC301" s="88"/>
      <c r="XCD301" s="88"/>
      <c r="XCE301" s="88"/>
      <c r="XCF301" s="88"/>
      <c r="XCG301" s="88"/>
      <c r="XCH301" s="88"/>
      <c r="XCI301" s="88"/>
      <c r="XCJ301" s="88"/>
      <c r="XCK301" s="88"/>
      <c r="XCL301" s="88"/>
      <c r="XCM301" s="88"/>
      <c r="XCN301" s="88"/>
      <c r="XCO301" s="88"/>
      <c r="XCP301" s="88"/>
      <c r="XCQ301" s="88"/>
      <c r="XCR301" s="88"/>
      <c r="XCS301" s="88"/>
      <c r="XCT301" s="88"/>
      <c r="XCU301" s="88"/>
      <c r="XCV301" s="88"/>
      <c r="XCW301" s="88"/>
      <c r="XCX301" s="88"/>
      <c r="XCY301" s="88"/>
      <c r="XCZ301" s="88"/>
      <c r="XDA301" s="88"/>
      <c r="XDB301" s="88"/>
      <c r="XDC301" s="88"/>
      <c r="XDD301" s="88"/>
      <c r="XDE301" s="88"/>
      <c r="XDF301" s="88"/>
      <c r="XDG301" s="88"/>
      <c r="XDH301" s="88"/>
      <c r="XDI301" s="88"/>
      <c r="XDJ301" s="88"/>
      <c r="XDK301" s="88"/>
      <c r="XDL301" s="88"/>
      <c r="XDM301" s="88"/>
      <c r="XDN301" s="88"/>
      <c r="XDO301" s="88"/>
      <c r="XDP301" s="88"/>
      <c r="XDQ301" s="88"/>
      <c r="XDR301" s="88"/>
      <c r="XDS301" s="88"/>
      <c r="XDT301" s="88"/>
      <c r="XDU301" s="88"/>
      <c r="XDV301" s="88"/>
      <c r="XDW301" s="88"/>
      <c r="XDX301" s="88"/>
      <c r="XDY301" s="88"/>
      <c r="XDZ301" s="88"/>
      <c r="XEA301" s="88"/>
      <c r="XEB301" s="88"/>
      <c r="XEC301" s="88"/>
      <c r="XED301" s="88"/>
      <c r="XEE301" s="88"/>
      <c r="XEF301" s="88"/>
      <c r="XEG301" s="88"/>
      <c r="XEH301" s="88"/>
      <c r="XEI301" s="88"/>
      <c r="XEJ301" s="88"/>
      <c r="XEK301" s="88"/>
      <c r="XEL301" s="88"/>
      <c r="XEM301" s="88"/>
      <c r="XEN301" s="88"/>
      <c r="XEO301" s="88"/>
      <c r="XEP301" s="88"/>
      <c r="XEQ301" s="88"/>
      <c r="XER301" s="88"/>
      <c r="XES301" s="88"/>
      <c r="XET301" s="88"/>
      <c r="XEU301" s="88"/>
      <c r="XEV301" s="88"/>
      <c r="XEW301" s="88"/>
      <c r="XEX301" s="88"/>
      <c r="XEY301" s="88"/>
      <c r="XEZ301" s="88"/>
      <c r="XFA301" s="88"/>
      <c r="XFB301" s="88"/>
      <c r="XFC301" s="88"/>
      <c r="XFD301" s="88"/>
    </row>
    <row r="302" spans="1:16384" ht="14.1" customHeight="1" x14ac:dyDescent="0.25">
      <c r="E302" s="83" t="s">
        <v>12606</v>
      </c>
      <c r="F302" s="74">
        <f ca="1">SUM(Table16[MONTO TOTAL ESTIMADO])</f>
        <v>1892849</v>
      </c>
      <c r="H302" s="26" t="str">
        <f>C277</f>
        <v>Bienes</v>
      </c>
      <c r="I302" s="26" t="str">
        <f>E277</f>
        <v>No</v>
      </c>
      <c r="J302" s="26" t="str">
        <f>D277</f>
        <v>Compras Menores</v>
      </c>
    </row>
    <row r="304" spans="1:16384" ht="33.950000000000003" customHeight="1" x14ac:dyDescent="0.25">
      <c r="A304" s="64" t="s">
        <v>16454</v>
      </c>
      <c r="B304" s="64" t="s">
        <v>161</v>
      </c>
      <c r="C304" s="64" t="s">
        <v>11775</v>
      </c>
      <c r="D304" s="64" t="s">
        <v>14442</v>
      </c>
      <c r="E304" s="64" t="s">
        <v>11010</v>
      </c>
      <c r="F304" s="64" t="s">
        <v>11143</v>
      </c>
    </row>
    <row r="305" spans="1:6" ht="14.1" customHeight="1" x14ac:dyDescent="0.25">
      <c r="A305" s="66" t="s">
        <v>5626</v>
      </c>
      <c r="B305" s="66" t="s">
        <v>1600</v>
      </c>
      <c r="C305" s="66" t="s">
        <v>17873</v>
      </c>
      <c r="D305" s="66" t="s">
        <v>1885</v>
      </c>
      <c r="E305" s="66" t="s">
        <v>17929</v>
      </c>
      <c r="F305" s="66" t="s">
        <v>6811</v>
      </c>
    </row>
    <row r="306" spans="1:6" ht="14.1" customHeight="1" x14ac:dyDescent="0.25">
      <c r="A306" s="118" t="s">
        <v>14893</v>
      </c>
      <c r="B306" s="67" t="s">
        <v>8566</v>
      </c>
      <c r="C306" s="77">
        <v>44562</v>
      </c>
      <c r="D306" s="118" t="s">
        <v>9425</v>
      </c>
      <c r="E306" s="79" t="s">
        <v>13150</v>
      </c>
      <c r="F306" s="80" t="s">
        <v>3094</v>
      </c>
    </row>
    <row r="307" spans="1:6" ht="14.1" customHeight="1" x14ac:dyDescent="0.25">
      <c r="A307" s="119"/>
      <c r="B307" s="67" t="s">
        <v>1796</v>
      </c>
      <c r="C307" s="78">
        <f>IF(C306="","",IF(AND(MONTH(C306)&gt;=1,MONTH(C306)&lt;=3),1,IF(AND(MONTH(C306)&gt;=4,MONTH(C306)&lt;=6),2,IF(AND(MONTH(C306)&gt;=7,MONTH(C306)&lt;=9),3,4))))</f>
        <v>1</v>
      </c>
      <c r="D307" s="119"/>
      <c r="E307" s="79" t="s">
        <v>2429</v>
      </c>
      <c r="F307" s="80" t="s">
        <v>11160</v>
      </c>
    </row>
    <row r="308" spans="1:6" ht="14.1" customHeight="1" x14ac:dyDescent="0.25">
      <c r="A308" s="119"/>
      <c r="B308" s="67" t="s">
        <v>12999</v>
      </c>
      <c r="C308" s="77">
        <v>44926</v>
      </c>
      <c r="D308" s="119"/>
      <c r="E308" s="79" t="s">
        <v>3087</v>
      </c>
      <c r="F308" s="80" t="s">
        <v>11160</v>
      </c>
    </row>
    <row r="309" spans="1:6" ht="14.1" customHeight="1" x14ac:dyDescent="0.25">
      <c r="A309" s="119"/>
      <c r="B309" s="67" t="s">
        <v>1796</v>
      </c>
      <c r="C309" s="78">
        <f>IF(C308="","",IF(AND(MONTH(C308)&gt;=1,MONTH(C308)&lt;=3),1,IF(AND(MONTH(C308)&gt;=4,MONTH(C308)&lt;=6),2,IF(AND(MONTH(C308)&gt;=7,MONTH(C308)&lt;=9),3,4))))</f>
        <v>4</v>
      </c>
      <c r="D309" s="119"/>
      <c r="E309" s="79" t="s">
        <v>13249</v>
      </c>
      <c r="F309" s="80"/>
    </row>
    <row r="311" spans="1:6" ht="14.1" customHeight="1" x14ac:dyDescent="0.25">
      <c r="A311" s="72" t="s">
        <v>15806</v>
      </c>
      <c r="B311" s="72" t="s">
        <v>16218</v>
      </c>
      <c r="C311" s="72" t="s">
        <v>15712</v>
      </c>
      <c r="D311" s="72" t="s">
        <v>15322</v>
      </c>
      <c r="E311" s="72" t="s">
        <v>6963</v>
      </c>
      <c r="F311" s="72" t="s">
        <v>15351</v>
      </c>
    </row>
    <row r="312" spans="1:6" ht="13.5" customHeight="1" x14ac:dyDescent="0.25">
      <c r="A312" s="84">
        <v>25172502</v>
      </c>
      <c r="B312" s="69" t="str">
        <f ca="1">IFERROR(INDEX(UNSPSCDes,MATCH(INDIRECT(ADDRESS(ROW(),COLUMN()-1,4)),UNSPSCCode,0)),IF(INDIRECT(ADDRESS(ROW(),COLUMN()-1,4))="31201603","Gomas",""))</f>
        <v>Neumático para llantas de automóviles</v>
      </c>
      <c r="C312" s="82" t="str">
        <f>IFERROR(VLOOKUP("UD",'Informacion '!P:Q,2,FALSE),"")</f>
        <v>Unidad</v>
      </c>
      <c r="D312" s="81">
        <v>150</v>
      </c>
      <c r="E312" s="71">
        <v>9000</v>
      </c>
      <c r="F312" s="70">
        <f t="shared" ref="F312:F337" ca="1" si="22">INDIRECT(ADDRESS(ROW(),COLUMN()-2,4))*INDIRECT(ADDRESS(ROW(),COLUMN()-1,4))</f>
        <v>1350000</v>
      </c>
    </row>
    <row r="313" spans="1:6" ht="14.1" customHeight="1" x14ac:dyDescent="0.25">
      <c r="A313" s="81" t="s">
        <v>4914</v>
      </c>
      <c r="B313" s="69" t="str">
        <f ca="1">IFERROR(INDEX(UNSPSCDes,MATCH(INDIRECT(ADDRESS(ROW(),COLUMN()-1,4)),UNSPSCCode,0)),IF(INDIRECT(ADDRESS(ROW(),COLUMN()-1,4))="15121501","Aceite motor",""))</f>
        <v>Aceite motor</v>
      </c>
      <c r="C313" s="82" t="str">
        <f>IFERROR(VLOOKUP("UD",'Informacion '!P:Q,2,FALSE),"")</f>
        <v>Unidad</v>
      </c>
      <c r="D313" s="81">
        <v>24</v>
      </c>
      <c r="E313" s="71">
        <v>2000</v>
      </c>
      <c r="F313" s="70">
        <f t="shared" ca="1" si="22"/>
        <v>48000</v>
      </c>
    </row>
    <row r="314" spans="1:6" ht="14.1" customHeight="1" x14ac:dyDescent="0.25">
      <c r="A314" s="81" t="s">
        <v>11898</v>
      </c>
      <c r="B314" s="69" t="str">
        <f ca="1">IFERROR(INDEX(UNSPSCDes,MATCH(INDIRECT(ADDRESS(ROW(),COLUMN()-1,4)),UNSPSCCode,0)),IF(INDIRECT(ADDRESS(ROW(),COLUMN()-1,4))="15121508","Aceite de transmisión",""))</f>
        <v>Aceite de transmisión</v>
      </c>
      <c r="C314" s="82" t="s">
        <v>17063</v>
      </c>
      <c r="D314" s="81">
        <v>4</v>
      </c>
      <c r="E314" s="71">
        <v>2000</v>
      </c>
      <c r="F314" s="70">
        <f t="shared" ca="1" si="22"/>
        <v>8000</v>
      </c>
    </row>
    <row r="315" spans="1:6" ht="14.1" customHeight="1" x14ac:dyDescent="0.25">
      <c r="A315" s="81" t="s">
        <v>18704</v>
      </c>
      <c r="B315" s="69" t="str">
        <f ca="1">IFERROR(INDEX(UNSPSCDes,MATCH(INDIRECT(ADDRESS(ROW(),COLUMN()-1,4)),UNSPSCCode,0)),IF(INDIRECT(ADDRESS(ROW(),COLUMN()-1,4))="26111703","Baterías para vehículos",""))</f>
        <v>Baterías para vehículos</v>
      </c>
      <c r="C315" s="82" t="str">
        <f>IFERROR(VLOOKUP("UD",'Informacion '!P:Q,2,FALSE),"")</f>
        <v>Unidad</v>
      </c>
      <c r="D315" s="81">
        <v>38</v>
      </c>
      <c r="E315" s="71">
        <v>9000</v>
      </c>
      <c r="F315" s="70">
        <f t="shared" ca="1" si="22"/>
        <v>342000</v>
      </c>
    </row>
    <row r="316" spans="1:6" ht="13.5" customHeight="1" x14ac:dyDescent="0.25">
      <c r="A316" s="81">
        <v>73152101</v>
      </c>
      <c r="B316" s="69" t="str">
        <f t="shared" ref="B316:B337" ca="1" si="23">IFERROR(INDEX(UNSPSCDes,MATCH(INDIRECT(ADDRESS(ROW(),COLUMN()-1,4)),UNSPSCCode,0)),IF(INDIRECT(ADDRESS(ROW(),COLUMN()-1,4))="23171507","Soldadores o pistolas para sueldas",""))</f>
        <v>Servicio de mantenimiento de equipo industrial</v>
      </c>
      <c r="C316" s="82" t="str">
        <f>IFERROR(VLOOKUP("UD",'Informacion '!P:Q,2,FALSE),"")</f>
        <v>Unidad</v>
      </c>
      <c r="D316" s="81">
        <v>62</v>
      </c>
      <c r="E316" s="71">
        <v>15000</v>
      </c>
      <c r="F316" s="70">
        <f t="shared" ca="1" si="22"/>
        <v>930000</v>
      </c>
    </row>
    <row r="317" spans="1:6" ht="13.5" customHeight="1" x14ac:dyDescent="0.25">
      <c r="A317" s="84">
        <v>72102103</v>
      </c>
      <c r="B317" s="69" t="str">
        <f t="shared" ca="1" si="23"/>
        <v>Servicios de exterminación o fumigación</v>
      </c>
      <c r="C317" s="82" t="str">
        <f>IFERROR(VLOOKUP("UD",'Informacion '!P:Q,2,FALSE),"")</f>
        <v>Unidad</v>
      </c>
      <c r="D317" s="81">
        <v>1</v>
      </c>
      <c r="E317" s="93">
        <v>950000</v>
      </c>
      <c r="F317" s="70">
        <f t="shared" ca="1" si="22"/>
        <v>950000</v>
      </c>
    </row>
    <row r="318" spans="1:6" ht="13.5" customHeight="1" x14ac:dyDescent="0.25">
      <c r="A318" s="84">
        <v>46181705</v>
      </c>
      <c r="B318" s="69" t="str">
        <f t="shared" ca="1" si="23"/>
        <v>Cascos para motociclistas</v>
      </c>
      <c r="C318" s="82" t="str">
        <f>IFERROR(VLOOKUP("UD",'Informacion '!P:Q,2,FALSE),"")</f>
        <v>Unidad</v>
      </c>
      <c r="D318" s="81">
        <v>6</v>
      </c>
      <c r="E318" s="93">
        <v>1500</v>
      </c>
      <c r="F318" s="70">
        <f t="shared" ca="1" si="22"/>
        <v>9000</v>
      </c>
    </row>
    <row r="319" spans="1:6" ht="13.5" customHeight="1" x14ac:dyDescent="0.25">
      <c r="A319" s="84">
        <v>23181506</v>
      </c>
      <c r="B319" s="69" t="str">
        <f t="shared" ca="1" si="23"/>
        <v>Maquinaria de lavado</v>
      </c>
      <c r="C319" s="82" t="str">
        <f>IFERROR(VLOOKUP("UD",'Informacion '!P:Q,2,FALSE),"")</f>
        <v>Unidad</v>
      </c>
      <c r="D319" s="81">
        <v>1</v>
      </c>
      <c r="E319" s="93">
        <v>70000</v>
      </c>
      <c r="F319" s="70">
        <f t="shared" ca="1" si="22"/>
        <v>70000</v>
      </c>
    </row>
    <row r="320" spans="1:6" ht="13.5" customHeight="1" x14ac:dyDescent="0.25">
      <c r="A320" s="84">
        <v>24102208</v>
      </c>
      <c r="B320" s="69" t="str">
        <f t="shared" ca="1" si="23"/>
        <v>Infladores de aire</v>
      </c>
      <c r="C320" s="82" t="str">
        <f>IFERROR(VLOOKUP("UD",'Informacion '!P:Q,2,FALSE),"")</f>
        <v>Unidad</v>
      </c>
      <c r="D320" s="81">
        <v>2</v>
      </c>
      <c r="E320" s="93">
        <v>50000</v>
      </c>
      <c r="F320" s="70">
        <f t="shared" ca="1" si="22"/>
        <v>100000</v>
      </c>
    </row>
    <row r="321" spans="1:6" ht="13.5" customHeight="1" x14ac:dyDescent="0.25">
      <c r="A321" s="84">
        <v>46181525</v>
      </c>
      <c r="B321" s="69" t="str">
        <f t="shared" ca="1" si="23"/>
        <v>Ropa impermeable protectora o ropa para ambiente húmedo</v>
      </c>
      <c r="C321" s="82" t="s">
        <v>1456</v>
      </c>
      <c r="D321" s="81">
        <v>6</v>
      </c>
      <c r="E321" s="93">
        <v>15000</v>
      </c>
      <c r="F321" s="70">
        <f t="shared" ca="1" si="22"/>
        <v>90000</v>
      </c>
    </row>
    <row r="322" spans="1:6" ht="13.5" customHeight="1" x14ac:dyDescent="0.25">
      <c r="A322" s="84">
        <v>47131828</v>
      </c>
      <c r="B322" s="69" t="str">
        <f t="shared" ca="1" si="23"/>
        <v>Limpiadores de automotores</v>
      </c>
      <c r="C322" s="82" t="s">
        <v>9599</v>
      </c>
      <c r="D322" s="81">
        <v>24</v>
      </c>
      <c r="E322" s="93">
        <v>1500</v>
      </c>
      <c r="F322" s="70">
        <f t="shared" ca="1" si="22"/>
        <v>36000</v>
      </c>
    </row>
    <row r="323" spans="1:6" ht="13.5" customHeight="1" x14ac:dyDescent="0.25">
      <c r="A323" s="84">
        <v>47131821</v>
      </c>
      <c r="B323" s="69" t="str">
        <f t="shared" ca="1" si="23"/>
        <v>Compuestos desengrasantes</v>
      </c>
      <c r="C323" s="82" t="s">
        <v>9599</v>
      </c>
      <c r="D323" s="81">
        <v>8</v>
      </c>
      <c r="E323" s="93">
        <v>1800</v>
      </c>
      <c r="F323" s="70">
        <f t="shared" ca="1" si="22"/>
        <v>14400</v>
      </c>
    </row>
    <row r="324" spans="1:6" ht="13.5" customHeight="1" x14ac:dyDescent="0.25">
      <c r="A324" s="84">
        <v>52141802</v>
      </c>
      <c r="B324" s="69" t="str">
        <f t="shared" ca="1" si="23"/>
        <v>Calentadores de espacios para uso doméstico</v>
      </c>
      <c r="C324" s="82" t="s">
        <v>1456</v>
      </c>
      <c r="D324" s="81">
        <v>12</v>
      </c>
      <c r="E324" s="93">
        <v>3500</v>
      </c>
      <c r="F324" s="70">
        <f t="shared" ca="1" si="22"/>
        <v>42000</v>
      </c>
    </row>
    <row r="325" spans="1:6" ht="13.5" customHeight="1" x14ac:dyDescent="0.25">
      <c r="A325" s="84">
        <v>60104912</v>
      </c>
      <c r="B325" s="69" t="str">
        <f t="shared" ca="1" si="23"/>
        <v>Alambres o cables eléctricos</v>
      </c>
      <c r="C325" s="82" t="s">
        <v>14172</v>
      </c>
      <c r="D325" s="85">
        <v>1040</v>
      </c>
      <c r="E325" s="93">
        <v>2000</v>
      </c>
      <c r="F325" s="70">
        <f t="shared" ca="1" si="22"/>
        <v>2080000</v>
      </c>
    </row>
    <row r="326" spans="1:6" ht="13.5" customHeight="1" x14ac:dyDescent="0.25">
      <c r="A326" s="84">
        <v>27111704</v>
      </c>
      <c r="B326" s="69" t="str">
        <f t="shared" ca="1" si="23"/>
        <v>Enchufes</v>
      </c>
      <c r="C326" s="82" t="s">
        <v>1456</v>
      </c>
      <c r="D326" s="85">
        <v>30</v>
      </c>
      <c r="E326" s="93">
        <v>500</v>
      </c>
      <c r="F326" s="70">
        <f t="shared" ca="1" si="22"/>
        <v>15000</v>
      </c>
    </row>
    <row r="327" spans="1:6" ht="13.5" customHeight="1" x14ac:dyDescent="0.25">
      <c r="A327" s="84">
        <v>39121525</v>
      </c>
      <c r="B327" s="69" t="str">
        <f t="shared" ca="1" si="23"/>
        <v>Interruptores infusibles</v>
      </c>
      <c r="C327" s="82" t="s">
        <v>1456</v>
      </c>
      <c r="D327" s="85">
        <v>80</v>
      </c>
      <c r="E327" s="93">
        <v>380</v>
      </c>
      <c r="F327" s="70">
        <f t="shared" ca="1" si="22"/>
        <v>30400</v>
      </c>
    </row>
    <row r="328" spans="1:6" ht="13.5" customHeight="1" x14ac:dyDescent="0.25">
      <c r="A328" s="84">
        <v>24111810</v>
      </c>
      <c r="B328" s="69" t="str">
        <f t="shared" ca="1" si="23"/>
        <v>Tanques de almacenamiento de agua</v>
      </c>
      <c r="C328" s="82" t="s">
        <v>1456</v>
      </c>
      <c r="D328" s="85">
        <v>3</v>
      </c>
      <c r="E328" s="93">
        <v>2000</v>
      </c>
      <c r="F328" s="70">
        <f t="shared" ca="1" si="22"/>
        <v>6000</v>
      </c>
    </row>
    <row r="329" spans="1:6" ht="13.5" customHeight="1" x14ac:dyDescent="0.25">
      <c r="A329" s="84">
        <v>30151601</v>
      </c>
      <c r="B329" s="69" t="str">
        <f t="shared" ca="1" si="23"/>
        <v>Plafones de tejado</v>
      </c>
      <c r="C329" s="82" t="s">
        <v>17063</v>
      </c>
      <c r="D329" s="85">
        <v>2</v>
      </c>
      <c r="E329" s="93">
        <v>12000</v>
      </c>
      <c r="F329" s="70">
        <f t="shared" ca="1" si="22"/>
        <v>24000</v>
      </c>
    </row>
    <row r="330" spans="1:6" ht="13.5" customHeight="1" x14ac:dyDescent="0.25">
      <c r="A330" s="84">
        <v>39101701</v>
      </c>
      <c r="B330" s="69" t="str">
        <f t="shared" ca="1" si="23"/>
        <v>Tubos fluorescentes</v>
      </c>
      <c r="C330" s="82" t="s">
        <v>17063</v>
      </c>
      <c r="D330" s="85">
        <v>4</v>
      </c>
      <c r="E330" s="93">
        <v>2000</v>
      </c>
      <c r="F330" s="70">
        <f t="shared" ca="1" si="22"/>
        <v>8000</v>
      </c>
    </row>
    <row r="331" spans="1:6" ht="13.5" customHeight="1" x14ac:dyDescent="0.25">
      <c r="A331" s="84">
        <v>24102004</v>
      </c>
      <c r="B331" s="69" t="str">
        <f t="shared" ca="1" si="23"/>
        <v>Estanterías para almacenaje</v>
      </c>
      <c r="C331" s="82" t="s">
        <v>1456</v>
      </c>
      <c r="D331" s="85">
        <v>9</v>
      </c>
      <c r="E331" s="93">
        <v>11000</v>
      </c>
      <c r="F331" s="70">
        <f t="shared" ca="1" si="22"/>
        <v>99000</v>
      </c>
    </row>
    <row r="332" spans="1:6" ht="13.5" customHeight="1" x14ac:dyDescent="0.25">
      <c r="A332" s="84">
        <v>31162402</v>
      </c>
      <c r="B332" s="69" t="str">
        <f t="shared" ca="1" si="23"/>
        <v>Cerraduras</v>
      </c>
      <c r="C332" s="82" t="s">
        <v>1456</v>
      </c>
      <c r="D332" s="85">
        <v>6</v>
      </c>
      <c r="E332" s="93">
        <v>800</v>
      </c>
      <c r="F332" s="70">
        <f t="shared" ca="1" si="22"/>
        <v>4800</v>
      </c>
    </row>
    <row r="333" spans="1:6" ht="13.5" customHeight="1" x14ac:dyDescent="0.25">
      <c r="A333" s="84">
        <v>23101510</v>
      </c>
      <c r="B333" s="69" t="str">
        <f t="shared" ca="1" si="23"/>
        <v>Pulidoras</v>
      </c>
      <c r="C333" s="82" t="s">
        <v>1456</v>
      </c>
      <c r="D333" s="85">
        <v>1</v>
      </c>
      <c r="E333" s="93">
        <v>3500</v>
      </c>
      <c r="F333" s="70">
        <f t="shared" ca="1" si="22"/>
        <v>3500</v>
      </c>
    </row>
    <row r="334" spans="1:6" ht="13.5" customHeight="1" x14ac:dyDescent="0.25">
      <c r="A334" s="84">
        <v>52101505</v>
      </c>
      <c r="B334" s="69" t="str">
        <f t="shared" ca="1" si="23"/>
        <v>Alfombras sintéticas</v>
      </c>
      <c r="C334" s="82" t="s">
        <v>1456</v>
      </c>
      <c r="D334" s="85">
        <v>1</v>
      </c>
      <c r="E334" s="93">
        <v>980</v>
      </c>
      <c r="F334" s="70">
        <f t="shared" ca="1" si="22"/>
        <v>980</v>
      </c>
    </row>
    <row r="335" spans="1:6" ht="13.5" customHeight="1" x14ac:dyDescent="0.25">
      <c r="A335" s="84">
        <v>46161508</v>
      </c>
      <c r="B335" s="69" t="str">
        <f t="shared" ca="1" si="23"/>
        <v>Conos o delineadores de tráfico</v>
      </c>
      <c r="C335" s="82" t="s">
        <v>1456</v>
      </c>
      <c r="D335" s="85">
        <v>36</v>
      </c>
      <c r="E335" s="93">
        <v>500</v>
      </c>
      <c r="F335" s="70">
        <f t="shared" ca="1" si="22"/>
        <v>18000</v>
      </c>
    </row>
    <row r="336" spans="1:6" ht="27" customHeight="1" x14ac:dyDescent="0.25">
      <c r="A336" s="84">
        <v>72102305</v>
      </c>
      <c r="B336" s="69" t="str">
        <f t="shared" ca="1" si="23"/>
        <v>Servicios de reparación, mantenimiento o reparación de aire acondicionado</v>
      </c>
      <c r="C336" s="82" t="s">
        <v>1456</v>
      </c>
      <c r="D336" s="85">
        <v>4</v>
      </c>
      <c r="E336" s="93">
        <v>1000000</v>
      </c>
      <c r="F336" s="70">
        <f t="shared" ca="1" si="22"/>
        <v>4000000</v>
      </c>
    </row>
    <row r="337" spans="1:10" ht="13.5" customHeight="1" x14ac:dyDescent="0.25">
      <c r="A337" s="84">
        <v>40101701</v>
      </c>
      <c r="B337" s="69" t="str">
        <f t="shared" ca="1" si="23"/>
        <v>Aires acondicionados</v>
      </c>
      <c r="C337" s="82" t="s">
        <v>1456</v>
      </c>
      <c r="D337" s="85">
        <v>2</v>
      </c>
      <c r="E337" s="93">
        <v>4500000</v>
      </c>
      <c r="F337" s="70">
        <f t="shared" ca="1" si="22"/>
        <v>9000000</v>
      </c>
    </row>
    <row r="338" spans="1:10" ht="14.1" customHeight="1" x14ac:dyDescent="0.25">
      <c r="E338" s="83" t="s">
        <v>12606</v>
      </c>
      <c r="F338" s="74">
        <f ca="1">SUM(Table17[MONTO TOTAL ESTIMADO])</f>
        <v>19279080</v>
      </c>
      <c r="H338" s="26" t="str">
        <f>C305</f>
        <v>Bienes</v>
      </c>
      <c r="I338" s="26" t="str">
        <f>E305</f>
        <v>No</v>
      </c>
      <c r="J338" s="26" t="str">
        <f>D305</f>
        <v>Comparacion de Precios</v>
      </c>
    </row>
    <row r="339" spans="1:10" ht="14.1" customHeight="1" thickBot="1" x14ac:dyDescent="0.3"/>
    <row r="340" spans="1:10" ht="33.950000000000003" customHeight="1" x14ac:dyDescent="0.25">
      <c r="A340" s="64" t="s">
        <v>16454</v>
      </c>
      <c r="B340" s="64" t="s">
        <v>161</v>
      </c>
      <c r="C340" s="64" t="s">
        <v>11775</v>
      </c>
      <c r="D340" s="64" t="s">
        <v>14442</v>
      </c>
      <c r="E340" s="64" t="s">
        <v>11010</v>
      </c>
      <c r="F340" s="64" t="s">
        <v>11143</v>
      </c>
    </row>
    <row r="341" spans="1:10" ht="14.1" customHeight="1" x14ac:dyDescent="0.25">
      <c r="A341" s="66" t="s">
        <v>12861</v>
      </c>
      <c r="B341" s="66" t="s">
        <v>1600</v>
      </c>
      <c r="C341" s="66" t="s">
        <v>17873</v>
      </c>
      <c r="D341" s="66" t="s">
        <v>2530</v>
      </c>
      <c r="E341" s="66" t="s">
        <v>17929</v>
      </c>
      <c r="F341" s="66" t="s">
        <v>6811</v>
      </c>
    </row>
    <row r="342" spans="1:10" ht="14.1" customHeight="1" x14ac:dyDescent="0.25">
      <c r="A342" s="118" t="s">
        <v>14893</v>
      </c>
      <c r="B342" s="67" t="s">
        <v>8566</v>
      </c>
      <c r="C342" s="77">
        <v>44562</v>
      </c>
      <c r="D342" s="118" t="s">
        <v>9425</v>
      </c>
      <c r="E342" s="79" t="s">
        <v>13150</v>
      </c>
      <c r="F342" s="80" t="s">
        <v>3094</v>
      </c>
    </row>
    <row r="343" spans="1:10" ht="14.1" customHeight="1" x14ac:dyDescent="0.25">
      <c r="A343" s="119"/>
      <c r="B343" s="67" t="s">
        <v>1796</v>
      </c>
      <c r="C343" s="78">
        <f>IF(C342="","",IF(AND(MONTH(C342)&gt;=1,MONTH(C342)&lt;=3),1,IF(AND(MONTH(C342)&gt;=4,MONTH(C342)&lt;=6),2,IF(AND(MONTH(C342)&gt;=7,MONTH(C342)&lt;=9),3,4))))</f>
        <v>1</v>
      </c>
      <c r="D343" s="119"/>
      <c r="E343" s="79" t="s">
        <v>2429</v>
      </c>
      <c r="F343" s="80" t="s">
        <v>11160</v>
      </c>
    </row>
    <row r="344" spans="1:10" ht="14.1" customHeight="1" x14ac:dyDescent="0.25">
      <c r="A344" s="119"/>
      <c r="B344" s="67" t="s">
        <v>12999</v>
      </c>
      <c r="C344" s="77">
        <v>44926</v>
      </c>
      <c r="D344" s="119"/>
      <c r="E344" s="79" t="s">
        <v>3087</v>
      </c>
      <c r="F344" s="80" t="s">
        <v>11160</v>
      </c>
    </row>
    <row r="345" spans="1:10" ht="14.1" customHeight="1" x14ac:dyDescent="0.25">
      <c r="A345" s="119"/>
      <c r="B345" s="67" t="s">
        <v>1796</v>
      </c>
      <c r="C345" s="78">
        <f>IF(C344="","",IF(AND(MONTH(C344)&gt;=1,MONTH(C344)&lt;=3),1,IF(AND(MONTH(C344)&gt;=4,MONTH(C344)&lt;=6),2,IF(AND(MONTH(C344)&gt;=7,MONTH(C344)&lt;=9),3,4))))</f>
        <v>4</v>
      </c>
      <c r="D345" s="119"/>
      <c r="E345" s="79" t="s">
        <v>13249</v>
      </c>
      <c r="F345" s="80"/>
    </row>
    <row r="347" spans="1:10" ht="14.1" customHeight="1" x14ac:dyDescent="0.25">
      <c r="A347" s="72" t="s">
        <v>15806</v>
      </c>
      <c r="B347" s="72" t="s">
        <v>16218</v>
      </c>
      <c r="C347" s="72" t="s">
        <v>15712</v>
      </c>
      <c r="D347" s="72" t="s">
        <v>15322</v>
      </c>
      <c r="E347" s="72" t="s">
        <v>6963</v>
      </c>
      <c r="F347" s="72" t="s">
        <v>15351</v>
      </c>
    </row>
    <row r="348" spans="1:10" ht="14.1" customHeight="1" x14ac:dyDescent="0.25">
      <c r="A348" s="81" t="s">
        <v>11776</v>
      </c>
      <c r="B348" s="69" t="str">
        <f ca="1">IFERROR(INDEX(UNSPSCDes,MATCH(INDIRECT(ADDRESS(ROW(),COLUMN()-1,4)),UNSPSCCode,0)),IF(INDIRECT(ADDRESS(ROW(),COLUMN()-1,4))="53102710","Uniformes corporativos",""))</f>
        <v>Uniformes corporativos</v>
      </c>
      <c r="C348" s="82" t="str">
        <f>IFERROR(VLOOKUP("UD",'Informacion '!P:Q,2,FALSE),"")</f>
        <v>Unidad</v>
      </c>
      <c r="D348" s="81">
        <v>800</v>
      </c>
      <c r="E348" s="97">
        <v>4000</v>
      </c>
      <c r="F348" s="70">
        <f t="shared" ref="F348:F352" ca="1" si="24">INDIRECT(ADDRESS(ROW(),COLUMN()-2,4))*INDIRECT(ADDRESS(ROW(),COLUMN()-1,4))</f>
        <v>3200000</v>
      </c>
    </row>
    <row r="349" spans="1:10" ht="14.1" customHeight="1" x14ac:dyDescent="0.25">
      <c r="A349" s="81" t="s">
        <v>9923</v>
      </c>
      <c r="B349" s="69" t="str">
        <f t="shared" ref="B349:B352" ca="1" si="25">IFERROR(INDEX(UNSPSCDes,MATCH(INDIRECT(ADDRESS(ROW(),COLUMN()-1,4)),UNSPSCCode,0)),IF(INDIRECT(ADDRESS(ROW(),COLUMN()-1,4))="80141902","Reuniones y eventos",""))</f>
        <v>Reuniones y eventos</v>
      </c>
      <c r="C349" s="82" t="str">
        <f>IFERROR(VLOOKUP("UD",'Informacion '!P:Q,2,FALSE),"")</f>
        <v>Unidad</v>
      </c>
      <c r="D349" s="81">
        <v>20</v>
      </c>
      <c r="E349" s="71">
        <v>1300000</v>
      </c>
      <c r="F349" s="70">
        <f t="shared" ca="1" si="24"/>
        <v>26000000</v>
      </c>
    </row>
    <row r="350" spans="1:10" ht="13.5" customHeight="1" x14ac:dyDescent="0.25">
      <c r="A350" s="84">
        <v>14111608</v>
      </c>
      <c r="B350" s="69" t="str">
        <f t="shared" ca="1" si="25"/>
        <v>Certificados de regalo</v>
      </c>
      <c r="C350" s="82" t="str">
        <f>IFERROR(VLOOKUP("UD",'Informacion '!P:Q,2,FALSE),"")</f>
        <v>Unidad</v>
      </c>
      <c r="D350" s="110">
        <v>8</v>
      </c>
      <c r="E350" s="109">
        <v>46968419.119999997</v>
      </c>
      <c r="F350" s="70">
        <f t="shared" ca="1" si="24"/>
        <v>375747352.95999998</v>
      </c>
    </row>
    <row r="351" spans="1:10" ht="13.5" customHeight="1" x14ac:dyDescent="0.25">
      <c r="A351" s="84">
        <v>55121802</v>
      </c>
      <c r="B351" s="69" t="str">
        <f t="shared" ca="1" si="25"/>
        <v>Tarjetas o bandas de identificación o productos similares</v>
      </c>
      <c r="C351" s="82" t="str">
        <f>IFERROR(VLOOKUP("UD",'Informacion '!P:Q,2,FALSE),"")</f>
        <v>Unidad</v>
      </c>
      <c r="D351" s="85">
        <v>700</v>
      </c>
      <c r="E351" s="71">
        <v>4000</v>
      </c>
      <c r="F351" s="70">
        <f t="shared" ca="1" si="24"/>
        <v>2800000</v>
      </c>
    </row>
    <row r="352" spans="1:10" ht="13.5" customHeight="1" x14ac:dyDescent="0.25">
      <c r="A352" s="84">
        <v>55121807</v>
      </c>
      <c r="B352" s="69" t="str">
        <f t="shared" ca="1" si="25"/>
        <v>Porta productos de identificación o accesorios</v>
      </c>
      <c r="C352" s="82" t="str">
        <f>IFERROR(VLOOKUP("UD",'Informacion '!P:Q,2,FALSE),"")</f>
        <v>Unidad</v>
      </c>
      <c r="D352" s="85">
        <v>1500</v>
      </c>
      <c r="E352" s="93">
        <v>40</v>
      </c>
      <c r="F352" s="70">
        <f t="shared" ca="1" si="24"/>
        <v>60000</v>
      </c>
    </row>
    <row r="353" spans="1:10" ht="14.1" customHeight="1" x14ac:dyDescent="0.25">
      <c r="E353" s="83" t="s">
        <v>12606</v>
      </c>
      <c r="F353" s="74">
        <f ca="1">SUM(Table19[MONTO TOTAL ESTIMADO])</f>
        <v>407807352.95999998</v>
      </c>
      <c r="H353" s="26" t="str">
        <f>C341</f>
        <v>Bienes</v>
      </c>
      <c r="I353" s="26" t="str">
        <f>E341</f>
        <v>No</v>
      </c>
      <c r="J353" s="26" t="str">
        <f>D341</f>
        <v>Licitacion Publica</v>
      </c>
    </row>
    <row r="354" spans="1:10" ht="14.1" customHeight="1" thickBot="1" x14ac:dyDescent="0.3"/>
    <row r="355" spans="1:10" ht="33.75" customHeight="1" thickBot="1" x14ac:dyDescent="0.25">
      <c r="A355" s="64" t="s">
        <v>16454</v>
      </c>
      <c r="B355" s="64" t="s">
        <v>161</v>
      </c>
      <c r="C355" s="64" t="s">
        <v>11775</v>
      </c>
      <c r="D355" s="64" t="s">
        <v>14442</v>
      </c>
      <c r="E355" s="64" t="s">
        <v>11010</v>
      </c>
      <c r="F355" s="64" t="s">
        <v>11143</v>
      </c>
      <c r="G355" s="45"/>
      <c r="H355" s="45"/>
      <c r="I355" s="45"/>
      <c r="J355" s="45"/>
    </row>
    <row r="356" spans="1:10" ht="13.5" customHeight="1" thickBot="1" x14ac:dyDescent="0.25">
      <c r="A356" s="66" t="s">
        <v>18908</v>
      </c>
      <c r="B356" s="66" t="s">
        <v>1600</v>
      </c>
      <c r="C356" s="66" t="s">
        <v>17873</v>
      </c>
      <c r="D356" s="66" t="s">
        <v>2530</v>
      </c>
      <c r="E356" s="66" t="s">
        <v>17929</v>
      </c>
      <c r="F356" s="66"/>
      <c r="G356" s="45"/>
      <c r="H356" s="45"/>
      <c r="I356" s="45"/>
      <c r="J356" s="45"/>
    </row>
    <row r="357" spans="1:10" ht="14.1" customHeight="1" thickBot="1" x14ac:dyDescent="0.25">
      <c r="A357" s="118" t="s">
        <v>14893</v>
      </c>
      <c r="B357" s="67" t="s">
        <v>8566</v>
      </c>
      <c r="C357" s="76">
        <v>44562</v>
      </c>
      <c r="D357" s="118" t="s">
        <v>9425</v>
      </c>
      <c r="E357" s="67" t="s">
        <v>13150</v>
      </c>
      <c r="F357" s="66" t="s">
        <v>3094</v>
      </c>
      <c r="G357" s="45"/>
      <c r="H357" s="45"/>
      <c r="I357" s="45"/>
      <c r="J357" s="45"/>
    </row>
    <row r="358" spans="1:10" ht="14.1" customHeight="1" thickBot="1" x14ac:dyDescent="0.25">
      <c r="A358" s="119"/>
      <c r="B358" s="67" t="s">
        <v>1796</v>
      </c>
      <c r="C358" s="86">
        <f>IF(C357="","",IF(AND(MONTH(C357)&gt;=1,MONTH(C357)&lt;=3),1,IF(AND(MONTH(C357)&gt;=4,MONTH(C357)&lt;=6),2,IF(AND(MONTH(C357)&gt;=7,MONTH(C357)&lt;=9),3,4))))</f>
        <v>1</v>
      </c>
      <c r="D358" s="119"/>
      <c r="E358" s="67" t="s">
        <v>2429</v>
      </c>
      <c r="F358" s="66" t="s">
        <v>11160</v>
      </c>
      <c r="G358" s="45"/>
      <c r="H358" s="45"/>
      <c r="I358" s="45"/>
      <c r="J358" s="45"/>
    </row>
    <row r="359" spans="1:10" ht="14.1" customHeight="1" thickBot="1" x14ac:dyDescent="0.25">
      <c r="A359" s="119"/>
      <c r="B359" s="67" t="s">
        <v>12999</v>
      </c>
      <c r="C359" s="76">
        <v>44926</v>
      </c>
      <c r="D359" s="119"/>
      <c r="E359" s="67" t="s">
        <v>3087</v>
      </c>
      <c r="F359" s="66" t="s">
        <v>11160</v>
      </c>
      <c r="G359" s="45"/>
      <c r="H359" s="45"/>
      <c r="I359" s="45"/>
      <c r="J359" s="45"/>
    </row>
    <row r="360" spans="1:10" ht="14.1" customHeight="1" thickBot="1" x14ac:dyDescent="0.25">
      <c r="A360" s="119"/>
      <c r="B360" s="67" t="s">
        <v>1796</v>
      </c>
      <c r="C360" s="86">
        <f>IF(C359="","",IF(AND(MONTH(C359)&gt;=1,MONTH(C359)&lt;=3),1,IF(AND(MONTH(C359)&gt;=4,MONTH(C359)&lt;=6),2,IF(AND(MONTH(C359)&gt;=7,MONTH(C359)&lt;=9),3,4))))</f>
        <v>4</v>
      </c>
      <c r="D360" s="119"/>
      <c r="E360" s="67" t="s">
        <v>13249</v>
      </c>
      <c r="F360" s="66"/>
      <c r="G360" s="45"/>
      <c r="H360" s="45"/>
      <c r="I360" s="45"/>
      <c r="J360" s="45"/>
    </row>
    <row r="361" spans="1:10" ht="14.1" customHeight="1" thickBot="1" x14ac:dyDescent="0.25">
      <c r="A361" s="45"/>
      <c r="B361" s="45"/>
      <c r="C361" s="45"/>
      <c r="D361" s="45"/>
      <c r="E361" s="45"/>
      <c r="F361" s="45"/>
      <c r="G361" s="45"/>
      <c r="H361" s="45"/>
      <c r="I361" s="45"/>
      <c r="J361" s="45"/>
    </row>
    <row r="362" spans="1:10" ht="14.1" customHeight="1" thickBot="1" x14ac:dyDescent="0.25">
      <c r="A362" s="72" t="s">
        <v>15806</v>
      </c>
      <c r="B362" s="72" t="s">
        <v>16218</v>
      </c>
      <c r="C362" s="72" t="s">
        <v>15712</v>
      </c>
      <c r="D362" s="72" t="s">
        <v>15322</v>
      </c>
      <c r="E362" s="72" t="s">
        <v>6963</v>
      </c>
      <c r="F362" s="72" t="s">
        <v>15351</v>
      </c>
      <c r="G362" s="45"/>
      <c r="H362" s="45"/>
      <c r="I362" s="45"/>
      <c r="J362" s="45"/>
    </row>
    <row r="363" spans="1:10" ht="13.5" customHeight="1" x14ac:dyDescent="0.2">
      <c r="A363" s="84">
        <v>51142001</v>
      </c>
      <c r="B363" s="69" t="str">
        <f t="shared" ref="B363:B385" ca="1" si="26">IFERROR(INDEX(UNSPSCDes,MATCH(INDIRECT(ADDRESS(ROW(),COLUMN()-1,4)),UNSPSCCode,0)),"")</f>
        <v>Acetaminofén</v>
      </c>
      <c r="C363" s="81" t="s">
        <v>17063</v>
      </c>
      <c r="D363" s="81">
        <v>20</v>
      </c>
      <c r="E363" s="71">
        <v>700</v>
      </c>
      <c r="F363" s="70">
        <f t="shared" ref="F363:F385" ca="1" si="27">INDIRECT(ADDRESS(ROW(),COLUMN()-2,4))*INDIRECT(ADDRESS(ROW(),COLUMN()-1,4))</f>
        <v>14000</v>
      </c>
      <c r="G363" s="45"/>
      <c r="H363" s="45"/>
      <c r="I363" s="45"/>
      <c r="J363" s="45"/>
    </row>
    <row r="364" spans="1:10" ht="13.5" customHeight="1" x14ac:dyDescent="0.2">
      <c r="A364" s="84">
        <v>51161615</v>
      </c>
      <c r="B364" s="69" t="str">
        <f t="shared" ca="1" si="26"/>
        <v>Cetirizina</v>
      </c>
      <c r="C364" s="81" t="s">
        <v>17063</v>
      </c>
      <c r="D364" s="81">
        <v>8</v>
      </c>
      <c r="E364" s="93">
        <v>175</v>
      </c>
      <c r="F364" s="70">
        <f t="shared" ca="1" si="27"/>
        <v>1400</v>
      </c>
      <c r="G364" s="45"/>
      <c r="H364" s="45"/>
      <c r="I364" s="45"/>
      <c r="J364" s="45"/>
    </row>
    <row r="365" spans="1:10" ht="13.5" customHeight="1" x14ac:dyDescent="0.2">
      <c r="A365" s="84">
        <v>51142103</v>
      </c>
      <c r="B365" s="69" t="str">
        <f t="shared" ca="1" si="26"/>
        <v>Diclofenaco potásico</v>
      </c>
      <c r="C365" s="81" t="s">
        <v>17063</v>
      </c>
      <c r="D365" s="81">
        <v>8</v>
      </c>
      <c r="E365" s="93">
        <v>750</v>
      </c>
      <c r="F365" s="70">
        <f t="shared" ca="1" si="27"/>
        <v>6000</v>
      </c>
      <c r="G365" s="45"/>
      <c r="H365" s="45"/>
      <c r="I365" s="45"/>
      <c r="J365" s="45"/>
    </row>
    <row r="366" spans="1:10" ht="13.5" customHeight="1" x14ac:dyDescent="0.2">
      <c r="A366" s="84">
        <v>51142104</v>
      </c>
      <c r="B366" s="69" t="str">
        <f t="shared" ca="1" si="26"/>
        <v>Diclofenaco sódico</v>
      </c>
      <c r="C366" s="81" t="s">
        <v>17063</v>
      </c>
      <c r="D366" s="81">
        <v>1</v>
      </c>
      <c r="E366" s="93">
        <v>11500</v>
      </c>
      <c r="F366" s="70">
        <f t="shared" ca="1" si="27"/>
        <v>11500</v>
      </c>
      <c r="G366" s="45"/>
      <c r="H366" s="45"/>
      <c r="I366" s="45"/>
      <c r="J366" s="45"/>
    </row>
    <row r="367" spans="1:10" ht="13.5" customHeight="1" x14ac:dyDescent="0.2">
      <c r="A367" s="84">
        <v>51161620</v>
      </c>
      <c r="B367" s="69" t="str">
        <f t="shared" ca="1" si="26"/>
        <v>Difenhidramina</v>
      </c>
      <c r="C367" s="81" t="s">
        <v>17063</v>
      </c>
      <c r="D367" s="81">
        <v>2</v>
      </c>
      <c r="E367" s="93">
        <v>310</v>
      </c>
      <c r="F367" s="70">
        <f t="shared" ca="1" si="27"/>
        <v>620</v>
      </c>
      <c r="G367" s="45"/>
      <c r="H367" s="45"/>
      <c r="I367" s="45"/>
      <c r="J367" s="45"/>
    </row>
    <row r="368" spans="1:10" ht="13.5" customHeight="1" x14ac:dyDescent="0.2">
      <c r="A368" s="84">
        <v>51171504</v>
      </c>
      <c r="B368" s="69" t="str">
        <f t="shared" ca="1" si="26"/>
        <v>Antiácidos de bicarbonato de sodio</v>
      </c>
      <c r="C368" s="81" t="s">
        <v>1456</v>
      </c>
      <c r="D368" s="81">
        <v>25</v>
      </c>
      <c r="E368" s="93">
        <v>380</v>
      </c>
      <c r="F368" s="70">
        <f t="shared" ca="1" si="27"/>
        <v>9500</v>
      </c>
      <c r="G368" s="45"/>
      <c r="H368" s="45"/>
      <c r="I368" s="45"/>
      <c r="J368" s="45"/>
    </row>
    <row r="369" spans="1:10" ht="13.5" customHeight="1" x14ac:dyDescent="0.2">
      <c r="A369" s="84">
        <v>51171909</v>
      </c>
      <c r="B369" s="69" t="str">
        <f t="shared" ca="1" si="26"/>
        <v>Omeprazol</v>
      </c>
      <c r="C369" s="81" t="s">
        <v>17063</v>
      </c>
      <c r="D369" s="81">
        <v>12</v>
      </c>
      <c r="E369" s="93">
        <v>2500</v>
      </c>
      <c r="F369" s="70">
        <f t="shared" ca="1" si="27"/>
        <v>30000</v>
      </c>
      <c r="G369" s="45"/>
      <c r="H369" s="45"/>
      <c r="I369" s="45"/>
      <c r="J369" s="45"/>
    </row>
    <row r="370" spans="1:10" ht="13.5" customHeight="1" x14ac:dyDescent="0.2">
      <c r="A370" s="84">
        <v>51161701</v>
      </c>
      <c r="B370" s="69" t="str">
        <f t="shared" ca="1" si="26"/>
        <v>Acetilcisteína</v>
      </c>
      <c r="C370" s="81" t="s">
        <v>17063</v>
      </c>
      <c r="D370" s="81">
        <v>17</v>
      </c>
      <c r="E370" s="93">
        <v>3500</v>
      </c>
      <c r="F370" s="70">
        <f t="shared" ca="1" si="27"/>
        <v>59500</v>
      </c>
      <c r="G370" s="45"/>
      <c r="H370" s="45"/>
      <c r="I370" s="45"/>
      <c r="J370" s="45"/>
    </row>
    <row r="371" spans="1:10" ht="13.5" customHeight="1" x14ac:dyDescent="0.2">
      <c r="A371" s="84">
        <v>51161649</v>
      </c>
      <c r="B371" s="69" t="str">
        <f t="shared" ca="1" si="26"/>
        <v>Lodoxamida trometamina</v>
      </c>
      <c r="C371" s="81" t="s">
        <v>1456</v>
      </c>
      <c r="D371" s="81">
        <v>19</v>
      </c>
      <c r="E371" s="93">
        <v>2000</v>
      </c>
      <c r="F371" s="70">
        <f t="shared" ca="1" si="27"/>
        <v>38000</v>
      </c>
      <c r="G371" s="45"/>
      <c r="H371" s="45"/>
      <c r="I371" s="45"/>
      <c r="J371" s="45"/>
    </row>
    <row r="372" spans="1:10" ht="13.5" customHeight="1" x14ac:dyDescent="0.2">
      <c r="A372" s="84">
        <v>51161812</v>
      </c>
      <c r="B372" s="69" t="str">
        <f t="shared" ca="1" si="26"/>
        <v>Combinación de acetaminofen y clorfeniramina</v>
      </c>
      <c r="C372" s="81" t="s">
        <v>17063</v>
      </c>
      <c r="D372" s="81">
        <v>16</v>
      </c>
      <c r="E372" s="93">
        <v>1500</v>
      </c>
      <c r="F372" s="70">
        <f t="shared" ca="1" si="27"/>
        <v>24000</v>
      </c>
      <c r="G372" s="45"/>
      <c r="H372" s="45"/>
      <c r="I372" s="45"/>
      <c r="J372" s="45"/>
    </row>
    <row r="373" spans="1:10" ht="13.5" customHeight="1" x14ac:dyDescent="0.2">
      <c r="A373" s="84">
        <v>51142012</v>
      </c>
      <c r="B373" s="69" t="str">
        <f t="shared" ca="1" si="26"/>
        <v>Ácido mefenámico</v>
      </c>
      <c r="C373" s="81" t="s">
        <v>17063</v>
      </c>
      <c r="D373" s="81">
        <v>6</v>
      </c>
      <c r="E373" s="93">
        <v>1000</v>
      </c>
      <c r="F373" s="70">
        <f t="shared" ca="1" si="27"/>
        <v>6000</v>
      </c>
      <c r="G373" s="45"/>
      <c r="H373" s="45"/>
      <c r="I373" s="45"/>
      <c r="J373" s="45"/>
    </row>
    <row r="374" spans="1:10" ht="13.5" customHeight="1" x14ac:dyDescent="0.2">
      <c r="A374" s="84">
        <v>51142106</v>
      </c>
      <c r="B374" s="69" t="str">
        <f t="shared" ca="1" si="26"/>
        <v>Ibuprofeno</v>
      </c>
      <c r="C374" s="81" t="s">
        <v>17063</v>
      </c>
      <c r="D374" s="81">
        <v>5</v>
      </c>
      <c r="E374" s="93">
        <v>1430</v>
      </c>
      <c r="F374" s="70">
        <f t="shared" ca="1" si="27"/>
        <v>7150</v>
      </c>
      <c r="G374" s="45"/>
      <c r="H374" s="45"/>
      <c r="I374" s="45"/>
      <c r="J374" s="45"/>
    </row>
    <row r="375" spans="1:10" ht="13.5" customHeight="1" x14ac:dyDescent="0.2">
      <c r="A375" s="84">
        <v>51151723</v>
      </c>
      <c r="B375" s="69" t="str">
        <f t="shared" ca="1" si="26"/>
        <v>Clorhidrato de tetrahidrozolina</v>
      </c>
      <c r="C375" s="81" t="s">
        <v>1456</v>
      </c>
      <c r="D375" s="81">
        <v>16</v>
      </c>
      <c r="E375" s="93">
        <v>3000</v>
      </c>
      <c r="F375" s="70">
        <f t="shared" ca="1" si="27"/>
        <v>48000</v>
      </c>
      <c r="G375" s="45"/>
      <c r="H375" s="45"/>
      <c r="I375" s="45"/>
      <c r="J375" s="45"/>
    </row>
    <row r="376" spans="1:10" ht="13.5" customHeight="1" x14ac:dyDescent="0.2">
      <c r="A376" s="84">
        <v>51102707</v>
      </c>
      <c r="B376" s="69" t="str">
        <f t="shared" ca="1" si="26"/>
        <v>Gluconato de clorhexidina</v>
      </c>
      <c r="C376" s="81" t="s">
        <v>9599</v>
      </c>
      <c r="D376" s="81">
        <v>2</v>
      </c>
      <c r="E376" s="93">
        <v>5000</v>
      </c>
      <c r="F376" s="70">
        <f t="shared" ca="1" si="27"/>
        <v>10000</v>
      </c>
      <c r="G376" s="45"/>
      <c r="H376" s="45"/>
      <c r="I376" s="45"/>
      <c r="J376" s="45"/>
    </row>
    <row r="377" spans="1:10" ht="13.5" customHeight="1" x14ac:dyDescent="0.2">
      <c r="A377" s="84">
        <v>42142601</v>
      </c>
      <c r="B377" s="69" t="str">
        <f t="shared" ca="1" si="26"/>
        <v>Jeringas para aspiración o irrigación médica</v>
      </c>
      <c r="C377" s="81" t="s">
        <v>17063</v>
      </c>
      <c r="D377" s="81">
        <v>2</v>
      </c>
      <c r="E377" s="93">
        <v>30</v>
      </c>
      <c r="F377" s="70">
        <f t="shared" ca="1" si="27"/>
        <v>60</v>
      </c>
      <c r="G377" s="45"/>
      <c r="H377" s="45"/>
      <c r="I377" s="45"/>
      <c r="J377" s="45"/>
    </row>
    <row r="378" spans="1:10" ht="13.5" customHeight="1" x14ac:dyDescent="0.2">
      <c r="A378" s="84">
        <v>12352104</v>
      </c>
      <c r="B378" s="69" t="str">
        <f t="shared" ca="1" si="26"/>
        <v>Alcoholes o sus sustitutos</v>
      </c>
      <c r="C378" s="81" t="s">
        <v>9599</v>
      </c>
      <c r="D378" s="81">
        <v>1200</v>
      </c>
      <c r="E378" s="93">
        <v>1190</v>
      </c>
      <c r="F378" s="70">
        <f t="shared" ca="1" si="27"/>
        <v>1428000</v>
      </c>
      <c r="G378" s="45"/>
      <c r="H378" s="45"/>
      <c r="I378" s="45"/>
      <c r="J378" s="45"/>
    </row>
    <row r="379" spans="1:10" ht="13.5" customHeight="1" x14ac:dyDescent="0.2">
      <c r="A379" s="84">
        <v>42311511</v>
      </c>
      <c r="B379" s="69" t="str">
        <f t="shared" ca="1" si="26"/>
        <v>Vendajes de gasa</v>
      </c>
      <c r="C379" s="81" t="s">
        <v>17063</v>
      </c>
      <c r="D379" s="81">
        <v>15</v>
      </c>
      <c r="E379" s="93">
        <v>1120</v>
      </c>
      <c r="F379" s="70">
        <f t="shared" ca="1" si="27"/>
        <v>16800</v>
      </c>
      <c r="G379" s="45"/>
      <c r="H379" s="45"/>
      <c r="I379" s="45"/>
      <c r="J379" s="45"/>
    </row>
    <row r="380" spans="1:10" ht="13.5" customHeight="1" x14ac:dyDescent="0.2">
      <c r="A380" s="84">
        <v>42311517</v>
      </c>
      <c r="B380" s="69" t="str">
        <f t="shared" ca="1" si="26"/>
        <v>Adhesivos líquidos para vendajes o compresas</v>
      </c>
      <c r="C380" s="81" t="s">
        <v>17063</v>
      </c>
      <c r="D380" s="81">
        <v>20</v>
      </c>
      <c r="E380" s="93">
        <v>2500</v>
      </c>
      <c r="F380" s="70">
        <f t="shared" ca="1" si="27"/>
        <v>50000</v>
      </c>
      <c r="G380" s="45"/>
      <c r="H380" s="45"/>
      <c r="I380" s="45"/>
      <c r="J380" s="45"/>
    </row>
    <row r="381" spans="1:10" ht="13.5" customHeight="1" x14ac:dyDescent="0.2">
      <c r="A381" s="84">
        <v>42181610</v>
      </c>
      <c r="B381" s="69" t="str">
        <f t="shared" ca="1" si="26"/>
        <v>Kits de mangas de presión de sangre</v>
      </c>
      <c r="C381" s="81" t="s">
        <v>1456</v>
      </c>
      <c r="D381" s="81">
        <v>1</v>
      </c>
      <c r="E381" s="93">
        <v>3000</v>
      </c>
      <c r="F381" s="70">
        <f t="shared" ca="1" si="27"/>
        <v>3000</v>
      </c>
      <c r="G381" s="45"/>
      <c r="H381" s="45"/>
      <c r="I381" s="45"/>
      <c r="J381" s="45"/>
    </row>
    <row r="382" spans="1:10" ht="13.5" customHeight="1" x14ac:dyDescent="0.2">
      <c r="A382" s="84">
        <v>42182101</v>
      </c>
      <c r="B382" s="69" t="str">
        <f t="shared" ca="1" si="26"/>
        <v>Estetoscopios electrónicos o accesorios</v>
      </c>
      <c r="C382" s="81" t="s">
        <v>1456</v>
      </c>
      <c r="D382" s="81">
        <v>1</v>
      </c>
      <c r="E382" s="93">
        <v>22000</v>
      </c>
      <c r="F382" s="70">
        <f t="shared" ca="1" si="27"/>
        <v>22000</v>
      </c>
      <c r="G382" s="45"/>
      <c r="H382" s="45"/>
      <c r="I382" s="45"/>
      <c r="J382" s="45"/>
    </row>
    <row r="383" spans="1:10" ht="15.75" customHeight="1" x14ac:dyDescent="0.2">
      <c r="A383" s="84">
        <v>42171903</v>
      </c>
      <c r="B383" s="69" t="str">
        <f t="shared" ca="1" si="26"/>
        <v>Estuches de medicamentos para servicios médicos de emergencia</v>
      </c>
      <c r="C383" s="81" t="s">
        <v>1456</v>
      </c>
      <c r="D383" s="81">
        <v>48</v>
      </c>
      <c r="E383" s="93">
        <v>5000</v>
      </c>
      <c r="F383" s="70">
        <f t="shared" ca="1" si="27"/>
        <v>240000</v>
      </c>
      <c r="G383" s="45"/>
      <c r="H383" s="45"/>
      <c r="I383" s="45"/>
      <c r="J383" s="45"/>
    </row>
    <row r="384" spans="1:10" ht="13.5" customHeight="1" x14ac:dyDescent="0.2">
      <c r="A384" s="84">
        <v>42131606</v>
      </c>
      <c r="B384" s="69" t="str">
        <f t="shared" ca="1" si="26"/>
        <v>Máscaras quirúrgicas o de aislamiento para personal médico</v>
      </c>
      <c r="C384" s="81" t="s">
        <v>17063</v>
      </c>
      <c r="D384" s="81">
        <v>813</v>
      </c>
      <c r="E384" s="93">
        <v>100</v>
      </c>
      <c r="F384" s="70">
        <f t="shared" ca="1" si="27"/>
        <v>81300</v>
      </c>
      <c r="G384" s="45"/>
      <c r="H384" s="45"/>
      <c r="I384" s="45"/>
      <c r="J384" s="45"/>
    </row>
    <row r="385" spans="1:10" ht="13.5" customHeight="1" x14ac:dyDescent="0.2">
      <c r="A385" s="84">
        <v>42271708</v>
      </c>
      <c r="B385" s="69" t="str">
        <f t="shared" ca="1" si="26"/>
        <v>Máscaras de oxígeno o partes para uso médico</v>
      </c>
      <c r="C385" s="81" t="s">
        <v>17063</v>
      </c>
      <c r="D385" s="81">
        <v>500</v>
      </c>
      <c r="E385" s="93">
        <v>150</v>
      </c>
      <c r="F385" s="70">
        <f t="shared" ca="1" si="27"/>
        <v>75000</v>
      </c>
      <c r="G385" s="45"/>
      <c r="H385" s="45"/>
      <c r="I385" s="45"/>
      <c r="J385" s="45"/>
    </row>
    <row r="386" spans="1:10" ht="14.1" customHeight="1" x14ac:dyDescent="0.2">
      <c r="A386" s="45"/>
      <c r="B386" s="45"/>
      <c r="C386" s="45"/>
      <c r="D386" s="45"/>
      <c r="E386" s="73" t="s">
        <v>12606</v>
      </c>
      <c r="F386" s="74">
        <f ca="1">SUM(Table32[MONTO TOTAL ESTIMADO])</f>
        <v>2181830</v>
      </c>
      <c r="G386" s="45"/>
      <c r="H386" s="45" t="str">
        <f>C356</f>
        <v>Bienes</v>
      </c>
      <c r="I386" s="45" t="str">
        <f>E356</f>
        <v>No</v>
      </c>
      <c r="J386" s="45" t="str">
        <f>D356</f>
        <v>Licitacion Publica</v>
      </c>
    </row>
    <row r="387" spans="1:10" ht="14.1" customHeight="1" thickBot="1" x14ac:dyDescent="0.3"/>
    <row r="388" spans="1:10" ht="33.75" customHeight="1" thickBot="1" x14ac:dyDescent="0.25">
      <c r="A388" s="64" t="s">
        <v>16454</v>
      </c>
      <c r="B388" s="64" t="s">
        <v>161</v>
      </c>
      <c r="C388" s="64" t="s">
        <v>11775</v>
      </c>
      <c r="D388" s="64" t="s">
        <v>14442</v>
      </c>
      <c r="E388" s="64" t="s">
        <v>11010</v>
      </c>
      <c r="F388" s="64" t="s">
        <v>11143</v>
      </c>
      <c r="G388" s="45"/>
      <c r="H388" s="45"/>
      <c r="I388" s="45"/>
      <c r="J388" s="45"/>
    </row>
    <row r="389" spans="1:10" ht="13.5" customHeight="1" thickBot="1" x14ac:dyDescent="0.25">
      <c r="A389" s="66" t="s">
        <v>18909</v>
      </c>
      <c r="B389" s="66" t="s">
        <v>1600</v>
      </c>
      <c r="C389" s="66" t="s">
        <v>17873</v>
      </c>
      <c r="D389" s="66" t="s">
        <v>17558</v>
      </c>
      <c r="E389" s="66" t="s">
        <v>17929</v>
      </c>
      <c r="F389" s="66"/>
      <c r="G389" s="45"/>
      <c r="H389" s="45"/>
      <c r="I389" s="45"/>
      <c r="J389" s="45"/>
    </row>
    <row r="390" spans="1:10" ht="14.1" customHeight="1" thickBot="1" x14ac:dyDescent="0.25">
      <c r="A390" s="118" t="s">
        <v>14893</v>
      </c>
      <c r="B390" s="67" t="s">
        <v>8566</v>
      </c>
      <c r="C390" s="76">
        <v>44562</v>
      </c>
      <c r="D390" s="118" t="s">
        <v>9425</v>
      </c>
      <c r="E390" s="67" t="s">
        <v>13150</v>
      </c>
      <c r="F390" s="66" t="s">
        <v>3094</v>
      </c>
      <c r="G390" s="45"/>
      <c r="H390" s="45"/>
      <c r="I390" s="45"/>
      <c r="J390" s="45"/>
    </row>
    <row r="391" spans="1:10" ht="14.1" customHeight="1" thickBot="1" x14ac:dyDescent="0.25">
      <c r="A391" s="119"/>
      <c r="B391" s="67" t="s">
        <v>1796</v>
      </c>
      <c r="C391" s="87">
        <f>IF(C390="","",IF(AND(MONTH(C390)&gt;=1,MONTH(C390)&lt;=3),1,IF(AND(MONTH(C390)&gt;=4,MONTH(C390)&lt;=6),2,IF(AND(MONTH(C390)&gt;=7,MONTH(C390)&lt;=9),3,4))))</f>
        <v>1</v>
      </c>
      <c r="D391" s="119"/>
      <c r="E391" s="67" t="s">
        <v>2429</v>
      </c>
      <c r="F391" s="66" t="s">
        <v>11160</v>
      </c>
      <c r="G391" s="45"/>
      <c r="H391" s="45"/>
      <c r="I391" s="45"/>
      <c r="J391" s="45"/>
    </row>
    <row r="392" spans="1:10" ht="14.1" customHeight="1" thickBot="1" x14ac:dyDescent="0.25">
      <c r="A392" s="119"/>
      <c r="B392" s="67" t="s">
        <v>12999</v>
      </c>
      <c r="C392" s="76">
        <v>44926</v>
      </c>
      <c r="D392" s="119"/>
      <c r="E392" s="67" t="s">
        <v>3087</v>
      </c>
      <c r="F392" s="66" t="s">
        <v>11160</v>
      </c>
      <c r="G392" s="45"/>
      <c r="H392" s="45"/>
      <c r="I392" s="45"/>
      <c r="J392" s="45"/>
    </row>
    <row r="393" spans="1:10" ht="14.1" customHeight="1" thickBot="1" x14ac:dyDescent="0.25">
      <c r="A393" s="119"/>
      <c r="B393" s="67" t="s">
        <v>1796</v>
      </c>
      <c r="C393" s="87">
        <f>IF(C392="","",IF(AND(MONTH(C392)&gt;=1,MONTH(C392)&lt;=3),1,IF(AND(MONTH(C392)&gt;=4,MONTH(C392)&lt;=6),2,IF(AND(MONTH(C392)&gt;=7,MONTH(C392)&lt;=9),3,4))))</f>
        <v>4</v>
      </c>
      <c r="D393" s="119"/>
      <c r="E393" s="67" t="s">
        <v>13249</v>
      </c>
      <c r="F393" s="66"/>
      <c r="G393" s="45"/>
      <c r="H393" s="45"/>
      <c r="I393" s="45"/>
      <c r="J393" s="45"/>
    </row>
    <row r="394" spans="1:10" ht="14.1" customHeight="1" thickBot="1" x14ac:dyDescent="0.25">
      <c r="A394" s="45"/>
      <c r="B394" s="45"/>
      <c r="C394" s="45"/>
      <c r="D394" s="45"/>
      <c r="E394" s="45"/>
      <c r="F394" s="45"/>
      <c r="G394" s="45"/>
      <c r="H394" s="45"/>
      <c r="I394" s="45"/>
      <c r="J394" s="45"/>
    </row>
    <row r="395" spans="1:10" ht="14.1" customHeight="1" thickBot="1" x14ac:dyDescent="0.25">
      <c r="A395" s="72" t="s">
        <v>15806</v>
      </c>
      <c r="B395" s="72" t="s">
        <v>16218</v>
      </c>
      <c r="C395" s="72" t="s">
        <v>15712</v>
      </c>
      <c r="D395" s="72" t="s">
        <v>15322</v>
      </c>
      <c r="E395" s="72" t="s">
        <v>6963</v>
      </c>
      <c r="F395" s="72" t="s">
        <v>15351</v>
      </c>
      <c r="G395" s="45"/>
      <c r="H395" s="45"/>
      <c r="I395" s="45"/>
      <c r="J395" s="45"/>
    </row>
    <row r="396" spans="1:10" ht="13.5" customHeight="1" x14ac:dyDescent="0.2">
      <c r="A396" s="84">
        <v>78180101</v>
      </c>
      <c r="B396" s="98" t="str">
        <f ca="1">IFERROR(INDEX(UNSPSCDes,MATCH(INDIRECT(ADDRESS(ROW(),COLUMN()-1,4)),UNSPSCCode,0)),"")</f>
        <v>Servicios de reparar o pintar la carrocería de vehículos</v>
      </c>
      <c r="C396" s="81" t="s">
        <v>1456</v>
      </c>
      <c r="D396" s="81">
        <v>4</v>
      </c>
      <c r="E396" s="71">
        <v>1750000</v>
      </c>
      <c r="F396" s="70">
        <f ca="1">INDIRECT(ADDRESS(ROW(),COLUMN()-2,4))*INDIRECT(ADDRESS(ROW(),COLUMN()-1,4))</f>
        <v>7000000</v>
      </c>
      <c r="G396" s="45"/>
      <c r="H396" s="45"/>
      <c r="I396" s="45"/>
      <c r="J396" s="45"/>
    </row>
    <row r="397" spans="1:10" ht="13.5" customHeight="1" x14ac:dyDescent="0.2">
      <c r="A397" s="84">
        <v>84131503</v>
      </c>
      <c r="B397" s="98" t="str">
        <f ca="1">IFERROR(INDEX(UNSPSCDes,MATCH(INDIRECT(ADDRESS(ROW(),COLUMN()-1,4)),UNSPSCCode,0)),"")</f>
        <v>Seguro de automóviles o camiones</v>
      </c>
      <c r="C397" s="108" t="s">
        <v>1456</v>
      </c>
      <c r="D397" s="108">
        <v>1</v>
      </c>
      <c r="E397" s="97">
        <v>12600000</v>
      </c>
      <c r="F397" s="70">
        <f ca="1">INDIRECT(ADDRESS(ROW(),COLUMN()-2,4))*INDIRECT(ADDRESS(ROW(),COLUMN()-1,4))</f>
        <v>12600000</v>
      </c>
      <c r="G397" s="45"/>
      <c r="H397" s="45"/>
      <c r="I397" s="45"/>
      <c r="J397" s="45"/>
    </row>
    <row r="398" spans="1:10" ht="13.5" customHeight="1" x14ac:dyDescent="0.2">
      <c r="A398" s="84">
        <v>25191513</v>
      </c>
      <c r="B398" s="98" t="str">
        <f ca="1">IFERROR(INDEX(UNSPSCDes,MATCH(INDIRECT(ADDRESS(ROW(),COLUMN()-1,4)),UNSPSCCode,0)),"")</f>
        <v>Kit de mantenimiento de vehículo de soporte en tierra</v>
      </c>
      <c r="C398" s="108" t="s">
        <v>1456</v>
      </c>
      <c r="D398" s="108">
        <v>1</v>
      </c>
      <c r="E398" s="106">
        <v>2500000</v>
      </c>
      <c r="F398" s="70">
        <f ca="1">INDIRECT(ADDRESS(ROW(),COLUMN()-2,4))*INDIRECT(ADDRESS(ROW(),COLUMN()-1,4))</f>
        <v>2500000</v>
      </c>
      <c r="G398" s="45"/>
      <c r="H398" s="45"/>
      <c r="I398" s="45"/>
      <c r="J398" s="45"/>
    </row>
    <row r="399" spans="1:10" ht="14.1" customHeight="1" x14ac:dyDescent="0.2">
      <c r="A399" s="45"/>
      <c r="B399" s="45"/>
      <c r="C399" s="45"/>
      <c r="D399" s="45"/>
      <c r="E399" s="73" t="s">
        <v>12606</v>
      </c>
      <c r="F399" s="74">
        <f ca="1">SUM(Table33[MONTO TOTAL ESTIMADO])</f>
        <v>22100000</v>
      </c>
      <c r="G399" s="45"/>
      <c r="H399" s="45" t="str">
        <f>C389</f>
        <v>Bienes</v>
      </c>
      <c r="I399" s="45" t="str">
        <f>E389</f>
        <v>No</v>
      </c>
      <c r="J399" s="45" t="str">
        <f>D389</f>
        <v>Compras Menores</v>
      </c>
    </row>
    <row r="400" spans="1:10" ht="14.1" customHeight="1" thickBot="1" x14ac:dyDescent="0.3"/>
    <row r="401" spans="1:10" ht="33.75" customHeight="1" thickBot="1" x14ac:dyDescent="0.25">
      <c r="A401" s="64" t="s">
        <v>16454</v>
      </c>
      <c r="B401" s="64" t="s">
        <v>161</v>
      </c>
      <c r="C401" s="64" t="s">
        <v>11775</v>
      </c>
      <c r="D401" s="64" t="s">
        <v>14442</v>
      </c>
      <c r="E401" s="64" t="s">
        <v>11010</v>
      </c>
      <c r="F401" s="64" t="s">
        <v>11143</v>
      </c>
      <c r="G401" s="45"/>
      <c r="H401" s="45"/>
      <c r="I401" s="45"/>
      <c r="J401" s="45"/>
    </row>
    <row r="402" spans="1:10" ht="13.5" customHeight="1" thickBot="1" x14ac:dyDescent="0.25">
      <c r="A402" s="66" t="s">
        <v>18912</v>
      </c>
      <c r="B402" s="66" t="s">
        <v>1600</v>
      </c>
      <c r="C402" s="66" t="s">
        <v>17873</v>
      </c>
      <c r="D402" s="66" t="s">
        <v>17558</v>
      </c>
      <c r="E402" s="66" t="s">
        <v>17929</v>
      </c>
      <c r="F402" s="66"/>
      <c r="G402" s="45"/>
      <c r="H402" s="45"/>
      <c r="I402" s="45"/>
      <c r="J402" s="45"/>
    </row>
    <row r="403" spans="1:10" ht="14.1" customHeight="1" thickBot="1" x14ac:dyDescent="0.25">
      <c r="A403" s="118" t="s">
        <v>14893</v>
      </c>
      <c r="B403" s="67" t="s">
        <v>8566</v>
      </c>
      <c r="C403" s="76">
        <v>44562</v>
      </c>
      <c r="D403" s="118" t="s">
        <v>9425</v>
      </c>
      <c r="E403" s="67" t="s">
        <v>13150</v>
      </c>
      <c r="F403" s="66" t="s">
        <v>3094</v>
      </c>
      <c r="G403" s="45"/>
      <c r="H403" s="45"/>
      <c r="I403" s="45"/>
      <c r="J403" s="45"/>
    </row>
    <row r="404" spans="1:10" ht="14.1" customHeight="1" thickBot="1" x14ac:dyDescent="0.25">
      <c r="A404" s="119"/>
      <c r="B404" s="67" t="s">
        <v>1796</v>
      </c>
      <c r="C404" s="87">
        <f>IF(C403="","",IF(AND(MONTH(C403)&gt;=1,MONTH(C403)&lt;=3),1,IF(AND(MONTH(C403)&gt;=4,MONTH(C403)&lt;=6),2,IF(AND(MONTH(C403)&gt;=7,MONTH(C403)&lt;=9),3,4))))</f>
        <v>1</v>
      </c>
      <c r="D404" s="119"/>
      <c r="E404" s="67" t="s">
        <v>2429</v>
      </c>
      <c r="F404" s="66" t="s">
        <v>11160</v>
      </c>
      <c r="G404" s="45"/>
      <c r="H404" s="45"/>
      <c r="I404" s="45"/>
      <c r="J404" s="45"/>
    </row>
    <row r="405" spans="1:10" ht="14.1" customHeight="1" thickBot="1" x14ac:dyDescent="0.25">
      <c r="A405" s="119"/>
      <c r="B405" s="67" t="s">
        <v>12999</v>
      </c>
      <c r="C405" s="76">
        <v>44926</v>
      </c>
      <c r="D405" s="119"/>
      <c r="E405" s="67" t="s">
        <v>3087</v>
      </c>
      <c r="F405" s="66" t="s">
        <v>11160</v>
      </c>
      <c r="G405" s="45"/>
      <c r="H405" s="45"/>
      <c r="I405" s="45"/>
      <c r="J405" s="45"/>
    </row>
    <row r="406" spans="1:10" ht="14.1" customHeight="1" thickBot="1" x14ac:dyDescent="0.25">
      <c r="A406" s="119"/>
      <c r="B406" s="67" t="s">
        <v>1796</v>
      </c>
      <c r="C406" s="87">
        <f>IF(C405="","",IF(AND(MONTH(C405)&gt;=1,MONTH(C405)&lt;=3),1,IF(AND(MONTH(C405)&gt;=4,MONTH(C405)&lt;=6),2,IF(AND(MONTH(C405)&gt;=7,MONTH(C405)&lt;=9),3,4))))</f>
        <v>4</v>
      </c>
      <c r="D406" s="119"/>
      <c r="E406" s="67" t="s">
        <v>13249</v>
      </c>
      <c r="F406" s="66"/>
      <c r="G406" s="45"/>
      <c r="H406" s="45"/>
      <c r="I406" s="45"/>
      <c r="J406" s="45"/>
    </row>
    <row r="407" spans="1:10" ht="14.1" customHeight="1" thickBot="1" x14ac:dyDescent="0.25">
      <c r="A407" s="45"/>
      <c r="B407" s="45"/>
      <c r="C407" s="45"/>
      <c r="D407" s="45"/>
      <c r="E407" s="45"/>
      <c r="F407" s="45"/>
      <c r="G407" s="45"/>
      <c r="H407" s="45"/>
      <c r="I407" s="45"/>
      <c r="J407" s="45"/>
    </row>
    <row r="408" spans="1:10" ht="14.1" customHeight="1" thickBot="1" x14ac:dyDescent="0.25">
      <c r="A408" s="72" t="s">
        <v>15806</v>
      </c>
      <c r="B408" s="72" t="s">
        <v>16218</v>
      </c>
      <c r="C408" s="72" t="s">
        <v>15712</v>
      </c>
      <c r="D408" s="72" t="s">
        <v>15322</v>
      </c>
      <c r="E408" s="72" t="s">
        <v>6963</v>
      </c>
      <c r="F408" s="72" t="s">
        <v>15351</v>
      </c>
      <c r="G408" s="45"/>
      <c r="H408" s="45"/>
      <c r="I408" s="45"/>
      <c r="J408" s="45"/>
    </row>
    <row r="409" spans="1:10" ht="13.5" customHeight="1" x14ac:dyDescent="0.2">
      <c r="A409" s="84">
        <v>80131502</v>
      </c>
      <c r="B409" s="69" t="str">
        <f ca="1">IFERROR(INDEX(UNSPSCDes,MATCH(INDIRECT(ADDRESS(ROW(),COLUMN()-1,4)),UNSPSCCode,0)),"")</f>
        <v>Arrendamiento de instalaciones comerciales o industriales</v>
      </c>
      <c r="C409" s="81" t="s">
        <v>1456</v>
      </c>
      <c r="D409" s="108">
        <v>10</v>
      </c>
      <c r="E409" s="106">
        <v>15000</v>
      </c>
      <c r="F409" s="70">
        <f ca="1">INDIRECT(ADDRESS(ROW(),COLUMN()-2,4))*INDIRECT(ADDRESS(ROW(),COLUMN()-1,4))</f>
        <v>150000</v>
      </c>
      <c r="G409" s="45"/>
      <c r="H409" s="45"/>
      <c r="I409" s="45"/>
      <c r="J409" s="45"/>
    </row>
    <row r="410" spans="1:10" ht="14.1" customHeight="1" x14ac:dyDescent="0.2">
      <c r="A410" s="45"/>
      <c r="B410" s="45"/>
      <c r="C410" s="45"/>
      <c r="D410" s="45"/>
      <c r="E410" s="73" t="s">
        <v>12606</v>
      </c>
      <c r="F410" s="74">
        <f ca="1">SUM(Table322[MONTO TOTAL ESTIMADO])</f>
        <v>150000</v>
      </c>
      <c r="G410" s="45"/>
      <c r="H410" s="45" t="str">
        <f>C402</f>
        <v>Bienes</v>
      </c>
      <c r="I410" s="45" t="str">
        <f>E402</f>
        <v>No</v>
      </c>
      <c r="J410" s="45" t="str">
        <f>D402</f>
        <v>Compras Menores</v>
      </c>
    </row>
    <row r="411" spans="1:10" ht="14.1" customHeight="1" thickBot="1" x14ac:dyDescent="0.3"/>
    <row r="412" spans="1:10" ht="33.75" customHeight="1" thickBot="1" x14ac:dyDescent="0.25">
      <c r="A412" s="64" t="s">
        <v>16454</v>
      </c>
      <c r="B412" s="64" t="s">
        <v>161</v>
      </c>
      <c r="C412" s="64" t="s">
        <v>11775</v>
      </c>
      <c r="D412" s="64" t="s">
        <v>14442</v>
      </c>
      <c r="E412" s="64" t="s">
        <v>11010</v>
      </c>
      <c r="F412" s="64" t="s">
        <v>11143</v>
      </c>
      <c r="G412" s="45"/>
      <c r="H412" s="45"/>
      <c r="I412" s="45"/>
      <c r="J412" s="45"/>
    </row>
    <row r="413" spans="1:10" ht="13.5" customHeight="1" thickBot="1" x14ac:dyDescent="0.25">
      <c r="A413" s="66" t="s">
        <v>18910</v>
      </c>
      <c r="B413" s="66" t="s">
        <v>1600</v>
      </c>
      <c r="C413" s="66" t="s">
        <v>17873</v>
      </c>
      <c r="D413" s="66" t="s">
        <v>17558</v>
      </c>
      <c r="E413" s="66" t="s">
        <v>17929</v>
      </c>
      <c r="F413" s="66"/>
      <c r="G413" s="45"/>
      <c r="H413" s="45"/>
      <c r="I413" s="45"/>
      <c r="J413" s="45"/>
    </row>
    <row r="414" spans="1:10" ht="14.1" customHeight="1" thickBot="1" x14ac:dyDescent="0.25">
      <c r="A414" s="118" t="s">
        <v>14893</v>
      </c>
      <c r="B414" s="67" t="s">
        <v>8566</v>
      </c>
      <c r="C414" s="76">
        <v>44562</v>
      </c>
      <c r="D414" s="118" t="s">
        <v>9425</v>
      </c>
      <c r="E414" s="67" t="s">
        <v>13150</v>
      </c>
      <c r="F414" s="66" t="s">
        <v>3094</v>
      </c>
      <c r="G414" s="45"/>
      <c r="H414" s="45"/>
      <c r="I414" s="45"/>
      <c r="J414" s="45"/>
    </row>
    <row r="415" spans="1:10" ht="14.1" customHeight="1" thickBot="1" x14ac:dyDescent="0.25">
      <c r="A415" s="119"/>
      <c r="B415" s="67" t="s">
        <v>1796</v>
      </c>
      <c r="C415" s="87">
        <f>IF(C414="","",IF(AND(MONTH(C414)&gt;=1,MONTH(C414)&lt;=3),1,IF(AND(MONTH(C414)&gt;=4,MONTH(C414)&lt;=6),2,IF(AND(MONTH(C414)&gt;=7,MONTH(C414)&lt;=9),3,4))))</f>
        <v>1</v>
      </c>
      <c r="D415" s="119"/>
      <c r="E415" s="67" t="s">
        <v>2429</v>
      </c>
      <c r="F415" s="66" t="s">
        <v>11160</v>
      </c>
      <c r="G415" s="45"/>
      <c r="H415" s="45"/>
      <c r="I415" s="45"/>
      <c r="J415" s="45"/>
    </row>
    <row r="416" spans="1:10" ht="14.1" customHeight="1" thickBot="1" x14ac:dyDescent="0.25">
      <c r="A416" s="119"/>
      <c r="B416" s="67" t="s">
        <v>12999</v>
      </c>
      <c r="C416" s="76">
        <v>44926</v>
      </c>
      <c r="D416" s="119"/>
      <c r="E416" s="67" t="s">
        <v>3087</v>
      </c>
      <c r="F416" s="66" t="s">
        <v>11160</v>
      </c>
      <c r="G416" s="45"/>
      <c r="H416" s="45"/>
      <c r="I416" s="45"/>
      <c r="J416" s="45"/>
    </row>
    <row r="417" spans="1:10" ht="14.1" customHeight="1" thickBot="1" x14ac:dyDescent="0.25">
      <c r="A417" s="119"/>
      <c r="B417" s="67" t="s">
        <v>1796</v>
      </c>
      <c r="C417" s="87">
        <f>IF(C416="","",IF(AND(MONTH(C416)&gt;=1,MONTH(C416)&lt;=3),1,IF(AND(MONTH(C416)&gt;=4,MONTH(C416)&lt;=6),2,IF(AND(MONTH(C416)&gt;=7,MONTH(C416)&lt;=9),3,4))))</f>
        <v>4</v>
      </c>
      <c r="D417" s="119"/>
      <c r="E417" s="67" t="s">
        <v>13249</v>
      </c>
      <c r="F417" s="66"/>
      <c r="G417" s="45"/>
      <c r="H417" s="45"/>
      <c r="I417" s="45"/>
      <c r="J417" s="45"/>
    </row>
    <row r="418" spans="1:10" ht="14.1" customHeight="1" thickBot="1" x14ac:dyDescent="0.25">
      <c r="A418" s="45"/>
      <c r="B418" s="45"/>
      <c r="C418" s="45"/>
      <c r="D418" s="45"/>
      <c r="E418" s="45"/>
      <c r="F418" s="45"/>
      <c r="G418" s="45"/>
      <c r="H418" s="45"/>
      <c r="I418" s="45"/>
      <c r="J418" s="45"/>
    </row>
    <row r="419" spans="1:10" ht="14.1" customHeight="1" thickBot="1" x14ac:dyDescent="0.25">
      <c r="A419" s="72" t="s">
        <v>15806</v>
      </c>
      <c r="B419" s="72" t="s">
        <v>16218</v>
      </c>
      <c r="C419" s="72" t="s">
        <v>15712</v>
      </c>
      <c r="D419" s="72" t="s">
        <v>15322</v>
      </c>
      <c r="E419" s="72" t="s">
        <v>6963</v>
      </c>
      <c r="F419" s="72" t="s">
        <v>15351</v>
      </c>
      <c r="G419" s="45"/>
      <c r="H419" s="45"/>
      <c r="I419" s="45"/>
      <c r="J419" s="45"/>
    </row>
    <row r="420" spans="1:10" ht="13.5" customHeight="1" x14ac:dyDescent="0.2">
      <c r="A420" s="84">
        <v>84131517</v>
      </c>
      <c r="B420" s="69" t="str">
        <f ca="1">IFERROR(INDEX(UNSPSCDes,MATCH(INDIRECT(ADDRESS(ROW(),COLUMN()-1,4)),UNSPSCCode,0)),"")</f>
        <v>Seguro de viaje</v>
      </c>
      <c r="C420" s="81" t="s">
        <v>1456</v>
      </c>
      <c r="D420" s="105">
        <v>60</v>
      </c>
      <c r="E420" s="106">
        <v>15000</v>
      </c>
      <c r="F420" s="107">
        <f ca="1">INDIRECT(ADDRESS(ROW(),COLUMN()-2,4))*INDIRECT(ADDRESS(ROW(),COLUMN()-1,4))</f>
        <v>900000</v>
      </c>
      <c r="G420" s="45"/>
      <c r="H420" s="45"/>
      <c r="I420" s="45"/>
      <c r="J420" s="45"/>
    </row>
    <row r="421" spans="1:10" ht="13.5" customHeight="1" x14ac:dyDescent="0.2">
      <c r="A421" s="84">
        <v>90121502</v>
      </c>
      <c r="B421" s="69" t="str">
        <f ca="1">IFERROR(INDEX(UNSPSCDes,MATCH(INDIRECT(ADDRESS(ROW(),COLUMN()-1,4)),UNSPSCCode,0)),"")</f>
        <v>Agencias de viajes</v>
      </c>
      <c r="C421" s="81" t="s">
        <v>1456</v>
      </c>
      <c r="D421" s="105">
        <v>60</v>
      </c>
      <c r="E421" s="106">
        <v>180000</v>
      </c>
      <c r="F421" s="107">
        <f ca="1">INDIRECT(ADDRESS(ROW(),COLUMN()-2,4))*INDIRECT(ADDRESS(ROW(),COLUMN()-1,4))</f>
        <v>10800000</v>
      </c>
      <c r="G421" s="45"/>
      <c r="H421" s="45"/>
      <c r="I421" s="45"/>
      <c r="J421" s="45"/>
    </row>
    <row r="422" spans="1:10" ht="14.1" customHeight="1" x14ac:dyDescent="0.2">
      <c r="A422" s="45"/>
      <c r="B422" s="45"/>
      <c r="C422" s="45"/>
      <c r="D422" s="45"/>
      <c r="E422" s="73" t="s">
        <v>12606</v>
      </c>
      <c r="F422" s="74">
        <f ca="1">SUM(Table323[MONTO TOTAL ESTIMADO])</f>
        <v>11700000</v>
      </c>
      <c r="G422" s="45"/>
      <c r="H422" s="45" t="str">
        <f>C413</f>
        <v>Bienes</v>
      </c>
      <c r="I422" s="45" t="str">
        <f>E413</f>
        <v>No</v>
      </c>
      <c r="J422" s="45" t="str">
        <f>D413</f>
        <v>Compras Menores</v>
      </c>
    </row>
    <row r="423" spans="1:10" ht="14.1" customHeight="1" thickBot="1" x14ac:dyDescent="0.3"/>
    <row r="424" spans="1:10" ht="33.75" customHeight="1" thickBot="1" x14ac:dyDescent="0.25">
      <c r="A424" s="64" t="s">
        <v>16454</v>
      </c>
      <c r="B424" s="64" t="s">
        <v>161</v>
      </c>
      <c r="C424" s="64" t="s">
        <v>11775</v>
      </c>
      <c r="D424" s="64" t="s">
        <v>14442</v>
      </c>
      <c r="E424" s="64" t="s">
        <v>11010</v>
      </c>
      <c r="F424" s="64" t="s">
        <v>11143</v>
      </c>
      <c r="G424" s="45"/>
      <c r="H424" s="45"/>
      <c r="I424" s="45"/>
      <c r="J424" s="45"/>
    </row>
    <row r="425" spans="1:10" ht="13.5" customHeight="1" thickBot="1" x14ac:dyDescent="0.25">
      <c r="A425" s="66" t="s">
        <v>18911</v>
      </c>
      <c r="B425" s="66" t="s">
        <v>1600</v>
      </c>
      <c r="C425" s="66" t="s">
        <v>17873</v>
      </c>
      <c r="D425" s="66" t="s">
        <v>2530</v>
      </c>
      <c r="E425" s="66" t="s">
        <v>17929</v>
      </c>
      <c r="F425" s="66"/>
      <c r="G425" s="45"/>
      <c r="H425" s="45"/>
      <c r="I425" s="45"/>
      <c r="J425" s="45"/>
    </row>
    <row r="426" spans="1:10" ht="14.1" customHeight="1" thickBot="1" x14ac:dyDescent="0.25">
      <c r="A426" s="118" t="s">
        <v>14893</v>
      </c>
      <c r="B426" s="67" t="s">
        <v>8566</v>
      </c>
      <c r="C426" s="76">
        <v>44562</v>
      </c>
      <c r="D426" s="118" t="s">
        <v>9425</v>
      </c>
      <c r="E426" s="67" t="s">
        <v>13150</v>
      </c>
      <c r="F426" s="66" t="s">
        <v>3094</v>
      </c>
      <c r="G426" s="45"/>
      <c r="H426" s="45"/>
      <c r="I426" s="45"/>
      <c r="J426" s="45"/>
    </row>
    <row r="427" spans="1:10" ht="14.1" customHeight="1" thickBot="1" x14ac:dyDescent="0.25">
      <c r="A427" s="119"/>
      <c r="B427" s="67" t="s">
        <v>1796</v>
      </c>
      <c r="C427" s="87">
        <f>IF(C426="","",IF(AND(MONTH(C426)&gt;=1,MONTH(C426)&lt;=3),1,IF(AND(MONTH(C426)&gt;=4,MONTH(C426)&lt;=6),2,IF(AND(MONTH(C426)&gt;=7,MONTH(C426)&lt;=9),3,4))))</f>
        <v>1</v>
      </c>
      <c r="D427" s="119"/>
      <c r="E427" s="67" t="s">
        <v>2429</v>
      </c>
      <c r="F427" s="66" t="s">
        <v>11160</v>
      </c>
      <c r="G427" s="45"/>
      <c r="H427" s="45"/>
      <c r="I427" s="45"/>
      <c r="J427" s="45"/>
    </row>
    <row r="428" spans="1:10" ht="14.1" customHeight="1" thickBot="1" x14ac:dyDescent="0.25">
      <c r="A428" s="119"/>
      <c r="B428" s="67" t="s">
        <v>12999</v>
      </c>
      <c r="C428" s="76">
        <v>44926</v>
      </c>
      <c r="D428" s="119"/>
      <c r="E428" s="67" t="s">
        <v>3087</v>
      </c>
      <c r="F428" s="66" t="s">
        <v>11160</v>
      </c>
      <c r="G428" s="45"/>
      <c r="H428" s="45"/>
      <c r="I428" s="45"/>
      <c r="J428" s="45"/>
    </row>
    <row r="429" spans="1:10" ht="14.1" customHeight="1" thickBot="1" x14ac:dyDescent="0.25">
      <c r="A429" s="119"/>
      <c r="B429" s="67" t="s">
        <v>1796</v>
      </c>
      <c r="C429" s="87">
        <f>IF(C428="","",IF(AND(MONTH(C428)&gt;=1,MONTH(C428)&lt;=3),1,IF(AND(MONTH(C428)&gt;=4,MONTH(C428)&lt;=6),2,IF(AND(MONTH(C428)&gt;=7,MONTH(C428)&lt;=9),3,4))))</f>
        <v>4</v>
      </c>
      <c r="D429" s="119"/>
      <c r="E429" s="67" t="s">
        <v>13249</v>
      </c>
      <c r="F429" s="66"/>
      <c r="G429" s="45"/>
      <c r="H429" s="45"/>
      <c r="I429" s="45"/>
      <c r="J429" s="45"/>
    </row>
    <row r="430" spans="1:10" ht="14.1" customHeight="1" thickBot="1" x14ac:dyDescent="0.25">
      <c r="A430" s="45"/>
      <c r="B430" s="45"/>
      <c r="C430" s="45"/>
      <c r="D430" s="45"/>
      <c r="E430" s="45"/>
      <c r="F430" s="45"/>
      <c r="G430" s="45"/>
      <c r="H430" s="45"/>
      <c r="I430" s="45"/>
      <c r="J430" s="45"/>
    </row>
    <row r="431" spans="1:10" ht="14.1" customHeight="1" thickBot="1" x14ac:dyDescent="0.25">
      <c r="A431" s="72" t="s">
        <v>15806</v>
      </c>
      <c r="B431" s="72" t="s">
        <v>16218</v>
      </c>
      <c r="C431" s="72" t="s">
        <v>15712</v>
      </c>
      <c r="D431" s="72" t="s">
        <v>15322</v>
      </c>
      <c r="E431" s="72" t="s">
        <v>6963</v>
      </c>
      <c r="F431" s="72" t="s">
        <v>15351</v>
      </c>
      <c r="G431" s="45"/>
      <c r="H431" s="45"/>
      <c r="I431" s="45"/>
      <c r="J431" s="45"/>
    </row>
    <row r="432" spans="1:10" ht="13.5" customHeight="1" x14ac:dyDescent="0.2">
      <c r="A432" s="84">
        <v>15101506</v>
      </c>
      <c r="B432" s="69" t="str">
        <f ca="1">IFERROR(INDEX(UNSPSCDes,MATCH(INDIRECT(ADDRESS(ROW(),COLUMN()-1,4)),UNSPSCCode,0)),"")</f>
        <v>Gasolina</v>
      </c>
      <c r="C432" s="81" t="s">
        <v>1456</v>
      </c>
      <c r="D432" s="81">
        <v>1</v>
      </c>
      <c r="E432" s="71">
        <v>15595000</v>
      </c>
      <c r="F432" s="70">
        <f ca="1">INDIRECT(ADDRESS(ROW(),COLUMN()-2,4))*INDIRECT(ADDRESS(ROW(),COLUMN()-1,4))</f>
        <v>15595000</v>
      </c>
      <c r="G432" s="45"/>
      <c r="H432" s="45"/>
      <c r="I432" s="45"/>
      <c r="J432" s="45"/>
    </row>
    <row r="433" spans="1:10" ht="14.1" customHeight="1" x14ac:dyDescent="0.2">
      <c r="A433" s="45"/>
      <c r="B433" s="45"/>
      <c r="C433" s="45"/>
      <c r="D433" s="45"/>
      <c r="E433" s="73" t="s">
        <v>12606</v>
      </c>
      <c r="F433" s="74">
        <f ca="1">SUM(Table324[MONTO TOTAL ESTIMADO])</f>
        <v>15595000</v>
      </c>
      <c r="G433" s="45"/>
      <c r="H433" s="45" t="str">
        <f>C425</f>
        <v>Bienes</v>
      </c>
      <c r="I433" s="45" t="str">
        <f>E425</f>
        <v>No</v>
      </c>
      <c r="J433" s="45" t="str">
        <f>D425</f>
        <v>Licitacion Publica</v>
      </c>
    </row>
    <row r="434" spans="1:10" ht="14.1" customHeight="1" thickBot="1" x14ac:dyDescent="0.3"/>
    <row r="435" spans="1:10" ht="33.75" customHeight="1" thickBot="1" x14ac:dyDescent="0.25">
      <c r="A435" s="64" t="s">
        <v>16454</v>
      </c>
      <c r="B435" s="64" t="s">
        <v>161</v>
      </c>
      <c r="C435" s="64" t="s">
        <v>11775</v>
      </c>
      <c r="D435" s="64" t="s">
        <v>14442</v>
      </c>
      <c r="E435" s="64" t="s">
        <v>11010</v>
      </c>
      <c r="F435" s="64" t="s">
        <v>11143</v>
      </c>
      <c r="G435" s="45"/>
      <c r="H435" s="45"/>
      <c r="I435" s="45"/>
      <c r="J435" s="45"/>
    </row>
    <row r="436" spans="1:10" ht="13.5" customHeight="1" thickBot="1" x14ac:dyDescent="0.25">
      <c r="A436" s="66" t="s">
        <v>11263</v>
      </c>
      <c r="B436" s="66" t="s">
        <v>1600</v>
      </c>
      <c r="C436" s="66" t="s">
        <v>17873</v>
      </c>
      <c r="D436" s="66" t="s">
        <v>1885</v>
      </c>
      <c r="E436" s="66" t="s">
        <v>17929</v>
      </c>
      <c r="F436" s="66"/>
      <c r="G436" s="45"/>
      <c r="H436" s="45"/>
      <c r="I436" s="45"/>
      <c r="J436" s="45"/>
    </row>
    <row r="437" spans="1:10" ht="14.1" customHeight="1" thickBot="1" x14ac:dyDescent="0.25">
      <c r="A437" s="118" t="s">
        <v>14893</v>
      </c>
      <c r="B437" s="67" t="s">
        <v>8566</v>
      </c>
      <c r="C437" s="76">
        <v>44562</v>
      </c>
      <c r="D437" s="118" t="s">
        <v>9425</v>
      </c>
      <c r="E437" s="67" t="s">
        <v>13150</v>
      </c>
      <c r="F437" s="66" t="s">
        <v>3094</v>
      </c>
      <c r="G437" s="45"/>
      <c r="H437" s="45"/>
      <c r="I437" s="45"/>
      <c r="J437" s="45"/>
    </row>
    <row r="438" spans="1:10" ht="14.1" customHeight="1" thickBot="1" x14ac:dyDescent="0.25">
      <c r="A438" s="119"/>
      <c r="B438" s="67" t="s">
        <v>1796</v>
      </c>
      <c r="C438" s="87">
        <f>IF(C437="","",IF(AND(MONTH(C437)&gt;=1,MONTH(C437)&lt;=3),1,IF(AND(MONTH(C437)&gt;=4,MONTH(C437)&lt;=6),2,IF(AND(MONTH(C437)&gt;=7,MONTH(C437)&lt;=9),3,4))))</f>
        <v>1</v>
      </c>
      <c r="D438" s="119"/>
      <c r="E438" s="67" t="s">
        <v>2429</v>
      </c>
      <c r="F438" s="66" t="s">
        <v>11160</v>
      </c>
      <c r="G438" s="45"/>
      <c r="H438" s="45"/>
      <c r="I438" s="45"/>
      <c r="J438" s="45"/>
    </row>
    <row r="439" spans="1:10" ht="14.1" customHeight="1" thickBot="1" x14ac:dyDescent="0.25">
      <c r="A439" s="119"/>
      <c r="B439" s="67" t="s">
        <v>12999</v>
      </c>
      <c r="C439" s="76">
        <v>44926</v>
      </c>
      <c r="D439" s="119"/>
      <c r="E439" s="67" t="s">
        <v>3087</v>
      </c>
      <c r="F439" s="66" t="s">
        <v>11160</v>
      </c>
      <c r="G439" s="45"/>
      <c r="H439" s="45"/>
      <c r="I439" s="45"/>
      <c r="J439" s="45"/>
    </row>
    <row r="440" spans="1:10" ht="14.1" customHeight="1" thickBot="1" x14ac:dyDescent="0.25">
      <c r="A440" s="119"/>
      <c r="B440" s="67" t="s">
        <v>1796</v>
      </c>
      <c r="C440" s="87">
        <f>IF(C439="","",IF(AND(MONTH(C439)&gt;=1,MONTH(C439)&lt;=3),1,IF(AND(MONTH(C439)&gt;=4,MONTH(C439)&lt;=6),2,IF(AND(MONTH(C439)&gt;=7,MONTH(C439)&lt;=9),3,4))))</f>
        <v>4</v>
      </c>
      <c r="D440" s="119"/>
      <c r="E440" s="67" t="s">
        <v>13249</v>
      </c>
      <c r="F440" s="66"/>
      <c r="G440" s="45"/>
      <c r="H440" s="45"/>
      <c r="I440" s="45"/>
      <c r="J440" s="45"/>
    </row>
    <row r="441" spans="1:10" ht="14.1" customHeight="1" thickBot="1" x14ac:dyDescent="0.25">
      <c r="A441" s="45"/>
      <c r="B441" s="45"/>
      <c r="C441" s="45"/>
      <c r="D441" s="45"/>
      <c r="E441" s="45"/>
      <c r="F441" s="45"/>
      <c r="G441" s="45"/>
      <c r="H441" s="45"/>
      <c r="I441" s="45"/>
      <c r="J441" s="45"/>
    </row>
    <row r="442" spans="1:10" ht="14.1" customHeight="1" thickBot="1" x14ac:dyDescent="0.25">
      <c r="A442" s="72" t="s">
        <v>15806</v>
      </c>
      <c r="B442" s="72" t="s">
        <v>16218</v>
      </c>
      <c r="C442" s="72" t="s">
        <v>15712</v>
      </c>
      <c r="D442" s="72" t="s">
        <v>15322</v>
      </c>
      <c r="E442" s="72" t="s">
        <v>6963</v>
      </c>
      <c r="F442" s="72" t="s">
        <v>15351</v>
      </c>
      <c r="G442" s="45"/>
      <c r="H442" s="45"/>
      <c r="I442" s="45"/>
      <c r="J442" s="45"/>
    </row>
    <row r="443" spans="1:10" ht="13.5" customHeight="1" x14ac:dyDescent="0.2">
      <c r="A443" s="84">
        <v>25101504</v>
      </c>
      <c r="B443" s="69" t="str">
        <f t="shared" ref="B443:B446" ca="1" si="28">IFERROR(INDEX(UNSPSCDes,MATCH(INDIRECT(ADDRESS(ROW(),COLUMN()-1,4)),UNSPSCCode,0)),"")</f>
        <v>Station wagons</v>
      </c>
      <c r="C443" s="81" t="s">
        <v>1456</v>
      </c>
      <c r="D443" s="81">
        <v>4</v>
      </c>
      <c r="E443" s="71">
        <v>1800000</v>
      </c>
      <c r="F443" s="70">
        <f t="shared" ref="F443:F446" ca="1" si="29">INDIRECT(ADDRESS(ROW(),COLUMN()-2,4))*INDIRECT(ADDRESS(ROW(),COLUMN()-1,4))</f>
        <v>7200000</v>
      </c>
      <c r="G443" s="45"/>
      <c r="H443" s="45"/>
      <c r="I443" s="45"/>
      <c r="J443" s="45"/>
    </row>
    <row r="444" spans="1:10" ht="13.5" customHeight="1" x14ac:dyDescent="0.2">
      <c r="A444" s="84">
        <v>25101801</v>
      </c>
      <c r="B444" s="69" t="str">
        <f t="shared" ca="1" si="28"/>
        <v>Motocicletas</v>
      </c>
      <c r="C444" s="81" t="s">
        <v>1456</v>
      </c>
      <c r="D444" s="81">
        <v>4</v>
      </c>
      <c r="E444" s="71">
        <v>100000</v>
      </c>
      <c r="F444" s="70">
        <f t="shared" ca="1" si="29"/>
        <v>400000</v>
      </c>
      <c r="G444" s="45"/>
      <c r="H444" s="45"/>
      <c r="I444" s="45"/>
      <c r="J444" s="45"/>
    </row>
    <row r="445" spans="1:10" ht="13.5" customHeight="1" x14ac:dyDescent="0.2">
      <c r="A445" s="84">
        <v>25101501</v>
      </c>
      <c r="B445" s="69" t="str">
        <f t="shared" ca="1" si="28"/>
        <v>Minibuses</v>
      </c>
      <c r="C445" s="81" t="s">
        <v>1456</v>
      </c>
      <c r="D445" s="81">
        <v>2</v>
      </c>
      <c r="E445" s="71">
        <v>2000000</v>
      </c>
      <c r="F445" s="70">
        <f t="shared" ca="1" si="29"/>
        <v>4000000</v>
      </c>
      <c r="G445" s="45"/>
      <c r="H445" s="45"/>
      <c r="I445" s="45"/>
      <c r="J445" s="45"/>
    </row>
    <row r="446" spans="1:10" ht="13.5" customHeight="1" x14ac:dyDescent="0.2">
      <c r="A446" s="84">
        <v>25101502</v>
      </c>
      <c r="B446" s="69" t="str">
        <f t="shared" ca="1" si="28"/>
        <v>Autobuses</v>
      </c>
      <c r="C446" s="81" t="s">
        <v>1456</v>
      </c>
      <c r="D446" s="81">
        <v>2</v>
      </c>
      <c r="E446" s="71">
        <v>3000000</v>
      </c>
      <c r="F446" s="70">
        <f t="shared" ca="1" si="29"/>
        <v>6000000</v>
      </c>
      <c r="G446" s="45"/>
      <c r="H446" s="45"/>
      <c r="I446" s="45"/>
      <c r="J446" s="45"/>
    </row>
    <row r="447" spans="1:10" ht="14.1" customHeight="1" x14ac:dyDescent="0.2">
      <c r="A447" s="45"/>
      <c r="B447" s="45"/>
      <c r="C447" s="45"/>
      <c r="D447" s="45"/>
      <c r="E447" s="73" t="s">
        <v>12606</v>
      </c>
      <c r="F447" s="111">
        <f ca="1">SUM(Table325[MONTO TOTAL ESTIMADO])</f>
        <v>17600000</v>
      </c>
      <c r="G447" s="45"/>
      <c r="H447" s="45" t="str">
        <f>C436</f>
        <v>Bienes</v>
      </c>
      <c r="I447" s="45" t="str">
        <f>E436</f>
        <v>No</v>
      </c>
      <c r="J447" s="45" t="str">
        <f>D436</f>
        <v>Comparacion de Precios</v>
      </c>
    </row>
    <row r="448" spans="1:10" ht="14.1" customHeight="1" thickBot="1" x14ac:dyDescent="0.3"/>
    <row r="449" spans="1:10" ht="33.75" customHeight="1" thickBot="1" x14ac:dyDescent="0.25">
      <c r="A449" s="64" t="s">
        <v>16454</v>
      </c>
      <c r="B449" s="64" t="s">
        <v>161</v>
      </c>
      <c r="C449" s="64" t="s">
        <v>11775</v>
      </c>
      <c r="D449" s="64" t="s">
        <v>14442</v>
      </c>
      <c r="E449" s="64" t="s">
        <v>11010</v>
      </c>
      <c r="F449" s="64" t="s">
        <v>11143</v>
      </c>
      <c r="G449" s="45"/>
      <c r="H449" s="45"/>
      <c r="I449" s="45"/>
      <c r="J449" s="45"/>
    </row>
    <row r="450" spans="1:10" ht="13.5" customHeight="1" thickBot="1" x14ac:dyDescent="0.25">
      <c r="A450" s="66" t="s">
        <v>13761</v>
      </c>
      <c r="B450" s="66" t="s">
        <v>1600</v>
      </c>
      <c r="C450" s="66" t="s">
        <v>6829</v>
      </c>
      <c r="D450" s="66" t="s">
        <v>2530</v>
      </c>
      <c r="E450" s="66" t="s">
        <v>17929</v>
      </c>
      <c r="F450" s="66"/>
      <c r="G450" s="45"/>
      <c r="H450" s="45"/>
      <c r="I450" s="45"/>
      <c r="J450" s="45"/>
    </row>
    <row r="451" spans="1:10" ht="14.1" customHeight="1" thickBot="1" x14ac:dyDescent="0.25">
      <c r="A451" s="118" t="s">
        <v>14893</v>
      </c>
      <c r="B451" s="67" t="s">
        <v>8566</v>
      </c>
      <c r="C451" s="76">
        <v>44562</v>
      </c>
      <c r="D451" s="118" t="s">
        <v>9425</v>
      </c>
      <c r="E451" s="67" t="s">
        <v>13150</v>
      </c>
      <c r="F451" s="66" t="s">
        <v>3094</v>
      </c>
      <c r="G451" s="45"/>
      <c r="H451" s="45"/>
      <c r="I451" s="45"/>
      <c r="J451" s="45"/>
    </row>
    <row r="452" spans="1:10" ht="14.1" customHeight="1" thickBot="1" x14ac:dyDescent="0.25">
      <c r="A452" s="119"/>
      <c r="B452" s="67" t="s">
        <v>1796</v>
      </c>
      <c r="C452" s="99">
        <f>IF(C451="","",IF(AND(MONTH(C451)&gt;=1,MONTH(C451)&lt;=3),1,IF(AND(MONTH(C451)&gt;=4,MONTH(C451)&lt;=6),2,IF(AND(MONTH(C451)&gt;=7,MONTH(C451)&lt;=9),3,4))))</f>
        <v>1</v>
      </c>
      <c r="D452" s="119"/>
      <c r="E452" s="67" t="s">
        <v>2429</v>
      </c>
      <c r="F452" s="66" t="s">
        <v>11160</v>
      </c>
      <c r="G452" s="45"/>
      <c r="H452" s="45"/>
      <c r="I452" s="45"/>
      <c r="J452" s="45"/>
    </row>
    <row r="453" spans="1:10" ht="14.1" customHeight="1" thickBot="1" x14ac:dyDescent="0.25">
      <c r="A453" s="119"/>
      <c r="B453" s="67" t="s">
        <v>12999</v>
      </c>
      <c r="C453" s="76">
        <v>44926</v>
      </c>
      <c r="D453" s="119"/>
      <c r="E453" s="67" t="s">
        <v>3087</v>
      </c>
      <c r="F453" s="66" t="s">
        <v>11160</v>
      </c>
      <c r="G453" s="45"/>
      <c r="H453" s="45"/>
      <c r="I453" s="45"/>
      <c r="J453" s="45"/>
    </row>
    <row r="454" spans="1:10" ht="14.1" customHeight="1" thickBot="1" x14ac:dyDescent="0.25">
      <c r="A454" s="119"/>
      <c r="B454" s="67" t="s">
        <v>1796</v>
      </c>
      <c r="C454" s="99">
        <f>IF(C453="","",IF(AND(MONTH(C453)&gt;=1,MONTH(C453)&lt;=3),1,IF(AND(MONTH(C453)&gt;=4,MONTH(C453)&lt;=6),2,IF(AND(MONTH(C453)&gt;=7,MONTH(C453)&lt;=9),3,4))))</f>
        <v>4</v>
      </c>
      <c r="D454" s="119"/>
      <c r="E454" s="67" t="s">
        <v>13249</v>
      </c>
      <c r="F454" s="66"/>
      <c r="G454" s="45"/>
      <c r="H454" s="45"/>
      <c r="I454" s="45"/>
      <c r="J454" s="45"/>
    </row>
    <row r="455" spans="1:10" ht="14.1" customHeight="1" thickBot="1" x14ac:dyDescent="0.25">
      <c r="A455" s="45"/>
      <c r="B455" s="45"/>
      <c r="C455" s="45"/>
      <c r="D455" s="45"/>
      <c r="E455" s="45"/>
      <c r="F455" s="45"/>
      <c r="G455" s="45"/>
      <c r="H455" s="45"/>
      <c r="I455" s="45"/>
      <c r="J455" s="45"/>
    </row>
    <row r="456" spans="1:10" ht="14.1" customHeight="1" thickBot="1" x14ac:dyDescent="0.25">
      <c r="A456" s="72" t="s">
        <v>15806</v>
      </c>
      <c r="B456" s="72" t="s">
        <v>16218</v>
      </c>
      <c r="C456" s="72" t="s">
        <v>15712</v>
      </c>
      <c r="D456" s="72" t="s">
        <v>15322</v>
      </c>
      <c r="E456" s="72" t="s">
        <v>6963</v>
      </c>
      <c r="F456" s="72" t="s">
        <v>15351</v>
      </c>
      <c r="G456" s="45"/>
      <c r="H456" s="45"/>
      <c r="I456" s="45"/>
      <c r="J456" s="45"/>
    </row>
    <row r="457" spans="1:10" ht="13.5" customHeight="1" x14ac:dyDescent="0.2">
      <c r="A457" s="96">
        <v>93131608</v>
      </c>
      <c r="B457" s="69" t="str">
        <f ca="1">IFERROR(INDEX(UNSPSCDes,MATCH(INDIRECT(ADDRESS(ROW(),COLUMN()-1,4)),UNSPSCCode,0)),"")</f>
        <v>Servicios de suministro de alimentos</v>
      </c>
      <c r="C457" s="81" t="s">
        <v>1456</v>
      </c>
      <c r="D457" s="110">
        <v>116452</v>
      </c>
      <c r="E457" s="106">
        <v>300</v>
      </c>
      <c r="F457" s="70">
        <f ca="1">INDIRECT(ADDRESS(ROW(),COLUMN()-2,4))*INDIRECT(ADDRESS(ROW(),COLUMN()-1,4))</f>
        <v>34935600</v>
      </c>
      <c r="G457" s="45"/>
      <c r="H457" s="45"/>
      <c r="I457" s="45"/>
      <c r="J457" s="45"/>
    </row>
    <row r="458" spans="1:10" ht="14.1" customHeight="1" x14ac:dyDescent="0.2">
      <c r="A458" s="45"/>
      <c r="B458" s="45"/>
      <c r="C458" s="45"/>
      <c r="D458" s="45"/>
      <c r="E458" s="73" t="s">
        <v>12606</v>
      </c>
      <c r="F458" s="74">
        <f ca="1">SUM(Table321[MONTO TOTAL ESTIMADO])</f>
        <v>34935600</v>
      </c>
      <c r="G458" s="45"/>
      <c r="H458" s="45" t="str">
        <f>C450</f>
        <v>Servicios</v>
      </c>
      <c r="I458" s="45" t="str">
        <f>E450</f>
        <v>No</v>
      </c>
      <c r="J458" s="45" t="str">
        <f>D450</f>
        <v>Licitacion Publica</v>
      </c>
    </row>
    <row r="459" spans="1:10" ht="14.1" customHeight="1" thickBot="1" x14ac:dyDescent="0.3"/>
    <row r="460" spans="1:10" ht="33.75" customHeight="1" thickBot="1" x14ac:dyDescent="0.25">
      <c r="A460" s="64" t="s">
        <v>16454</v>
      </c>
      <c r="B460" s="64" t="s">
        <v>161</v>
      </c>
      <c r="C460" s="64" t="s">
        <v>11775</v>
      </c>
      <c r="D460" s="64" t="s">
        <v>14442</v>
      </c>
      <c r="E460" s="64" t="s">
        <v>11010</v>
      </c>
      <c r="F460" s="64" t="s">
        <v>11143</v>
      </c>
      <c r="G460" s="45"/>
      <c r="H460" s="45"/>
      <c r="I460" s="45"/>
      <c r="J460" s="45"/>
    </row>
    <row r="461" spans="1:10" ht="13.5" customHeight="1" thickBot="1" x14ac:dyDescent="0.25">
      <c r="A461" s="66" t="s">
        <v>10770</v>
      </c>
      <c r="B461" s="66" t="s">
        <v>1600</v>
      </c>
      <c r="C461" s="66" t="s">
        <v>17873</v>
      </c>
      <c r="D461" s="66" t="s">
        <v>17976</v>
      </c>
      <c r="E461" s="66" t="s">
        <v>17929</v>
      </c>
      <c r="F461" s="66"/>
      <c r="G461" s="45"/>
      <c r="H461" s="45"/>
      <c r="I461" s="45"/>
      <c r="J461" s="45"/>
    </row>
    <row r="462" spans="1:10" ht="14.1" customHeight="1" thickBot="1" x14ac:dyDescent="0.25">
      <c r="A462" s="118" t="s">
        <v>14893</v>
      </c>
      <c r="B462" s="67" t="s">
        <v>8566</v>
      </c>
      <c r="C462" s="76">
        <v>44562</v>
      </c>
      <c r="D462" s="118" t="s">
        <v>9425</v>
      </c>
      <c r="E462" s="67" t="s">
        <v>13150</v>
      </c>
      <c r="F462" s="66" t="s">
        <v>3094</v>
      </c>
      <c r="G462" s="45"/>
      <c r="H462" s="45"/>
      <c r="I462" s="45"/>
      <c r="J462" s="45"/>
    </row>
    <row r="463" spans="1:10" ht="14.1" customHeight="1" thickBot="1" x14ac:dyDescent="0.25">
      <c r="A463" s="119"/>
      <c r="B463" s="67" t="s">
        <v>1796</v>
      </c>
      <c r="C463" s="100">
        <f>IF(C462="","",IF(AND(MONTH(C462)&gt;=1,MONTH(C462)&lt;=3),1,IF(AND(MONTH(C462)&gt;=4,MONTH(C462)&lt;=6),2,IF(AND(MONTH(C462)&gt;=7,MONTH(C462)&lt;=9),3,4))))</f>
        <v>1</v>
      </c>
      <c r="D463" s="119"/>
      <c r="E463" s="67" t="s">
        <v>2429</v>
      </c>
      <c r="F463" s="66" t="s">
        <v>11160</v>
      </c>
      <c r="G463" s="45"/>
      <c r="H463" s="45"/>
      <c r="I463" s="45"/>
      <c r="J463" s="45"/>
    </row>
    <row r="464" spans="1:10" ht="14.1" customHeight="1" thickBot="1" x14ac:dyDescent="0.25">
      <c r="A464" s="119"/>
      <c r="B464" s="67" t="s">
        <v>12999</v>
      </c>
      <c r="C464" s="76">
        <v>44926</v>
      </c>
      <c r="D464" s="119"/>
      <c r="E464" s="67" t="s">
        <v>3087</v>
      </c>
      <c r="F464" s="66" t="s">
        <v>11160</v>
      </c>
      <c r="G464" s="45"/>
      <c r="H464" s="45"/>
      <c r="I464" s="45"/>
      <c r="J464" s="45"/>
    </row>
    <row r="465" spans="1:10" ht="14.1" customHeight="1" thickBot="1" x14ac:dyDescent="0.25">
      <c r="A465" s="119"/>
      <c r="B465" s="67" t="s">
        <v>1796</v>
      </c>
      <c r="C465" s="100">
        <f>IF(C464="","",IF(AND(MONTH(C464)&gt;=1,MONTH(C464)&lt;=3),1,IF(AND(MONTH(C464)&gt;=4,MONTH(C464)&lt;=6),2,IF(AND(MONTH(C464)&gt;=7,MONTH(C464)&lt;=9),3,4))))</f>
        <v>4</v>
      </c>
      <c r="D465" s="119"/>
      <c r="E465" s="67" t="s">
        <v>13249</v>
      </c>
      <c r="F465" s="66"/>
      <c r="G465" s="45"/>
      <c r="H465" s="45"/>
      <c r="I465" s="45"/>
      <c r="J465" s="45"/>
    </row>
    <row r="466" spans="1:10" ht="14.1" customHeight="1" thickBot="1" x14ac:dyDescent="0.25">
      <c r="A466" s="45"/>
      <c r="B466" s="45"/>
      <c r="C466" s="45"/>
      <c r="D466" s="45"/>
      <c r="E466" s="45"/>
      <c r="F466" s="45"/>
      <c r="G466" s="45"/>
      <c r="H466" s="45"/>
      <c r="I466" s="45"/>
      <c r="J466" s="45"/>
    </row>
    <row r="467" spans="1:10" ht="14.1" customHeight="1" thickBot="1" x14ac:dyDescent="0.25">
      <c r="A467" s="72" t="s">
        <v>15806</v>
      </c>
      <c r="B467" s="72" t="s">
        <v>16218</v>
      </c>
      <c r="C467" s="72" t="s">
        <v>15712</v>
      </c>
      <c r="D467" s="72" t="s">
        <v>15322</v>
      </c>
      <c r="E467" s="72" t="s">
        <v>6963</v>
      </c>
      <c r="F467" s="72" t="s">
        <v>15351</v>
      </c>
      <c r="G467" s="45"/>
      <c r="H467" s="45"/>
      <c r="I467" s="45"/>
      <c r="J467" s="45"/>
    </row>
    <row r="468" spans="1:10" ht="13.5" customHeight="1" x14ac:dyDescent="0.2">
      <c r="A468" s="81">
        <v>55121803</v>
      </c>
      <c r="B468" s="69" t="str">
        <f ca="1">IFERROR(INDEX(UNSPSCDes,MATCH(INDIRECT(ADDRESS(ROW(),COLUMN()-1,4)),UNSPSCCode,0)),"")</f>
        <v>Pasaportes</v>
      </c>
      <c r="C468" s="81" t="s">
        <v>1456</v>
      </c>
      <c r="D468" s="85">
        <v>500000</v>
      </c>
      <c r="E468" s="106">
        <v>430</v>
      </c>
      <c r="F468" s="70">
        <f ca="1">INDIRECT(ADDRESS(ROW(),COLUMN()-2,4))*INDIRECT(ADDRESS(ROW(),COLUMN()-1,4))</f>
        <v>215000000</v>
      </c>
      <c r="G468" s="45"/>
      <c r="H468" s="45"/>
      <c r="I468" s="45"/>
      <c r="J468" s="45"/>
    </row>
    <row r="469" spans="1:10" ht="14.1" customHeight="1" x14ac:dyDescent="0.2">
      <c r="A469" s="45"/>
      <c r="B469" s="45"/>
      <c r="C469" s="45"/>
      <c r="D469" s="45"/>
      <c r="E469" s="73" t="s">
        <v>12606</v>
      </c>
      <c r="F469" s="74">
        <f ca="1">SUM(Table38[MONTO TOTAL ESTIMADO])</f>
        <v>215000000</v>
      </c>
      <c r="G469" s="45"/>
      <c r="H469" s="45" t="str">
        <f>C461</f>
        <v>Bienes</v>
      </c>
      <c r="I469" s="45" t="str">
        <f>E461</f>
        <v>No</v>
      </c>
      <c r="J469" s="45" t="str">
        <f>D461</f>
        <v>Licitacion Publica Internacional</v>
      </c>
    </row>
    <row r="470" spans="1:10" ht="14.1" customHeight="1" thickBot="1" x14ac:dyDescent="0.3"/>
    <row r="471" spans="1:10" ht="33.75" customHeight="1" thickBot="1" x14ac:dyDescent="0.25">
      <c r="A471" s="64" t="s">
        <v>16454</v>
      </c>
      <c r="B471" s="64" t="s">
        <v>161</v>
      </c>
      <c r="C471" s="64" t="s">
        <v>11775</v>
      </c>
      <c r="D471" s="64" t="s">
        <v>14442</v>
      </c>
      <c r="E471" s="64" t="s">
        <v>11010</v>
      </c>
      <c r="F471" s="64" t="s">
        <v>11143</v>
      </c>
      <c r="G471" s="45"/>
      <c r="H471" s="45"/>
      <c r="I471" s="45"/>
      <c r="J471" s="45"/>
    </row>
    <row r="472" spans="1:10" ht="13.5" customHeight="1" thickBot="1" x14ac:dyDescent="0.25">
      <c r="A472" s="66" t="s">
        <v>1366</v>
      </c>
      <c r="B472" s="66" t="s">
        <v>1600</v>
      </c>
      <c r="C472" s="66" t="s">
        <v>17873</v>
      </c>
      <c r="D472" s="66" t="s">
        <v>2530</v>
      </c>
      <c r="E472" s="66" t="s">
        <v>17929</v>
      </c>
      <c r="F472" s="66"/>
      <c r="G472" s="45"/>
      <c r="H472" s="45"/>
      <c r="I472" s="45"/>
      <c r="J472" s="45"/>
    </row>
    <row r="473" spans="1:10" ht="14.1" customHeight="1" thickBot="1" x14ac:dyDescent="0.25">
      <c r="A473" s="118" t="s">
        <v>14893</v>
      </c>
      <c r="B473" s="67" t="s">
        <v>8566</v>
      </c>
      <c r="C473" s="76">
        <v>44562</v>
      </c>
      <c r="D473" s="118" t="s">
        <v>9425</v>
      </c>
      <c r="E473" s="67" t="s">
        <v>13150</v>
      </c>
      <c r="F473" s="66" t="s">
        <v>3094</v>
      </c>
      <c r="G473" s="45"/>
      <c r="H473" s="45"/>
      <c r="I473" s="45"/>
      <c r="J473" s="45"/>
    </row>
    <row r="474" spans="1:10" ht="14.1" customHeight="1" thickBot="1" x14ac:dyDescent="0.25">
      <c r="A474" s="119"/>
      <c r="B474" s="67" t="s">
        <v>1796</v>
      </c>
      <c r="C474" s="100">
        <f>IF(C473="","",IF(AND(MONTH(C473)&gt;=1,MONTH(C473)&lt;=3),1,IF(AND(MONTH(C473)&gt;=4,MONTH(C473)&lt;=6),2,IF(AND(MONTH(C473)&gt;=7,MONTH(C473)&lt;=9),3,4))))</f>
        <v>1</v>
      </c>
      <c r="D474" s="119"/>
      <c r="E474" s="67" t="s">
        <v>2429</v>
      </c>
      <c r="F474" s="66" t="s">
        <v>11160</v>
      </c>
      <c r="G474" s="45"/>
      <c r="H474" s="45"/>
      <c r="I474" s="45"/>
      <c r="J474" s="45"/>
    </row>
    <row r="475" spans="1:10" ht="14.1" customHeight="1" thickBot="1" x14ac:dyDescent="0.25">
      <c r="A475" s="119"/>
      <c r="B475" s="67" t="s">
        <v>12999</v>
      </c>
      <c r="C475" s="76">
        <v>44926</v>
      </c>
      <c r="D475" s="119"/>
      <c r="E475" s="67" t="s">
        <v>3087</v>
      </c>
      <c r="F475" s="66" t="s">
        <v>11160</v>
      </c>
      <c r="G475" s="45"/>
      <c r="H475" s="45"/>
      <c r="I475" s="45"/>
      <c r="J475" s="45"/>
    </row>
    <row r="476" spans="1:10" ht="14.1" customHeight="1" thickBot="1" x14ac:dyDescent="0.25">
      <c r="A476" s="119"/>
      <c r="B476" s="67" t="s">
        <v>1796</v>
      </c>
      <c r="C476" s="100">
        <f>IF(C475="","",IF(AND(MONTH(C475)&gt;=1,MONTH(C475)&lt;=3),1,IF(AND(MONTH(C475)&gt;=4,MONTH(C475)&lt;=6),2,IF(AND(MONTH(C475)&gt;=7,MONTH(C475)&lt;=9),3,4))))</f>
        <v>4</v>
      </c>
      <c r="D476" s="119"/>
      <c r="E476" s="67" t="s">
        <v>13249</v>
      </c>
      <c r="F476" s="66"/>
      <c r="G476" s="45"/>
      <c r="H476" s="45"/>
      <c r="I476" s="45"/>
      <c r="J476" s="45"/>
    </row>
    <row r="477" spans="1:10" ht="14.1" customHeight="1" thickBot="1" x14ac:dyDescent="0.25">
      <c r="A477" s="45"/>
      <c r="B477" s="45"/>
      <c r="C477" s="45"/>
      <c r="D477" s="45"/>
      <c r="E477" s="45"/>
      <c r="F477" s="45"/>
      <c r="G477" s="45"/>
      <c r="H477" s="45"/>
      <c r="I477" s="45"/>
      <c r="J477" s="45"/>
    </row>
    <row r="478" spans="1:10" ht="14.1" customHeight="1" thickBot="1" x14ac:dyDescent="0.25">
      <c r="A478" s="72" t="s">
        <v>15806</v>
      </c>
      <c r="B478" s="72" t="s">
        <v>16218</v>
      </c>
      <c r="C478" s="72" t="s">
        <v>15712</v>
      </c>
      <c r="D478" s="72" t="s">
        <v>15322</v>
      </c>
      <c r="E478" s="72" t="s">
        <v>6963</v>
      </c>
      <c r="F478" s="72" t="s">
        <v>15351</v>
      </c>
      <c r="G478" s="45"/>
      <c r="H478" s="45"/>
      <c r="I478" s="45"/>
      <c r="J478" s="45"/>
    </row>
    <row r="479" spans="1:10" ht="13.5" customHeight="1" x14ac:dyDescent="0.2">
      <c r="A479" s="81">
        <v>43232202</v>
      </c>
      <c r="B479" s="69" t="str">
        <f ca="1">IFERROR(INDEX(UNSPSCDes,MATCH(INDIRECT(ADDRESS(ROW(),COLUMN()-1,4)),UNSPSCCode,0)),"")</f>
        <v>Software de manejo de documentos</v>
      </c>
      <c r="C479" s="81" t="s">
        <v>1456</v>
      </c>
      <c r="D479" s="105">
        <v>5</v>
      </c>
      <c r="E479" s="106">
        <v>5000000</v>
      </c>
      <c r="F479" s="70">
        <f ca="1">INDIRECT(ADDRESS(ROW(),COLUMN()-2,4))*INDIRECT(ADDRESS(ROW(),COLUMN()-1,4))</f>
        <v>25000000</v>
      </c>
      <c r="G479" s="45"/>
      <c r="H479" s="45"/>
      <c r="I479" s="45"/>
      <c r="J479" s="45"/>
    </row>
    <row r="480" spans="1:10" ht="14.1" customHeight="1" x14ac:dyDescent="0.2">
      <c r="A480" s="45"/>
      <c r="B480" s="45"/>
      <c r="C480" s="45"/>
      <c r="D480" s="45"/>
      <c r="E480" s="73" t="s">
        <v>12606</v>
      </c>
      <c r="F480" s="74">
        <f ca="1">SUM(Table319[MONTO TOTAL ESTIMADO])</f>
        <v>25000000</v>
      </c>
      <c r="G480" s="45"/>
      <c r="H480" s="45" t="str">
        <f>C472</f>
        <v>Bienes</v>
      </c>
      <c r="I480" s="45" t="str">
        <f>E472</f>
        <v>No</v>
      </c>
      <c r="J480" s="45" t="str">
        <f>D472</f>
        <v>Licitacion Publica</v>
      </c>
    </row>
    <row r="481" spans="1:10" ht="14.1" customHeight="1" thickBot="1" x14ac:dyDescent="0.3"/>
    <row r="482" spans="1:10" ht="33.75" customHeight="1" thickBot="1" x14ac:dyDescent="0.25">
      <c r="A482" s="64" t="s">
        <v>16454</v>
      </c>
      <c r="B482" s="64" t="s">
        <v>161</v>
      </c>
      <c r="C482" s="64" t="s">
        <v>11775</v>
      </c>
      <c r="D482" s="64" t="s">
        <v>14442</v>
      </c>
      <c r="E482" s="64" t="s">
        <v>11010</v>
      </c>
      <c r="F482" s="64" t="s">
        <v>11143</v>
      </c>
      <c r="G482" s="45"/>
      <c r="H482" s="45"/>
      <c r="I482" s="45"/>
      <c r="J482" s="45"/>
    </row>
    <row r="483" spans="1:10" ht="13.5" customHeight="1" thickBot="1" x14ac:dyDescent="0.25">
      <c r="A483" s="66" t="s">
        <v>1366</v>
      </c>
      <c r="B483" s="66" t="s">
        <v>1600</v>
      </c>
      <c r="C483" s="66" t="s">
        <v>17873</v>
      </c>
      <c r="D483" s="66" t="s">
        <v>2530</v>
      </c>
      <c r="E483" s="66" t="s">
        <v>17929</v>
      </c>
      <c r="F483" s="66"/>
      <c r="G483" s="45"/>
      <c r="H483" s="45"/>
      <c r="I483" s="45"/>
      <c r="J483" s="45"/>
    </row>
    <row r="484" spans="1:10" ht="14.1" customHeight="1" thickBot="1" x14ac:dyDescent="0.25">
      <c r="A484" s="118" t="s">
        <v>14893</v>
      </c>
      <c r="B484" s="67" t="s">
        <v>8566</v>
      </c>
      <c r="C484" s="76">
        <v>44562</v>
      </c>
      <c r="D484" s="118" t="s">
        <v>9425</v>
      </c>
      <c r="E484" s="67" t="s">
        <v>13150</v>
      </c>
      <c r="F484" s="66" t="s">
        <v>3094</v>
      </c>
      <c r="G484" s="45"/>
      <c r="H484" s="45"/>
      <c r="I484" s="45"/>
      <c r="J484" s="45"/>
    </row>
    <row r="485" spans="1:10" ht="14.1" customHeight="1" thickBot="1" x14ac:dyDescent="0.25">
      <c r="A485" s="119"/>
      <c r="B485" s="67" t="s">
        <v>1796</v>
      </c>
      <c r="C485" s="100">
        <f>IF(C484="","",IF(AND(MONTH(C484)&gt;=1,MONTH(C484)&lt;=3),1,IF(AND(MONTH(C484)&gt;=4,MONTH(C484)&lt;=6),2,IF(AND(MONTH(C484)&gt;=7,MONTH(C484)&lt;=9),3,4))))</f>
        <v>1</v>
      </c>
      <c r="D485" s="119"/>
      <c r="E485" s="67" t="s">
        <v>2429</v>
      </c>
      <c r="F485" s="66" t="s">
        <v>11160</v>
      </c>
      <c r="G485" s="45"/>
      <c r="H485" s="45"/>
      <c r="I485" s="45"/>
      <c r="J485" s="45"/>
    </row>
    <row r="486" spans="1:10" ht="14.1" customHeight="1" thickBot="1" x14ac:dyDescent="0.25">
      <c r="A486" s="119"/>
      <c r="B486" s="67" t="s">
        <v>12999</v>
      </c>
      <c r="C486" s="76">
        <v>44926</v>
      </c>
      <c r="D486" s="119"/>
      <c r="E486" s="67" t="s">
        <v>3087</v>
      </c>
      <c r="F486" s="66" t="s">
        <v>11160</v>
      </c>
      <c r="G486" s="45"/>
      <c r="H486" s="45"/>
      <c r="I486" s="45"/>
      <c r="J486" s="45"/>
    </row>
    <row r="487" spans="1:10" ht="14.1" customHeight="1" thickBot="1" x14ac:dyDescent="0.25">
      <c r="A487" s="119"/>
      <c r="B487" s="67" t="s">
        <v>1796</v>
      </c>
      <c r="C487" s="100">
        <f>IF(C486="","",IF(AND(MONTH(C486)&gt;=1,MONTH(C486)&lt;=3),1,IF(AND(MONTH(C486)&gt;=4,MONTH(C486)&lt;=6),2,IF(AND(MONTH(C486)&gt;=7,MONTH(C486)&lt;=9),3,4))))</f>
        <v>4</v>
      </c>
      <c r="D487" s="119"/>
      <c r="E487" s="67" t="s">
        <v>13249</v>
      </c>
      <c r="F487" s="66"/>
      <c r="G487" s="45"/>
      <c r="H487" s="45"/>
      <c r="I487" s="45"/>
      <c r="J487" s="45"/>
    </row>
    <row r="488" spans="1:10" ht="14.1" customHeight="1" thickBot="1" x14ac:dyDescent="0.25">
      <c r="A488" s="45"/>
      <c r="B488" s="45"/>
      <c r="C488" s="45"/>
      <c r="D488" s="45"/>
      <c r="E488" s="45"/>
      <c r="F488" s="45"/>
      <c r="G488" s="45"/>
      <c r="H488" s="45"/>
      <c r="I488" s="45"/>
      <c r="J488" s="45"/>
    </row>
    <row r="489" spans="1:10" ht="14.1" customHeight="1" thickBot="1" x14ac:dyDescent="0.25">
      <c r="A489" s="72" t="s">
        <v>15806</v>
      </c>
      <c r="B489" s="72" t="s">
        <v>16218</v>
      </c>
      <c r="C489" s="72" t="s">
        <v>15712</v>
      </c>
      <c r="D489" s="72" t="s">
        <v>15322</v>
      </c>
      <c r="E489" s="72" t="s">
        <v>6963</v>
      </c>
      <c r="F489" s="72" t="s">
        <v>15351</v>
      </c>
      <c r="G489" s="45"/>
      <c r="H489" s="45"/>
      <c r="I489" s="45"/>
      <c r="J489" s="45"/>
    </row>
    <row r="490" spans="1:10" ht="13.5" customHeight="1" x14ac:dyDescent="0.2">
      <c r="A490" s="81">
        <v>44103105</v>
      </c>
      <c r="B490" s="69" t="str">
        <f ca="1">IFERROR(INDEX(UNSPSCDes,MATCH(INDIRECT(ADDRESS(ROW(),COLUMN()-1,4)),UNSPSCCode,0)),"")</f>
        <v>Cartuchos de tinta</v>
      </c>
      <c r="C490" s="81" t="s">
        <v>1456</v>
      </c>
      <c r="D490" s="85">
        <v>5778</v>
      </c>
      <c r="E490" s="71">
        <v>1450</v>
      </c>
      <c r="F490" s="70">
        <f ca="1">INDIRECT(ADDRESS(ROW(),COLUMN()-2,4))*INDIRECT(ADDRESS(ROW(),COLUMN()-1,4))</f>
        <v>8378100</v>
      </c>
      <c r="G490" s="45"/>
      <c r="H490" s="45"/>
      <c r="I490" s="45"/>
      <c r="J490" s="45"/>
    </row>
    <row r="491" spans="1:10" ht="14.1" customHeight="1" x14ac:dyDescent="0.2">
      <c r="A491" s="45"/>
      <c r="B491" s="45"/>
      <c r="C491" s="45"/>
      <c r="D491" s="45"/>
      <c r="E491" s="73" t="s">
        <v>12606</v>
      </c>
      <c r="F491" s="74">
        <f ca="1">SUM(Table326[MONTO TOTAL ESTIMADO])</f>
        <v>8378100</v>
      </c>
      <c r="G491" s="45"/>
      <c r="H491" s="45" t="str">
        <f>C483</f>
        <v>Bienes</v>
      </c>
      <c r="I491" s="45" t="str">
        <f>E483</f>
        <v>No</v>
      </c>
      <c r="J491" s="45" t="str">
        <f>D483</f>
        <v>Licitacion Publica</v>
      </c>
    </row>
    <row r="492" spans="1:10" ht="14.1" customHeight="1" thickBot="1" x14ac:dyDescent="0.3"/>
    <row r="493" spans="1:10" ht="33.75" customHeight="1" thickBot="1" x14ac:dyDescent="0.25">
      <c r="A493" s="64" t="s">
        <v>16454</v>
      </c>
      <c r="B493" s="64" t="s">
        <v>161</v>
      </c>
      <c r="C493" s="64" t="s">
        <v>11775</v>
      </c>
      <c r="D493" s="64" t="s">
        <v>14442</v>
      </c>
      <c r="E493" s="64" t="s">
        <v>11010</v>
      </c>
      <c r="F493" s="64" t="s">
        <v>11143</v>
      </c>
      <c r="G493" s="45"/>
      <c r="H493" s="45"/>
      <c r="I493" s="45"/>
      <c r="J493" s="45"/>
    </row>
    <row r="494" spans="1:10" ht="13.5" customHeight="1" thickBot="1" x14ac:dyDescent="0.25">
      <c r="A494" s="66" t="s">
        <v>18913</v>
      </c>
      <c r="B494" s="66" t="s">
        <v>1600</v>
      </c>
      <c r="C494" s="66" t="s">
        <v>17873</v>
      </c>
      <c r="D494" s="66" t="s">
        <v>2530</v>
      </c>
      <c r="E494" s="66" t="s">
        <v>17929</v>
      </c>
      <c r="F494" s="66"/>
      <c r="G494" s="45"/>
      <c r="H494" s="45"/>
      <c r="I494" s="45"/>
      <c r="J494" s="45"/>
    </row>
    <row r="495" spans="1:10" ht="14.1" customHeight="1" thickBot="1" x14ac:dyDescent="0.25">
      <c r="A495" s="118" t="s">
        <v>14893</v>
      </c>
      <c r="B495" s="67" t="s">
        <v>8566</v>
      </c>
      <c r="C495" s="76">
        <v>44562</v>
      </c>
      <c r="D495" s="118" t="s">
        <v>9425</v>
      </c>
      <c r="E495" s="67" t="s">
        <v>13150</v>
      </c>
      <c r="F495" s="66" t="s">
        <v>3094</v>
      </c>
      <c r="G495" s="45"/>
      <c r="H495" s="45"/>
      <c r="I495" s="45"/>
      <c r="J495" s="45"/>
    </row>
    <row r="496" spans="1:10" ht="14.1" customHeight="1" thickBot="1" x14ac:dyDescent="0.25">
      <c r="A496" s="119"/>
      <c r="B496" s="67" t="s">
        <v>1796</v>
      </c>
      <c r="C496" s="103">
        <f>IF(C495="","",IF(AND(MONTH(C495)&gt;=1,MONTH(C495)&lt;=3),1,IF(AND(MONTH(C495)&gt;=4,MONTH(C495)&lt;=6),2,IF(AND(MONTH(C495)&gt;=7,MONTH(C495)&lt;=9),3,4))))</f>
        <v>1</v>
      </c>
      <c r="D496" s="119"/>
      <c r="E496" s="67" t="s">
        <v>2429</v>
      </c>
      <c r="F496" s="66" t="s">
        <v>11160</v>
      </c>
      <c r="G496" s="45"/>
      <c r="H496" s="45"/>
      <c r="I496" s="45"/>
      <c r="J496" s="45"/>
    </row>
    <row r="497" spans="1:10" ht="14.1" customHeight="1" thickBot="1" x14ac:dyDescent="0.25">
      <c r="A497" s="119"/>
      <c r="B497" s="67" t="s">
        <v>12999</v>
      </c>
      <c r="C497" s="76">
        <v>44926</v>
      </c>
      <c r="D497" s="119"/>
      <c r="E497" s="67" t="s">
        <v>3087</v>
      </c>
      <c r="F497" s="66" t="s">
        <v>11160</v>
      </c>
      <c r="G497" s="45"/>
      <c r="H497" s="45"/>
      <c r="I497" s="45"/>
      <c r="J497" s="45"/>
    </row>
    <row r="498" spans="1:10" ht="14.1" customHeight="1" thickBot="1" x14ac:dyDescent="0.25">
      <c r="A498" s="119"/>
      <c r="B498" s="67" t="s">
        <v>1796</v>
      </c>
      <c r="C498" s="103">
        <f>IF(C497="","",IF(AND(MONTH(C497)&gt;=1,MONTH(C497)&lt;=3),1,IF(AND(MONTH(C497)&gt;=4,MONTH(C497)&lt;=6),2,IF(AND(MONTH(C497)&gt;=7,MONTH(C497)&lt;=9),3,4))))</f>
        <v>4</v>
      </c>
      <c r="D498" s="119"/>
      <c r="E498" s="67" t="s">
        <v>13249</v>
      </c>
      <c r="F498" s="66"/>
      <c r="G498" s="45"/>
      <c r="H498" s="45"/>
      <c r="I498" s="45"/>
      <c r="J498" s="45"/>
    </row>
    <row r="499" spans="1:10" ht="14.1" customHeight="1" thickBot="1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45"/>
    </row>
    <row r="500" spans="1:10" ht="14.1" customHeight="1" thickBot="1" x14ac:dyDescent="0.25">
      <c r="A500" s="72" t="s">
        <v>15806</v>
      </c>
      <c r="B500" s="72" t="s">
        <v>16218</v>
      </c>
      <c r="C500" s="72" t="s">
        <v>15712</v>
      </c>
      <c r="D500" s="72" t="s">
        <v>15322</v>
      </c>
      <c r="E500" s="72" t="s">
        <v>6963</v>
      </c>
      <c r="F500" s="72" t="s">
        <v>15351</v>
      </c>
      <c r="G500" s="45"/>
      <c r="H500" s="45"/>
      <c r="I500" s="45"/>
      <c r="J500" s="45"/>
    </row>
    <row r="501" spans="1:10" ht="13.5" customHeight="1" x14ac:dyDescent="0.2">
      <c r="A501" s="81">
        <v>56101703</v>
      </c>
      <c r="B501" s="69" t="str">
        <f ca="1">IFERROR(INDEX(UNSPSCDes,MATCH(INDIRECT(ADDRESS(ROW(),COLUMN()-1,4)),UNSPSCCode,0)),"")</f>
        <v>Escritorios</v>
      </c>
      <c r="C501" s="81" t="s">
        <v>1456</v>
      </c>
      <c r="D501" s="85">
        <v>31</v>
      </c>
      <c r="E501" s="71">
        <v>35000</v>
      </c>
      <c r="F501" s="70">
        <f ca="1">INDIRECT(ADDRESS(ROW(),COLUMN()-2,4))*INDIRECT(ADDRESS(ROW(),COLUMN()-1,4))</f>
        <v>1085000</v>
      </c>
      <c r="G501" s="45"/>
      <c r="H501" s="45"/>
      <c r="I501" s="45"/>
      <c r="J501" s="45"/>
    </row>
    <row r="502" spans="1:10" ht="13.5" customHeight="1" x14ac:dyDescent="0.2">
      <c r="A502" s="81">
        <v>56112102</v>
      </c>
      <c r="B502" s="69" t="str">
        <f ca="1">IFERROR(INDEX(UNSPSCDes,MATCH(INDIRECT(ADDRESS(ROW(),COLUMN()-1,4)),UNSPSCCode,0)),"")</f>
        <v>Sillas para grupos de trabajo</v>
      </c>
      <c r="C502" s="81" t="s">
        <v>1456</v>
      </c>
      <c r="D502" s="85">
        <v>211</v>
      </c>
      <c r="E502" s="71">
        <v>5000</v>
      </c>
      <c r="F502" s="70">
        <f ca="1">INDIRECT(ADDRESS(ROW(),COLUMN()-2,4))*INDIRECT(ADDRESS(ROW(),COLUMN()-1,4))</f>
        <v>1055000</v>
      </c>
      <c r="G502" s="45"/>
      <c r="H502" s="45"/>
      <c r="I502" s="45"/>
      <c r="J502" s="45"/>
    </row>
    <row r="503" spans="1:10" ht="13.5" customHeight="1" x14ac:dyDescent="0.2">
      <c r="A503" s="81">
        <v>56112104</v>
      </c>
      <c r="B503" s="69" t="str">
        <f ca="1">IFERROR(INDEX(UNSPSCDes,MATCH(INDIRECT(ADDRESS(ROW(),COLUMN()-1,4)),UNSPSCCode,0)),"")</f>
        <v>Sillas para ejecutivos</v>
      </c>
      <c r="C503" s="81" t="s">
        <v>1456</v>
      </c>
      <c r="D503" s="85">
        <v>60</v>
      </c>
      <c r="E503" s="71">
        <v>8000</v>
      </c>
      <c r="F503" s="70">
        <f ca="1">INDIRECT(ADDRESS(ROW(),COLUMN()-2,4))*INDIRECT(ADDRESS(ROW(),COLUMN()-1,4))</f>
        <v>480000</v>
      </c>
      <c r="G503" s="45"/>
      <c r="H503" s="45"/>
      <c r="I503" s="45"/>
      <c r="J503" s="45"/>
    </row>
    <row r="504" spans="1:10" ht="13.5" customHeight="1" x14ac:dyDescent="0.2">
      <c r="A504" s="81">
        <v>56112103</v>
      </c>
      <c r="B504" s="69" t="str">
        <f ca="1">IFERROR(INDEX(UNSPSCDes,MATCH(INDIRECT(ADDRESS(ROW(),COLUMN()-1,4)),UNSPSCCode,0)),"")</f>
        <v>Sillas para visitantes</v>
      </c>
      <c r="C504" s="81" t="s">
        <v>1456</v>
      </c>
      <c r="D504" s="85">
        <v>18</v>
      </c>
      <c r="E504" s="71">
        <v>6500</v>
      </c>
      <c r="F504" s="70">
        <f ca="1">INDIRECT(ADDRESS(ROW(),COLUMN()-2,4))*INDIRECT(ADDRESS(ROW(),COLUMN()-1,4))</f>
        <v>117000</v>
      </c>
      <c r="G504" s="45"/>
      <c r="H504" s="45"/>
      <c r="I504" s="45"/>
      <c r="J504" s="45"/>
    </row>
    <row r="505" spans="1:10" ht="13.5" customHeight="1" x14ac:dyDescent="0.2">
      <c r="A505" s="81">
        <v>56101702</v>
      </c>
      <c r="B505" s="69" t="str">
        <f ca="1">IFERROR(INDEX(UNSPSCDes,MATCH(INDIRECT(ADDRESS(ROW(),COLUMN()-1,4)),UNSPSCCode,0)),"")</f>
        <v>Gabinetes de archivo o accesorios</v>
      </c>
      <c r="C505" s="81" t="s">
        <v>1456</v>
      </c>
      <c r="D505" s="85">
        <v>146</v>
      </c>
      <c r="E505" s="71">
        <v>8500</v>
      </c>
      <c r="F505" s="70">
        <f ca="1">INDIRECT(ADDRESS(ROW(),COLUMN()-2,4))*INDIRECT(ADDRESS(ROW(),COLUMN()-1,4))</f>
        <v>1241000</v>
      </c>
      <c r="G505" s="45"/>
      <c r="H505" s="45"/>
      <c r="I505" s="45"/>
      <c r="J505" s="45"/>
    </row>
    <row r="506" spans="1:10" ht="14.1" customHeight="1" x14ac:dyDescent="0.2">
      <c r="A506" s="45"/>
      <c r="B506" s="45"/>
      <c r="C506" s="45"/>
      <c r="D506" s="45"/>
      <c r="E506" s="73" t="s">
        <v>12606</v>
      </c>
      <c r="F506" s="74">
        <f ca="1">SUM(Table328[MONTO TOTAL ESTIMADO])</f>
        <v>3978000</v>
      </c>
      <c r="G506" s="45"/>
      <c r="H506" s="45" t="str">
        <f>C494</f>
        <v>Bienes</v>
      </c>
      <c r="I506" s="45" t="str">
        <f>E494</f>
        <v>No</v>
      </c>
      <c r="J506" s="45" t="str">
        <f>D494</f>
        <v>Licitacion Publica</v>
      </c>
    </row>
    <row r="507" spans="1:10" ht="14.1" customHeight="1" thickBot="1" x14ac:dyDescent="0.3"/>
    <row r="508" spans="1:10" ht="33.75" customHeight="1" thickBot="1" x14ac:dyDescent="0.25">
      <c r="A508" s="64" t="s">
        <v>16454</v>
      </c>
      <c r="B508" s="64" t="s">
        <v>161</v>
      </c>
      <c r="C508" s="64" t="s">
        <v>11775</v>
      </c>
      <c r="D508" s="64" t="s">
        <v>14442</v>
      </c>
      <c r="E508" s="64" t="s">
        <v>11010</v>
      </c>
      <c r="F508" s="64" t="s">
        <v>11143</v>
      </c>
      <c r="G508" s="45"/>
      <c r="H508" s="45"/>
      <c r="I508" s="45"/>
      <c r="J508" s="45"/>
    </row>
    <row r="509" spans="1:10" ht="13.5" customHeight="1" thickBot="1" x14ac:dyDescent="0.25">
      <c r="A509" s="66" t="s">
        <v>18914</v>
      </c>
      <c r="B509" s="66" t="s">
        <v>1600</v>
      </c>
      <c r="C509" s="66" t="s">
        <v>17873</v>
      </c>
      <c r="D509" s="66" t="s">
        <v>2530</v>
      </c>
      <c r="E509" s="66" t="s">
        <v>17929</v>
      </c>
      <c r="F509" s="66"/>
      <c r="G509" s="45"/>
      <c r="H509" s="45"/>
      <c r="I509" s="45"/>
      <c r="J509" s="45"/>
    </row>
    <row r="510" spans="1:10" ht="14.1" customHeight="1" thickBot="1" x14ac:dyDescent="0.25">
      <c r="A510" s="118" t="s">
        <v>14893</v>
      </c>
      <c r="B510" s="67" t="s">
        <v>8566</v>
      </c>
      <c r="C510" s="76">
        <v>44562</v>
      </c>
      <c r="D510" s="118" t="s">
        <v>9425</v>
      </c>
      <c r="E510" s="67" t="s">
        <v>13150</v>
      </c>
      <c r="F510" s="66" t="s">
        <v>3094</v>
      </c>
      <c r="G510" s="45"/>
      <c r="H510" s="45"/>
      <c r="I510" s="45"/>
      <c r="J510" s="45"/>
    </row>
    <row r="511" spans="1:10" ht="14.1" customHeight="1" thickBot="1" x14ac:dyDescent="0.25">
      <c r="A511" s="119"/>
      <c r="B511" s="67" t="s">
        <v>1796</v>
      </c>
      <c r="C511" s="103">
        <f>IF(C510="","",IF(AND(MONTH(C510)&gt;=1,MONTH(C510)&lt;=3),1,IF(AND(MONTH(C510)&gt;=4,MONTH(C510)&lt;=6),2,IF(AND(MONTH(C510)&gt;=7,MONTH(C510)&lt;=9),3,4))))</f>
        <v>1</v>
      </c>
      <c r="D511" s="119"/>
      <c r="E511" s="67" t="s">
        <v>2429</v>
      </c>
      <c r="F511" s="66" t="s">
        <v>11160</v>
      </c>
      <c r="G511" s="45"/>
      <c r="H511" s="45"/>
      <c r="I511" s="45"/>
      <c r="J511" s="45"/>
    </row>
    <row r="512" spans="1:10" ht="14.1" customHeight="1" thickBot="1" x14ac:dyDescent="0.25">
      <c r="A512" s="119"/>
      <c r="B512" s="67" t="s">
        <v>12999</v>
      </c>
      <c r="C512" s="76">
        <v>44926</v>
      </c>
      <c r="D512" s="119"/>
      <c r="E512" s="67" t="s">
        <v>3087</v>
      </c>
      <c r="F512" s="66" t="s">
        <v>11160</v>
      </c>
      <c r="G512" s="45"/>
      <c r="H512" s="45"/>
      <c r="I512" s="45"/>
      <c r="J512" s="45"/>
    </row>
    <row r="513" spans="1:10" ht="14.1" customHeight="1" thickBot="1" x14ac:dyDescent="0.25">
      <c r="A513" s="119"/>
      <c r="B513" s="67" t="s">
        <v>1796</v>
      </c>
      <c r="C513" s="103">
        <f>IF(C512="","",IF(AND(MONTH(C512)&gt;=1,MONTH(C512)&lt;=3),1,IF(AND(MONTH(C512)&gt;=4,MONTH(C512)&lt;=6),2,IF(AND(MONTH(C512)&gt;=7,MONTH(C512)&lt;=9),3,4))))</f>
        <v>4</v>
      </c>
      <c r="D513" s="119"/>
      <c r="E513" s="67" t="s">
        <v>13249</v>
      </c>
      <c r="F513" s="66"/>
      <c r="G513" s="45"/>
      <c r="H513" s="45"/>
      <c r="I513" s="45"/>
      <c r="J513" s="45"/>
    </row>
    <row r="514" spans="1:10" ht="14.1" customHeight="1" thickBot="1" x14ac:dyDescent="0.25">
      <c r="A514" s="45"/>
      <c r="B514" s="45"/>
      <c r="C514" s="45"/>
      <c r="D514" s="45"/>
      <c r="E514" s="45"/>
      <c r="F514" s="45"/>
      <c r="G514" s="45"/>
      <c r="H514" s="45"/>
      <c r="I514" s="45"/>
      <c r="J514" s="45"/>
    </row>
    <row r="515" spans="1:10" ht="14.1" customHeight="1" thickBot="1" x14ac:dyDescent="0.25">
      <c r="A515" s="72" t="s">
        <v>15806</v>
      </c>
      <c r="B515" s="72" t="s">
        <v>16218</v>
      </c>
      <c r="C515" s="72" t="s">
        <v>15712</v>
      </c>
      <c r="D515" s="72" t="s">
        <v>15322</v>
      </c>
      <c r="E515" s="72" t="s">
        <v>6963</v>
      </c>
      <c r="F515" s="72" t="s">
        <v>15351</v>
      </c>
      <c r="G515" s="45"/>
      <c r="H515" s="45"/>
      <c r="I515" s="45"/>
      <c r="J515" s="45"/>
    </row>
    <row r="516" spans="1:10" ht="13.5" customHeight="1" x14ac:dyDescent="0.2">
      <c r="A516" s="81">
        <v>43211507</v>
      </c>
      <c r="B516" s="69" t="str">
        <f t="shared" ref="B516:B524" ca="1" si="30">IFERROR(INDEX(UNSPSCDes,MATCH(INDIRECT(ADDRESS(ROW(),COLUMN()-1,4)),UNSPSCCode,0)),"")</f>
        <v>Computadores de escritorio</v>
      </c>
      <c r="C516" s="81" t="s">
        <v>1456</v>
      </c>
      <c r="D516" s="81">
        <v>124</v>
      </c>
      <c r="E516" s="71">
        <v>25000</v>
      </c>
      <c r="F516" s="70">
        <f t="shared" ref="F516:F524" ca="1" si="31">INDIRECT(ADDRESS(ROW(),COLUMN()-2,4))*INDIRECT(ADDRESS(ROW(),COLUMN()-1,4))</f>
        <v>3100000</v>
      </c>
      <c r="G516" s="45"/>
      <c r="H516" s="45"/>
      <c r="I516" s="45"/>
      <c r="J516" s="45"/>
    </row>
    <row r="517" spans="1:10" ht="13.5" customHeight="1" x14ac:dyDescent="0.2">
      <c r="A517" s="81">
        <v>45121504</v>
      </c>
      <c r="B517" s="69" t="str">
        <f t="shared" ca="1" si="30"/>
        <v>Cámaras digitales</v>
      </c>
      <c r="C517" s="81" t="s">
        <v>1456</v>
      </c>
      <c r="D517" s="81">
        <v>24</v>
      </c>
      <c r="E517" s="71">
        <v>7000</v>
      </c>
      <c r="F517" s="70">
        <f t="shared" ca="1" si="31"/>
        <v>168000</v>
      </c>
      <c r="G517" s="45"/>
      <c r="H517" s="45"/>
      <c r="I517" s="45"/>
      <c r="J517" s="45"/>
    </row>
    <row r="518" spans="1:10" ht="13.5" customHeight="1" x14ac:dyDescent="0.2">
      <c r="A518" s="81">
        <v>52161520</v>
      </c>
      <c r="B518" s="69" t="str">
        <f t="shared" ca="1" si="30"/>
        <v>Micrófonos</v>
      </c>
      <c r="C518" s="81" t="s">
        <v>1456</v>
      </c>
      <c r="D518" s="81">
        <v>45</v>
      </c>
      <c r="E518" s="71">
        <v>2000</v>
      </c>
      <c r="F518" s="70">
        <f t="shared" ca="1" si="31"/>
        <v>90000</v>
      </c>
      <c r="G518" s="45"/>
      <c r="H518" s="45"/>
      <c r="I518" s="45"/>
      <c r="J518" s="45"/>
    </row>
    <row r="519" spans="1:10" ht="13.5" customHeight="1" x14ac:dyDescent="0.2">
      <c r="A519" s="81">
        <v>52161514</v>
      </c>
      <c r="B519" s="69" t="str">
        <f t="shared" ca="1" si="30"/>
        <v>Audífonos</v>
      </c>
      <c r="C519" s="81" t="s">
        <v>1456</v>
      </c>
      <c r="D519" s="81">
        <v>29</v>
      </c>
      <c r="E519" s="71">
        <v>800</v>
      </c>
      <c r="F519" s="70">
        <f t="shared" ca="1" si="31"/>
        <v>23200</v>
      </c>
      <c r="G519" s="45"/>
      <c r="H519" s="45"/>
      <c r="I519" s="45"/>
      <c r="J519" s="45"/>
    </row>
    <row r="520" spans="1:10" ht="13.5" customHeight="1" x14ac:dyDescent="0.2">
      <c r="A520" s="81">
        <v>43221503</v>
      </c>
      <c r="B520" s="69" t="str">
        <f t="shared" ca="1" si="30"/>
        <v>Alto parlantes para telecomunicaciones</v>
      </c>
      <c r="C520" s="81" t="s">
        <v>1456</v>
      </c>
      <c r="D520" s="81">
        <v>46</v>
      </c>
      <c r="E520" s="71">
        <v>3185</v>
      </c>
      <c r="F520" s="70">
        <f t="shared" ca="1" si="31"/>
        <v>146510</v>
      </c>
      <c r="G520" s="45"/>
      <c r="H520" s="45"/>
      <c r="I520" s="45"/>
      <c r="J520" s="45"/>
    </row>
    <row r="521" spans="1:10" ht="13.5" customHeight="1" x14ac:dyDescent="0.2">
      <c r="A521" s="81">
        <v>43211902</v>
      </c>
      <c r="B521" s="69" t="str">
        <f t="shared" ca="1" si="30"/>
        <v>Paneles o monitores de pantalla de cristal líquido lcd</v>
      </c>
      <c r="C521" s="81" t="s">
        <v>1456</v>
      </c>
      <c r="D521" s="81">
        <v>25</v>
      </c>
      <c r="E521" s="71">
        <v>14695</v>
      </c>
      <c r="F521" s="70">
        <f t="shared" ca="1" si="31"/>
        <v>367375</v>
      </c>
      <c r="G521" s="45"/>
      <c r="H521" s="45"/>
      <c r="I521" s="45"/>
      <c r="J521" s="45"/>
    </row>
    <row r="522" spans="1:10" ht="13.5" customHeight="1" x14ac:dyDescent="0.2">
      <c r="A522" s="81">
        <v>43211503</v>
      </c>
      <c r="B522" s="69" t="str">
        <f t="shared" ca="1" si="30"/>
        <v>Computadores notebook</v>
      </c>
      <c r="C522" s="81" t="s">
        <v>1456</v>
      </c>
      <c r="D522" s="81">
        <v>9</v>
      </c>
      <c r="E522" s="71">
        <v>15950</v>
      </c>
      <c r="F522" s="70">
        <f t="shared" ca="1" si="31"/>
        <v>143550</v>
      </c>
      <c r="G522" s="45"/>
      <c r="H522" s="45"/>
      <c r="I522" s="45"/>
      <c r="J522" s="45"/>
    </row>
    <row r="523" spans="1:10" ht="13.5" customHeight="1" x14ac:dyDescent="0.2">
      <c r="A523" s="81">
        <v>52161542</v>
      </c>
      <c r="B523" s="69" t="str">
        <f t="shared" ca="1" si="30"/>
        <v>Pantallas de plasma</v>
      </c>
      <c r="C523" s="81" t="s">
        <v>1456</v>
      </c>
      <c r="D523" s="81">
        <v>54</v>
      </c>
      <c r="E523" s="71">
        <v>16815</v>
      </c>
      <c r="F523" s="70">
        <f t="shared" ca="1" si="31"/>
        <v>908010</v>
      </c>
      <c r="G523" s="45"/>
      <c r="H523" s="45"/>
      <c r="I523" s="45"/>
      <c r="J523" s="45"/>
    </row>
    <row r="524" spans="1:10" ht="13.5" customHeight="1" x14ac:dyDescent="0.2">
      <c r="A524" s="81">
        <v>45111609</v>
      </c>
      <c r="B524" s="69" t="str">
        <f t="shared" ca="1" si="30"/>
        <v>Proyectores multimedia</v>
      </c>
      <c r="C524" s="81" t="s">
        <v>1456</v>
      </c>
      <c r="D524" s="81">
        <v>1</v>
      </c>
      <c r="E524" s="71">
        <v>3315</v>
      </c>
      <c r="F524" s="70">
        <f t="shared" ca="1" si="31"/>
        <v>3315</v>
      </c>
      <c r="G524" s="45"/>
      <c r="H524" s="45"/>
      <c r="I524" s="45"/>
      <c r="J524" s="45"/>
    </row>
    <row r="525" spans="1:10" ht="14.1" customHeight="1" x14ac:dyDescent="0.2">
      <c r="A525" s="45"/>
      <c r="B525" s="45"/>
      <c r="C525" s="45"/>
      <c r="D525" s="45"/>
      <c r="E525" s="73" t="s">
        <v>12606</v>
      </c>
      <c r="F525" s="74">
        <f ca="1">SUM(Table329[MONTO TOTAL ESTIMADO])</f>
        <v>4949960</v>
      </c>
      <c r="G525" s="45"/>
      <c r="H525" s="45" t="str">
        <f>C509</f>
        <v>Bienes</v>
      </c>
      <c r="I525" s="45" t="str">
        <f>E509</f>
        <v>No</v>
      </c>
      <c r="J525" s="45" t="str">
        <f>D509</f>
        <v>Licitacion Publica</v>
      </c>
    </row>
    <row r="526" spans="1:10" ht="14.1" customHeight="1" thickBot="1" x14ac:dyDescent="0.3"/>
    <row r="527" spans="1:10" ht="33.75" customHeight="1" thickBot="1" x14ac:dyDescent="0.25">
      <c r="A527" s="64" t="s">
        <v>16454</v>
      </c>
      <c r="B527" s="64" t="s">
        <v>161</v>
      </c>
      <c r="C527" s="64" t="s">
        <v>11775</v>
      </c>
      <c r="D527" s="64" t="s">
        <v>14442</v>
      </c>
      <c r="E527" s="64" t="s">
        <v>11010</v>
      </c>
      <c r="F527" s="64" t="s">
        <v>11143</v>
      </c>
      <c r="G527" s="45"/>
      <c r="H527" s="45"/>
      <c r="I527" s="45"/>
      <c r="J527" s="45"/>
    </row>
    <row r="528" spans="1:10" ht="13.5" customHeight="1" thickBot="1" x14ac:dyDescent="0.25">
      <c r="A528" s="66" t="s">
        <v>18915</v>
      </c>
      <c r="B528" s="66" t="s">
        <v>1600</v>
      </c>
      <c r="C528" s="66" t="s">
        <v>6829</v>
      </c>
      <c r="D528" s="66" t="s">
        <v>2530</v>
      </c>
      <c r="E528" s="66" t="s">
        <v>17929</v>
      </c>
      <c r="F528" s="66"/>
      <c r="G528" s="45"/>
      <c r="H528" s="45"/>
      <c r="I528" s="45"/>
      <c r="J528" s="45"/>
    </row>
    <row r="529" spans="1:10" ht="14.1" customHeight="1" thickBot="1" x14ac:dyDescent="0.25">
      <c r="A529" s="118" t="s">
        <v>14893</v>
      </c>
      <c r="B529" s="67" t="s">
        <v>8566</v>
      </c>
      <c r="C529" s="76">
        <v>44562</v>
      </c>
      <c r="D529" s="118" t="s">
        <v>9425</v>
      </c>
      <c r="E529" s="67" t="s">
        <v>13150</v>
      </c>
      <c r="F529" s="66" t="s">
        <v>3094</v>
      </c>
      <c r="G529" s="45"/>
      <c r="H529" s="45"/>
      <c r="I529" s="45"/>
      <c r="J529" s="45"/>
    </row>
    <row r="530" spans="1:10" ht="14.1" customHeight="1" thickBot="1" x14ac:dyDescent="0.25">
      <c r="A530" s="119"/>
      <c r="B530" s="67" t="s">
        <v>1796</v>
      </c>
      <c r="C530" s="104">
        <f>IF(C529="","",IF(AND(MONTH(C529)&gt;=1,MONTH(C529)&lt;=3),1,IF(AND(MONTH(C529)&gt;=4,MONTH(C529)&lt;=6),2,IF(AND(MONTH(C529)&gt;=7,MONTH(C529)&lt;=9),3,4))))</f>
        <v>1</v>
      </c>
      <c r="D530" s="119"/>
      <c r="E530" s="67" t="s">
        <v>2429</v>
      </c>
      <c r="F530" s="66" t="s">
        <v>11160</v>
      </c>
      <c r="G530" s="45"/>
      <c r="H530" s="45"/>
      <c r="I530" s="45"/>
      <c r="J530" s="45"/>
    </row>
    <row r="531" spans="1:10" ht="14.1" customHeight="1" thickBot="1" x14ac:dyDescent="0.25">
      <c r="A531" s="119"/>
      <c r="B531" s="67" t="s">
        <v>12999</v>
      </c>
      <c r="C531" s="76">
        <v>44926</v>
      </c>
      <c r="D531" s="119"/>
      <c r="E531" s="67" t="s">
        <v>3087</v>
      </c>
      <c r="F531" s="66" t="s">
        <v>11160</v>
      </c>
      <c r="G531" s="45"/>
      <c r="H531" s="45"/>
      <c r="I531" s="45"/>
      <c r="J531" s="45"/>
    </row>
    <row r="532" spans="1:10" ht="14.1" customHeight="1" thickBot="1" x14ac:dyDescent="0.25">
      <c r="A532" s="119"/>
      <c r="B532" s="67" t="s">
        <v>1796</v>
      </c>
      <c r="C532" s="104">
        <f>IF(C531="","",IF(AND(MONTH(C531)&gt;=1,MONTH(C531)&lt;=3),1,IF(AND(MONTH(C531)&gt;=4,MONTH(C531)&lt;=6),2,IF(AND(MONTH(C531)&gt;=7,MONTH(C531)&lt;=9),3,4))))</f>
        <v>4</v>
      </c>
      <c r="D532" s="119"/>
      <c r="E532" s="67" t="s">
        <v>13249</v>
      </c>
      <c r="F532" s="66"/>
      <c r="G532" s="45"/>
      <c r="H532" s="45"/>
      <c r="I532" s="45"/>
      <c r="J532" s="45"/>
    </row>
    <row r="533" spans="1:10" ht="14.1" customHeight="1" thickBot="1" x14ac:dyDescent="0.25">
      <c r="A533" s="45"/>
      <c r="B533" s="45"/>
      <c r="C533" s="45"/>
      <c r="D533" s="45"/>
      <c r="E533" s="45"/>
      <c r="F533" s="45"/>
      <c r="G533" s="45"/>
      <c r="H533" s="45"/>
      <c r="I533" s="45"/>
      <c r="J533" s="45"/>
    </row>
    <row r="534" spans="1:10" ht="14.1" customHeight="1" thickBot="1" x14ac:dyDescent="0.25">
      <c r="A534" s="72" t="s">
        <v>15806</v>
      </c>
      <c r="B534" s="72" t="s">
        <v>16218</v>
      </c>
      <c r="C534" s="72" t="s">
        <v>15712</v>
      </c>
      <c r="D534" s="72" t="s">
        <v>15322</v>
      </c>
      <c r="E534" s="72" t="s">
        <v>6963</v>
      </c>
      <c r="F534" s="72" t="s">
        <v>15351</v>
      </c>
      <c r="G534" s="45"/>
      <c r="H534" s="45"/>
      <c r="I534" s="45"/>
      <c r="J534" s="45"/>
    </row>
    <row r="535" spans="1:10" ht="13.5" customHeight="1" x14ac:dyDescent="0.2">
      <c r="A535" s="81">
        <v>82101603</v>
      </c>
      <c r="B535" s="69" t="str">
        <f ca="1">IFERROR(INDEX(UNSPSCDes,MATCH(INDIRECT(ADDRESS(ROW(),COLUMN()-1,4)),UNSPSCCode,0)),"")</f>
        <v>Publicidad en internet</v>
      </c>
      <c r="C535" s="81" t="s">
        <v>1456</v>
      </c>
      <c r="D535" s="81"/>
      <c r="E535" s="71"/>
      <c r="F535" s="70">
        <f ca="1">INDIRECT(ADDRESS(ROW(),COLUMN()-2,4))*INDIRECT(ADDRESS(ROW(),COLUMN()-1,4))</f>
        <v>0</v>
      </c>
      <c r="G535" s="45"/>
      <c r="H535" s="45"/>
      <c r="I535" s="45"/>
      <c r="J535" s="45"/>
    </row>
    <row r="536" spans="1:10" ht="13.5" customHeight="1" x14ac:dyDescent="0.2">
      <c r="A536" s="81">
        <v>82101505</v>
      </c>
      <c r="B536" s="69" t="str">
        <f ca="1">IFERROR(INDEX(UNSPSCDes,MATCH(INDIRECT(ADDRESS(ROW(),COLUMN()-1,4)),UNSPSCCode,0)),"")</f>
        <v>Publicidad en volantes o cupones</v>
      </c>
      <c r="C536" s="81" t="s">
        <v>1456</v>
      </c>
      <c r="D536" s="85">
        <v>6000</v>
      </c>
      <c r="E536" s="71">
        <v>10</v>
      </c>
      <c r="F536" s="70">
        <f ca="1">INDIRECT(ADDRESS(ROW(),COLUMN()-2,4))*INDIRECT(ADDRESS(ROW(),COLUMN()-1,4))</f>
        <v>60000</v>
      </c>
      <c r="G536" s="45"/>
      <c r="H536" s="45"/>
      <c r="I536" s="45"/>
      <c r="J536" s="45"/>
    </row>
    <row r="537" spans="1:10" ht="13.5" customHeight="1" x14ac:dyDescent="0.2">
      <c r="A537" s="81">
        <v>82101501</v>
      </c>
      <c r="B537" s="69" t="str">
        <f ca="1">IFERROR(INDEX(UNSPSCDes,MATCH(INDIRECT(ADDRESS(ROW(),COLUMN()-1,4)),UNSPSCCode,0)),"")</f>
        <v>Publicidad en vallas</v>
      </c>
      <c r="C537" s="81" t="s">
        <v>1456</v>
      </c>
      <c r="D537" s="85">
        <v>1</v>
      </c>
      <c r="E537" s="71">
        <v>50000</v>
      </c>
      <c r="F537" s="70">
        <f ca="1">INDIRECT(ADDRESS(ROW(),COLUMN()-2,4))*INDIRECT(ADDRESS(ROW(),COLUMN()-1,4))</f>
        <v>50000</v>
      </c>
      <c r="G537" s="45"/>
      <c r="H537" s="45"/>
      <c r="I537" s="45"/>
      <c r="J537" s="45"/>
    </row>
    <row r="538" spans="1:10" ht="13.5" customHeight="1" x14ac:dyDescent="0.2">
      <c r="A538" s="81">
        <v>82101602</v>
      </c>
      <c r="B538" s="69" t="str">
        <f ca="1">IFERROR(INDEX(UNSPSCDes,MATCH(INDIRECT(ADDRESS(ROW(),COLUMN()-1,4)),UNSPSCCode,0)),"")</f>
        <v>Publicidad en televisión</v>
      </c>
      <c r="C538" s="81" t="s">
        <v>1456</v>
      </c>
      <c r="D538" s="85">
        <v>3</v>
      </c>
      <c r="E538" s="71">
        <v>1180000</v>
      </c>
      <c r="F538" s="70">
        <f ca="1">INDIRECT(ADDRESS(ROW(),COLUMN()-2,4))*INDIRECT(ADDRESS(ROW(),COLUMN()-1,4))</f>
        <v>3540000</v>
      </c>
      <c r="G538" s="45"/>
      <c r="H538" s="45"/>
      <c r="I538" s="45"/>
      <c r="J538" s="45"/>
    </row>
    <row r="539" spans="1:10" ht="14.1" customHeight="1" x14ac:dyDescent="0.2">
      <c r="A539" s="45"/>
      <c r="B539" s="45"/>
      <c r="C539" s="45"/>
      <c r="D539" s="45"/>
      <c r="E539" s="73" t="s">
        <v>12606</v>
      </c>
      <c r="F539" s="74">
        <f ca="1">SUM(Table327[MONTO TOTAL ESTIMADO])</f>
        <v>3650000</v>
      </c>
      <c r="G539" s="45"/>
      <c r="H539" s="45" t="str">
        <f>C528</f>
        <v>Servicios</v>
      </c>
      <c r="I539" s="45" t="str">
        <f>E528</f>
        <v>No</v>
      </c>
      <c r="J539" s="45" t="str">
        <f>D528</f>
        <v>Licitacion Publica</v>
      </c>
    </row>
  </sheetData>
  <protectedRanges>
    <protectedRange sqref="F5:G5" name="Rango3"/>
    <protectedRange sqref="E11:E12" name="Rango2"/>
  </protectedRanges>
  <mergeCells count="64">
    <mergeCell ref="A529:A532"/>
    <mergeCell ref="D529:D532"/>
    <mergeCell ref="A451:A454"/>
    <mergeCell ref="D451:D454"/>
    <mergeCell ref="A128:A131"/>
    <mergeCell ref="D128:D131"/>
    <mergeCell ref="A143:A146"/>
    <mergeCell ref="D143:D146"/>
    <mergeCell ref="A158:A161"/>
    <mergeCell ref="D158:D161"/>
    <mergeCell ref="A195:A198"/>
    <mergeCell ref="D195:D198"/>
    <mergeCell ref="A426:A429"/>
    <mergeCell ref="D426:D429"/>
    <mergeCell ref="A437:A440"/>
    <mergeCell ref="D437:D440"/>
    <mergeCell ref="A17:A20"/>
    <mergeCell ref="D17:D20"/>
    <mergeCell ref="A76:A79"/>
    <mergeCell ref="D76:D79"/>
    <mergeCell ref="A96:A99"/>
    <mergeCell ref="D96:D99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221:A224"/>
    <mergeCell ref="D221:D224"/>
    <mergeCell ref="A232:A235"/>
    <mergeCell ref="D232:D235"/>
    <mergeCell ref="A245:A248"/>
    <mergeCell ref="D245:D248"/>
    <mergeCell ref="A263:A266"/>
    <mergeCell ref="D263:D266"/>
    <mergeCell ref="A278:A281"/>
    <mergeCell ref="D278:D281"/>
    <mergeCell ref="A357:A360"/>
    <mergeCell ref="D357:D360"/>
    <mergeCell ref="A342:A345"/>
    <mergeCell ref="D342:D345"/>
    <mergeCell ref="A306:A309"/>
    <mergeCell ref="D306:D309"/>
    <mergeCell ref="A414:A417"/>
    <mergeCell ref="D414:D417"/>
    <mergeCell ref="A390:A393"/>
    <mergeCell ref="D390:D393"/>
    <mergeCell ref="A403:A406"/>
    <mergeCell ref="D403:D406"/>
    <mergeCell ref="A495:A498"/>
    <mergeCell ref="D495:D498"/>
    <mergeCell ref="A510:A513"/>
    <mergeCell ref="D510:D513"/>
    <mergeCell ref="A462:A465"/>
    <mergeCell ref="D462:D465"/>
    <mergeCell ref="A473:A476"/>
    <mergeCell ref="D473:D476"/>
    <mergeCell ref="A484:A487"/>
    <mergeCell ref="D484:D487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342 C306 C278 C263 C245 C232 C221 C195 C158 C143 C128 C96 C76 C357 C390 C403 C414 C426 C437 C451 C462 C473 C484 C495 C510 C529">
      <formula1>C19</formula1>
    </dataValidation>
    <dataValidation type="date" operator="greaterThanOrEqual" allowBlank="1" showInputMessage="1" showErrorMessage="1" sqref="C19 C344 C308 C280 C265 C247 C234 C223 C197 C160 C145 C130 C98 C78 C359 C392 C405 C416 C428 C439 C453 C464 C475 C486 C497 C512 C531">
      <formula1>C17</formula1>
    </dataValidation>
    <dataValidation type="list" allowBlank="1" showInputMessage="1" showErrorMessage="1" sqref="F17 F342 F306 F278 F263 F245 F232 F221 F195 F158 F143 F128 F96 F76 F357 F390 F403 F414 F426 F437 F451 F462 F473 F484 F495 F510 F5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343 F307 F279 F264 F246 F233 F222 F196 F159 F144 F129 F97 F77 F358 F391 F404 F415 F427 F438 F452 F463 F474 F485 F496 F511 F5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344 F308 F280 F265 F247 F234 F223 F197 F160 F145 F130 F98 F78 F359 F392 F405 F416 F428 F439 F453 F464 F475 F486 F497 F512 F5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345 F309 F281 F266 F248 F235 F224 F198 F161 F146 F131 F99 F79 F360 F393 F406 F417 F429 F440 F454 F465 F476 F487 F498 F513 F5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2:A337 A23:A71 A420:A421 A251:A258 A363:A385 A348:A352 A396:A398 A443:A446 A432 A227 A102:A123 A82:A91 A269:A273 A284:A301 A457 A201:A216 A468 A149:A153 A479 A490 A409 A238:A240 A501:A505 A516:A524 A164:A190 A535:A538 A134:A138">
      <formula1>0</formula1>
    </dataValidation>
    <dataValidation type="list" allowBlank="1" showInputMessage="1" showErrorMessage="1" sqref="C23:C71 C420:C421 C251:C258 C363:C385 C348:C352 C396:C398 C443:C446 C432 C227 C102:C123 C82:C91 C269:C273 C284:C301 C457 C201:C216 C468 C149:C153 C479 C490 C312:C337 C409 C238:C240 C501:C505 C516:C524 C164:C190 C535:C538 C134:C138">
      <formula1>UnidadesList</formula1>
    </dataValidation>
    <dataValidation type="decimal" operator="greaterThan" allowBlank="1" showInputMessage="1" showErrorMessage="1" sqref="D23:E71 D420:E421 D251:E258 D363:E385 D348:E352 D396:E398 D443:E446 D432:E432 D227:E227 D102:E123 D82:E91 D269:E273 D284:E301 D457:E457 D201:E216 D468:E468 D149:E153 D479:E479 D490:E490 D312:E337 D409:E409 D238:E240 D501:E505 D516:E524 D164:E190 D535:E538 D134:E138">
      <formula1>0</formula1>
    </dataValidation>
  </dataValidations>
  <pageMargins left="0.15748031496062992" right="0.15748031496062992" top="0.74803149606299213" bottom="0.74803149606299213" header="0.31496062992125984" footer="0.31496062992125984"/>
  <pageSetup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7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8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9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0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1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2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3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4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5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6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7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8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19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0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1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2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3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4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5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6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7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8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9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30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31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32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33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34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35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36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37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38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39" name="Button 12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40" name="Button 12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41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42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43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44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45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46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47" name="Button 11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Button 11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9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50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51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52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53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54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55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56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57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58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59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0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1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62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63" name="Button 11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64" name="Button 11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65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66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67" name="Button 11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68" name="Button 11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69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70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1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2" name="Button 109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3" name="Button 109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4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5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76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77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78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79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80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81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82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83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84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85" name="Button 10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86" name="Button 10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87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88" name="Button 107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89" name="Button 106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90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91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92" name="Button 10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93" name="Button 10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94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95" name="Button 10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96" name="Button 10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97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98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99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00" name="Button 10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01" name="Button 10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0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03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04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05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06" name="Button 10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07" name="Button 10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08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09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10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11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12" name="Button 10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3" name="Button 10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4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5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1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542</xdr:row>
                    <xdr:rowOff>0</xdr:rowOff>
                  </from>
                  <to>
                    <xdr:col>1</xdr:col>
                    <xdr:colOff>457200</xdr:colOff>
                    <xdr:row>543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9" r:id="rId117" name="Button 15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3" r:id="rId118" name="Button 15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4" r:id="rId119" name="Button 15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10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5" r:id="rId120" name="Button 15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6" r:id="rId121" name="Button 15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7" r:id="rId122" name="Button 15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8" r:id="rId123" name="Button 15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9" r:id="rId124" name="Button 15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1" r:id="rId125" name="Button 15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3" r:id="rId126" name="Button 15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7" r:id="rId127" name="Button 16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10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9" r:id="rId128" name="Button 16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1" r:id="rId129" name="Button 16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10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2" r:id="rId130" name="Button 16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4" r:id="rId131" name="Button 16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10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8" r:id="rId132" name="Button 16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9" r:id="rId133" name="Button 16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10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0" r:id="rId134" name="Button 16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10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2" r:id="rId135" name="Button 16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10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3" r:id="rId136" name="Button 16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137" name="Button 16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9" r:id="rId138" name="Button 16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10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0" r:id="rId139" name="Button 16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10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4" r:id="rId140" name="Button 16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10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5" r:id="rId141" name="Button 16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10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7" r:id="rId142" name="Button 16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10</xdr:col>
                    <xdr:colOff>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0" r:id="rId143" name="Button 16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2" r:id="rId144" name="Button 16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5" r:id="rId145" name="Button 16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1" r:id="rId146" name="Button 16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9" r:id="rId147" name="Button 16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4" r:id="rId148" name="Button 16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10</xdr:col>
                    <xdr:colOff>0</xdr:colOff>
                    <xdr:row>350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9" r:id="rId149" name="Button 16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10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0" r:id="rId150" name="Button 16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10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1" r:id="rId151" name="Button 16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10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6" r:id="rId152" name="Button 16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7" r:id="rId153" name="Button 16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10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9" r:id="rId154" name="Button 16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10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8" r:id="rId155" name="Button 171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10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9" r:id="rId156" name="Button 17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10</xdr:col>
                    <xdr:colOff>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0" r:id="rId157" name="Button 171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10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3" r:id="rId158" name="Button 17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10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4" r:id="rId159" name="Button 17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10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5" r:id="rId160" name="Button 17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10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7" r:id="rId161" name="Button 17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10</xdr:col>
                    <xdr:colOff>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8" r:id="rId162" name="Button 17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10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9" r:id="rId163" name="Button 17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368</xdr:row>
                    <xdr:rowOff>0</xdr:rowOff>
                  </from>
                  <to>
                    <xdr:col>10</xdr:col>
                    <xdr:colOff>0</xdr:colOff>
                    <xdr:row>369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0" r:id="rId164" name="Button 17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10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1" r:id="rId165" name="Button 17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370</xdr:row>
                    <xdr:rowOff>0</xdr:rowOff>
                  </from>
                  <to>
                    <xdr:col>10</xdr:col>
                    <xdr:colOff>0</xdr:colOff>
                    <xdr:row>371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2" r:id="rId166" name="Button 17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10</xdr:col>
                    <xdr:colOff>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3" r:id="rId167" name="Button 17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10</xdr:col>
                    <xdr:colOff>0</xdr:colOff>
                    <xdr:row>373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5" r:id="rId168" name="Button 17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10</xdr:col>
                    <xdr:colOff>0</xdr:colOff>
                    <xdr:row>374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6" r:id="rId169" name="Button 17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10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7" r:id="rId170" name="Button 17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10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8" r:id="rId171" name="Button 17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10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1" r:id="rId172" name="Button 17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10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2" r:id="rId173" name="Button 17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10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3" r:id="rId174" name="Button 17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10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" r:id="rId175" name="Button 17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10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" r:id="rId176" name="Button 17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10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9" r:id="rId177" name="Button 17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10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1" r:id="rId178" name="Button 17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3" r:id="rId179" name="Button 176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10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4" r:id="rId180" name="Button 17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10</xdr:col>
                    <xdr:colOff>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5" r:id="rId181" name="Button 177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10</xdr:col>
                    <xdr:colOff>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7" r:id="rId182" name="Button 179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10</xdr:col>
                    <xdr:colOff>0</xdr:colOff>
                    <xdr:row>408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8" r:id="rId183" name="Button 17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10</xdr:col>
                    <xdr:colOff>0</xdr:colOff>
                    <xdr:row>409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9" r:id="rId184" name="Button 179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10</xdr:col>
                    <xdr:colOff>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0" r:id="rId185" name="Button 181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10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2" r:id="rId186" name="Button 181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10</xdr:col>
                    <xdr:colOff>0</xdr:colOff>
                    <xdr:row>412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4" r:id="rId187" name="Button 18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10</xdr:col>
                    <xdr:colOff>0</xdr:colOff>
                    <xdr:row>420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5" r:id="rId188" name="Button 18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10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5" r:id="rId189" name="Button 184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10</xdr:col>
                    <xdr:colOff>0</xdr:colOff>
                    <xdr:row>431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" r:id="rId190" name="Button 184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10</xdr:col>
                    <xdr:colOff>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" r:id="rId191" name="Button 18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10</xdr:col>
                    <xdr:colOff>0</xdr:colOff>
                    <xdr:row>432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2" r:id="rId192" name="Button 186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10</xdr:col>
                    <xdr:colOff>0</xdr:colOff>
                    <xdr:row>442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4" r:id="rId193" name="Button 187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10</xdr:col>
                    <xdr:colOff>0</xdr:colOff>
                    <xdr:row>435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7" r:id="rId194" name="Button 18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10</xdr:col>
                    <xdr:colOff>0</xdr:colOff>
                    <xdr:row>443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9" r:id="rId195" name="Button 18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10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2" r:id="rId196" name="Button 18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10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5" r:id="rId197" name="Button 18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1" r:id="rId198" name="Button 18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10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2" r:id="rId199" name="Button 18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4" r:id="rId200" name="Button 19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5" r:id="rId201" name="Button 19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7" r:id="rId202" name="Button 19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1" r:id="rId203" name="Button 19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9" r:id="rId204" name="Button 19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6" r:id="rId205" name="Button 19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0" r:id="rId206" name="Button 19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10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8" r:id="rId207" name="Button 19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10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9" r:id="rId208" name="Button 19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10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2" r:id="rId209" name="Button 19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10</xdr:col>
                    <xdr:colOff>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1" r:id="rId210" name="Button 19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10</xdr:col>
                    <xdr:colOff>0</xdr:colOff>
                    <xdr:row>444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3" r:id="rId211" name="Button 19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10</xdr:col>
                    <xdr:colOff>0</xdr:colOff>
                    <xdr:row>445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4" r:id="rId212" name="Button 19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10</xdr:col>
                    <xdr:colOff>0</xdr:colOff>
                    <xdr:row>446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8" r:id="rId213" name="Button 19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10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9" r:id="rId214" name="Button 19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10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0" r:id="rId215" name="Button 19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10</xdr:col>
                    <xdr:colOff>0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5" r:id="rId216" name="Button 19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10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6" r:id="rId217" name="Button 19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10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9" r:id="rId218" name="Button 19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10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2" r:id="rId219" name="Button 19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10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3" r:id="rId220" name="Button 19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10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5" r:id="rId221" name="Button 19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10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7" r:id="rId222" name="Button 19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10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0" r:id="rId223" name="Button 19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10</xdr:col>
                    <xdr:colOff>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2" r:id="rId224" name="Button 19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10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5" r:id="rId225" name="Button 20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10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7" r:id="rId226" name="Button 20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10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8" r:id="rId227" name="Button 20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10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0" r:id="rId228" name="Button 20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1" r:id="rId229" name="Button 20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10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0" r:id="rId230" name="Button 20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2" r:id="rId231" name="Button 20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10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4" r:id="rId232" name="Button 20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7" r:id="rId233" name="Button 20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10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9" r:id="rId234" name="Button 20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10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5" r:id="rId235" name="Button 20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10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8" r:id="rId236" name="Button 20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9" r:id="rId237" name="Button 20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1" r:id="rId238" name="Button 20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3" r:id="rId239" name="Button 20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7" r:id="rId240" name="Button 20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10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1" r:id="rId241" name="Button 20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10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2" name="Button 2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43" name="Button 2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10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44" name="Button 2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45" name="Button 20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246" name="Button 20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10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247" name="Button 2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10</xdr:col>
                    <xdr:colOff>0</xdr:colOff>
                    <xdr:row>334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248" name="Button 20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10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249" name="Button 21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10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250" name="Button 21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10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251" name="Button 21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252" name="Button 21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10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253" name="Button 21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10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254" name="Button 21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255" name="Button 21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10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256" name="Button 21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10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257" name="Button 21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258" name="Button 21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10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259" name="Button 21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10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260" name="Button 21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10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261" name="Button 21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10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262" name="Button 21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10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263" name="Button 21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10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264" name="Button 219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10</xdr:col>
                    <xdr:colOff>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265" name="Button 21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10</xdr:col>
                    <xdr:colOff>0</xdr:colOff>
                    <xdr:row>457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266" name="Button 219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10</xdr:col>
                    <xdr:colOff>0</xdr:colOff>
                    <xdr:row>449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267" name="Button 21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10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268" name="Button 21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10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269" name="Button 221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10</xdr:col>
                    <xdr:colOff>0</xdr:colOff>
                    <xdr:row>467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270" name="Button 22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10</xdr:col>
                    <xdr:colOff>0</xdr:colOff>
                    <xdr:row>468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271" name="Button 222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10</xdr:col>
                    <xdr:colOff>0</xdr:colOff>
                    <xdr:row>460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272" name="Button 22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10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273" name="Button 22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274" name="Button 22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10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275" name="Button 22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10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276" name="Button 22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10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77" name="Button 225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10</xdr:col>
                    <xdr:colOff>0</xdr:colOff>
                    <xdr:row>478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78" name="Button 22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478</xdr:row>
                    <xdr:rowOff>0</xdr:rowOff>
                  </from>
                  <to>
                    <xdr:col>10</xdr:col>
                    <xdr:colOff>0</xdr:colOff>
                    <xdr:row>479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79" name="Button 225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10</xdr:col>
                    <xdr:colOff>0</xdr:colOff>
                    <xdr:row>471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280" name="Button 227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10</xdr:col>
                    <xdr:colOff>0</xdr:colOff>
                    <xdr:row>489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281" name="Button 22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10</xdr:col>
                    <xdr:colOff>0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282" name="Button 227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10</xdr:col>
                    <xdr:colOff>0</xdr:colOff>
                    <xdr:row>482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3" r:id="rId283" name="Button 23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10</xdr:col>
                    <xdr:colOff>0</xdr:colOff>
                    <xdr:row>421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8" r:id="rId284" name="Button 23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10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9" r:id="rId285" name="Button 23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10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6" r:id="rId286" name="Button 23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10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9" r:id="rId287" name="Button 23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10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288" name="Button 234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499</xdr:row>
                    <xdr:rowOff>0</xdr:rowOff>
                  </from>
                  <to>
                    <xdr:col>10</xdr:col>
                    <xdr:colOff>0</xdr:colOff>
                    <xdr:row>500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1" r:id="rId289" name="Button 23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10</xdr:col>
                    <xdr:colOff>0</xdr:colOff>
                    <xdr:row>501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2" r:id="rId290" name="Button 234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10</xdr:col>
                    <xdr:colOff>0</xdr:colOff>
                    <xdr:row>493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5" r:id="rId291" name="Button 23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10</xdr:col>
                    <xdr:colOff>0</xdr:colOff>
                    <xdr:row>502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6" r:id="rId292" name="Button 23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502</xdr:row>
                    <xdr:rowOff>0</xdr:rowOff>
                  </from>
                  <to>
                    <xdr:col>10</xdr:col>
                    <xdr:colOff>0</xdr:colOff>
                    <xdr:row>503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7" r:id="rId293" name="Button 23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10</xdr:col>
                    <xdr:colOff>0</xdr:colOff>
                    <xdr:row>504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8" r:id="rId294" name="Button 23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10</xdr:col>
                    <xdr:colOff>0</xdr:colOff>
                    <xdr:row>505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295" name="Button 236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10</xdr:col>
                    <xdr:colOff>0</xdr:colOff>
                    <xdr:row>515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296" name="Button 23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10</xdr:col>
                    <xdr:colOff>0</xdr:colOff>
                    <xdr:row>516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297" name="Button 237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10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3" r:id="rId298" name="Button 23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10</xdr:col>
                    <xdr:colOff>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4" r:id="rId299" name="Button 23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10</xdr:col>
                    <xdr:colOff>0</xdr:colOff>
                    <xdr:row>518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00" name="Button 23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10</xdr:col>
                    <xdr:colOff>0</xdr:colOff>
                    <xdr:row>519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01" name="Button 23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10</xdr:col>
                    <xdr:colOff>0</xdr:colOff>
                    <xdr:row>520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02" name="Button 23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10</xdr:col>
                    <xdr:colOff>0</xdr:colOff>
                    <xdr:row>521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03" name="Button 23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10</xdr:col>
                    <xdr:colOff>0</xdr:colOff>
                    <xdr:row>522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04" name="Button 23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10</xdr:col>
                    <xdr:colOff>0</xdr:colOff>
                    <xdr:row>523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05" name="Button 23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10</xdr:col>
                    <xdr:colOff>0</xdr:colOff>
                    <xdr:row>524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06" name="Button 23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10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07" name="Button 23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10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08" name="Button 23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10</xdr:col>
                    <xdr:colOff>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7" r:id="rId309" name="Button 240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10</xdr:col>
                    <xdr:colOff>0</xdr:colOff>
                    <xdr:row>534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8" r:id="rId310" name="Button 24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10</xdr:col>
                    <xdr:colOff>0</xdr:colOff>
                    <xdr:row>535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9" r:id="rId311" name="Button 240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10</xdr:col>
                    <xdr:colOff>0</xdr:colOff>
                    <xdr:row>527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1" r:id="rId312" name="Button 24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535</xdr:row>
                    <xdr:rowOff>0</xdr:rowOff>
                  </from>
                  <to>
                    <xdr:col>10</xdr:col>
                    <xdr:colOff>0</xdr:colOff>
                    <xdr:row>536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2" r:id="rId313" name="Button 24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10</xdr:col>
                    <xdr:colOff>0</xdr:colOff>
                    <xdr:row>537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3" r:id="rId314" name="Button 24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10</xdr:col>
                    <xdr:colOff>0</xdr:colOff>
                    <xdr:row>538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7">
    <tablePart r:id="rId315"/>
    <tablePart r:id="rId316"/>
    <tablePart r:id="rId317"/>
    <tablePart r:id="rId318"/>
    <tablePart r:id="rId319"/>
    <tablePart r:id="rId320"/>
    <tablePart r:id="rId321"/>
    <tablePart r:id="rId322"/>
    <tablePart r:id="rId323"/>
    <tablePart r:id="rId324"/>
    <tablePart r:id="rId325"/>
    <tablePart r:id="rId326"/>
    <tablePart r:id="rId327"/>
    <tablePart r:id="rId328"/>
    <tablePart r:id="rId329"/>
    <tablePart r:id="rId330"/>
    <tablePart r:id="rId331"/>
    <tablePart r:id="rId332"/>
    <tablePart r:id="rId333"/>
    <tablePart r:id="rId334"/>
    <tablePart r:id="rId335"/>
    <tablePart r:id="rId336"/>
    <tablePart r:id="rId337"/>
    <tablePart r:id="rId338"/>
    <tablePart r:id="rId339"/>
    <tablePart r:id="rId340"/>
    <tablePart r:id="rId34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C341 C305 C277 C262 C244 C231 C220 C194 C157 C142 C127 C95 C75 C356 C389 C402 C413 C425 C436 C450 C461 C472 C483 C494 C509 C528</xm:sqref>
        </x14:dataValidation>
        <x14:dataValidation type="list" allowBlank="1" showInputMessage="1" showErrorMessage="1">
          <x14:formula1>
            <xm:f>'Informacion '!$L$3:$L$17</xm:f>
          </x14:formula1>
          <xm:sqref>D16 D341 D305 D277 D262 D244 D231 D220 D194 D157 D142 D127 D95 D75 D356 D389 D402 D413 D425 D436 D450 D461 D472 D483 D494 D509 D528</xm:sqref>
        </x14:dataValidation>
        <x14:dataValidation type="list" allowBlank="1" showInputMessage="1" showErrorMessage="1">
          <x14:formula1>
            <xm:f>'Informacion '!$N$3:$N$5</xm:f>
          </x14:formula1>
          <xm:sqref>E16 E341 E305 E277 E262 E244 E231 E220 E194 E157 E142 E127 E95 E75 E356 E389 E402 E413 E425 E436 E450 E461 E472 E483 E494 E509 E528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12492</v>
      </c>
      <c r="B1" s="15" t="s">
        <v>12030</v>
      </c>
      <c r="C1" s="16"/>
      <c r="D1" s="15" t="s">
        <v>1131</v>
      </c>
      <c r="E1" s="19"/>
      <c r="F1" s="16"/>
      <c r="G1" s="12" t="s">
        <v>7795</v>
      </c>
      <c r="H1" s="12"/>
      <c r="I1" s="12"/>
      <c r="J1" s="12"/>
    </row>
    <row r="2" spans="1:21" ht="22.5" x14ac:dyDescent="0.2">
      <c r="A2" s="14" t="s">
        <v>1184</v>
      </c>
      <c r="B2" s="17" t="s">
        <v>1184</v>
      </c>
      <c r="C2" s="18" t="s">
        <v>4748</v>
      </c>
      <c r="D2" s="17" t="s">
        <v>1184</v>
      </c>
      <c r="E2" s="20" t="s">
        <v>4748</v>
      </c>
      <c r="F2" s="20" t="s">
        <v>5503</v>
      </c>
      <c r="G2" s="21" t="s">
        <v>1184</v>
      </c>
      <c r="H2" s="22" t="s">
        <v>4748</v>
      </c>
      <c r="I2" s="22" t="s">
        <v>5503</v>
      </c>
      <c r="J2" s="23" t="s">
        <v>17084</v>
      </c>
      <c r="L2" s="4" t="s">
        <v>15328</v>
      </c>
      <c r="N2" s="4" t="s">
        <v>15366</v>
      </c>
      <c r="P2" s="4" t="s">
        <v>18186</v>
      </c>
      <c r="Q2" s="25" t="s">
        <v>5110</v>
      </c>
      <c r="S2" s="4" t="s">
        <v>12326</v>
      </c>
      <c r="U2" s="4" t="s">
        <v>13041</v>
      </c>
    </row>
    <row r="3" spans="1:21" x14ac:dyDescent="0.2">
      <c r="A3" s="5" t="s">
        <v>1719</v>
      </c>
      <c r="B3" s="5" t="s">
        <v>1719</v>
      </c>
      <c r="C3" s="5" t="s">
        <v>8845</v>
      </c>
      <c r="D3" s="5" t="s">
        <v>1719</v>
      </c>
      <c r="E3" s="5" t="s">
        <v>8845</v>
      </c>
      <c r="F3" s="5" t="s">
        <v>3735</v>
      </c>
      <c r="G3" s="6" t="s">
        <v>3205</v>
      </c>
      <c r="H3" s="6" t="s">
        <v>7383</v>
      </c>
      <c r="I3" s="6" t="s">
        <v>13999</v>
      </c>
      <c r="J3" s="6" t="s">
        <v>13999</v>
      </c>
      <c r="L3" s="7" t="s">
        <v>1885</v>
      </c>
      <c r="N3" s="5" t="s">
        <v>8892</v>
      </c>
      <c r="P3" s="5" t="s">
        <v>5461</v>
      </c>
      <c r="Q3" s="5" t="s">
        <v>17063</v>
      </c>
      <c r="S3" s="11" t="s">
        <v>17873</v>
      </c>
      <c r="U3" s="5" t="s">
        <v>12606</v>
      </c>
    </row>
    <row r="4" spans="1:21" x14ac:dyDescent="0.2">
      <c r="A4" s="5" t="s">
        <v>8130</v>
      </c>
      <c r="B4" s="5" t="s">
        <v>1719</v>
      </c>
      <c r="C4" s="5" t="s">
        <v>12687</v>
      </c>
      <c r="D4" s="5" t="s">
        <v>1719</v>
      </c>
      <c r="E4" s="5" t="s">
        <v>8845</v>
      </c>
      <c r="F4" s="5" t="s">
        <v>4333</v>
      </c>
      <c r="G4" s="6" t="s">
        <v>3205</v>
      </c>
      <c r="H4" s="6" t="s">
        <v>7383</v>
      </c>
      <c r="I4" s="6" t="s">
        <v>13999</v>
      </c>
      <c r="J4" s="6" t="s">
        <v>844</v>
      </c>
      <c r="L4" s="7" t="s">
        <v>17558</v>
      </c>
      <c r="N4" s="5" t="s">
        <v>6058</v>
      </c>
      <c r="P4" s="5" t="s">
        <v>4890</v>
      </c>
      <c r="Q4" s="5" t="s">
        <v>10349</v>
      </c>
      <c r="S4" s="11" t="s">
        <v>6829</v>
      </c>
    </row>
    <row r="5" spans="1:21" x14ac:dyDescent="0.2">
      <c r="A5" s="5" t="s">
        <v>3205</v>
      </c>
      <c r="B5" s="5" t="s">
        <v>1719</v>
      </c>
      <c r="C5" s="5" t="s">
        <v>17832</v>
      </c>
      <c r="D5" s="5" t="s">
        <v>1719</v>
      </c>
      <c r="E5" s="5" t="s">
        <v>8845</v>
      </c>
      <c r="F5" s="5" t="s">
        <v>2927</v>
      </c>
      <c r="G5" s="6" t="s">
        <v>3205</v>
      </c>
      <c r="H5" s="6" t="s">
        <v>7383</v>
      </c>
      <c r="I5" s="6" t="s">
        <v>13999</v>
      </c>
      <c r="J5" s="6" t="s">
        <v>2593</v>
      </c>
      <c r="L5" s="7" t="s">
        <v>10216</v>
      </c>
      <c r="N5" s="5" t="s">
        <v>17929</v>
      </c>
      <c r="P5" s="5" t="s">
        <v>16823</v>
      </c>
      <c r="Q5" s="5" t="s">
        <v>14693</v>
      </c>
      <c r="S5" s="11" t="s">
        <v>15769</v>
      </c>
    </row>
    <row r="6" spans="1:21" x14ac:dyDescent="0.2">
      <c r="A6" s="5" t="s">
        <v>1499</v>
      </c>
      <c r="B6" s="5" t="s">
        <v>8130</v>
      </c>
      <c r="C6" s="5" t="s">
        <v>18248</v>
      </c>
      <c r="D6" s="5" t="s">
        <v>1719</v>
      </c>
      <c r="E6" s="5" t="s">
        <v>8845</v>
      </c>
      <c r="F6" s="5" t="s">
        <v>1684</v>
      </c>
      <c r="G6" s="6" t="s">
        <v>3205</v>
      </c>
      <c r="H6" s="6" t="s">
        <v>7383</v>
      </c>
      <c r="I6" s="6" t="s">
        <v>2580</v>
      </c>
      <c r="J6" s="6" t="s">
        <v>2580</v>
      </c>
      <c r="L6" s="5" t="s">
        <v>3861</v>
      </c>
      <c r="P6" s="5" t="s">
        <v>11878</v>
      </c>
      <c r="Q6" s="5" t="s">
        <v>10419</v>
      </c>
      <c r="S6" s="11" t="s">
        <v>6175</v>
      </c>
    </row>
    <row r="7" spans="1:21" x14ac:dyDescent="0.2">
      <c r="A7" s="5" t="s">
        <v>18430</v>
      </c>
      <c r="B7" s="5" t="s">
        <v>8130</v>
      </c>
      <c r="C7" s="5" t="s">
        <v>2611</v>
      </c>
      <c r="D7" s="5" t="s">
        <v>1719</v>
      </c>
      <c r="E7" s="5" t="s">
        <v>8845</v>
      </c>
      <c r="F7" s="5" t="s">
        <v>9166</v>
      </c>
      <c r="G7" s="6" t="s">
        <v>3205</v>
      </c>
      <c r="H7" s="6" t="s">
        <v>7383</v>
      </c>
      <c r="I7" s="6" t="s">
        <v>6384</v>
      </c>
      <c r="J7" s="6" t="s">
        <v>6384</v>
      </c>
      <c r="L7" s="5" t="s">
        <v>7273</v>
      </c>
      <c r="P7" s="5" t="s">
        <v>8154</v>
      </c>
      <c r="Q7" s="5" t="s">
        <v>436</v>
      </c>
      <c r="S7" s="11" t="s">
        <v>9488</v>
      </c>
    </row>
    <row r="8" spans="1:21" x14ac:dyDescent="0.2">
      <c r="A8" s="5" t="s">
        <v>5983</v>
      </c>
      <c r="B8" s="5" t="s">
        <v>8130</v>
      </c>
      <c r="C8" s="5" t="s">
        <v>5914</v>
      </c>
      <c r="D8" s="5" t="s">
        <v>1719</v>
      </c>
      <c r="E8" s="5" t="s">
        <v>8845</v>
      </c>
      <c r="F8" s="5" t="s">
        <v>13614</v>
      </c>
      <c r="G8" s="6" t="s">
        <v>3205</v>
      </c>
      <c r="H8" s="6" t="s">
        <v>7383</v>
      </c>
      <c r="I8" s="6" t="s">
        <v>6384</v>
      </c>
      <c r="J8" s="6" t="s">
        <v>4055</v>
      </c>
      <c r="L8" s="5" t="s">
        <v>4338</v>
      </c>
      <c r="P8" s="5" t="s">
        <v>9999</v>
      </c>
      <c r="Q8" s="5" t="s">
        <v>9650</v>
      </c>
      <c r="S8" s="11"/>
    </row>
    <row r="9" spans="1:21" x14ac:dyDescent="0.2">
      <c r="A9" s="5" t="s">
        <v>12563</v>
      </c>
      <c r="B9" s="5" t="s">
        <v>3205</v>
      </c>
      <c r="C9" s="5" t="s">
        <v>7383</v>
      </c>
      <c r="D9" s="5" t="s">
        <v>1719</v>
      </c>
      <c r="E9" s="5" t="s">
        <v>8845</v>
      </c>
      <c r="F9" s="5" t="s">
        <v>14173</v>
      </c>
      <c r="G9" s="6" t="s">
        <v>3205</v>
      </c>
      <c r="H9" s="6" t="s">
        <v>7383</v>
      </c>
      <c r="I9" s="6" t="s">
        <v>6908</v>
      </c>
      <c r="J9" s="6" t="s">
        <v>6908</v>
      </c>
      <c r="L9" s="7" t="s">
        <v>7229</v>
      </c>
      <c r="P9" s="5" t="s">
        <v>17236</v>
      </c>
      <c r="Q9" s="5" t="s">
        <v>2033</v>
      </c>
      <c r="S9" s="9"/>
    </row>
    <row r="10" spans="1:21" x14ac:dyDescent="0.2">
      <c r="A10" s="5" t="s">
        <v>17614</v>
      </c>
      <c r="B10" s="5" t="s">
        <v>3205</v>
      </c>
      <c r="C10" s="5" t="s">
        <v>10785</v>
      </c>
      <c r="D10" s="5" t="s">
        <v>1719</v>
      </c>
      <c r="E10" s="5" t="s">
        <v>8845</v>
      </c>
      <c r="F10" s="5" t="s">
        <v>9095</v>
      </c>
      <c r="G10" s="6" t="s">
        <v>3205</v>
      </c>
      <c r="H10" s="6" t="s">
        <v>7383</v>
      </c>
      <c r="I10" s="6" t="s">
        <v>4830</v>
      </c>
      <c r="J10" s="6" t="s">
        <v>4830</v>
      </c>
      <c r="L10" s="5" t="s">
        <v>7279</v>
      </c>
      <c r="P10" s="5" t="s">
        <v>6612</v>
      </c>
      <c r="Q10" s="5" t="s">
        <v>1333</v>
      </c>
    </row>
    <row r="11" spans="1:21" ht="22.5" x14ac:dyDescent="0.2">
      <c r="A11" s="5" t="s">
        <v>16615</v>
      </c>
      <c r="B11" s="5" t="s">
        <v>3205</v>
      </c>
      <c r="C11" s="5" t="s">
        <v>2826</v>
      </c>
      <c r="D11" s="5" t="s">
        <v>1719</v>
      </c>
      <c r="E11" s="5" t="s">
        <v>8845</v>
      </c>
      <c r="F11" s="5" t="s">
        <v>15305</v>
      </c>
      <c r="G11" s="6" t="s">
        <v>3205</v>
      </c>
      <c r="H11" s="6" t="s">
        <v>7383</v>
      </c>
      <c r="I11" s="6" t="s">
        <v>3678</v>
      </c>
      <c r="J11" s="6" t="s">
        <v>13931</v>
      </c>
      <c r="L11" s="5" t="s">
        <v>11391</v>
      </c>
      <c r="P11" s="5" t="s">
        <v>5532</v>
      </c>
      <c r="Q11" s="5" t="s">
        <v>9599</v>
      </c>
    </row>
    <row r="12" spans="1:21" ht="22.5" x14ac:dyDescent="0.2">
      <c r="A12" s="5" t="s">
        <v>3094</v>
      </c>
      <c r="B12" s="5" t="s">
        <v>3205</v>
      </c>
      <c r="C12" s="5" t="s">
        <v>5455</v>
      </c>
      <c r="D12" s="5" t="s">
        <v>1719</v>
      </c>
      <c r="E12" s="5" t="s">
        <v>12687</v>
      </c>
      <c r="F12" s="5" t="s">
        <v>17578</v>
      </c>
      <c r="G12" s="6" t="s">
        <v>3205</v>
      </c>
      <c r="H12" s="6" t="s">
        <v>7383</v>
      </c>
      <c r="I12" s="6" t="s">
        <v>3678</v>
      </c>
      <c r="J12" s="6" t="s">
        <v>17202</v>
      </c>
      <c r="L12" s="5" t="s">
        <v>15104</v>
      </c>
      <c r="P12" s="5" t="s">
        <v>3828</v>
      </c>
      <c r="Q12" s="5" t="s">
        <v>14359</v>
      </c>
      <c r="S12" s="24"/>
    </row>
    <row r="13" spans="1:21" ht="22.5" x14ac:dyDescent="0.2">
      <c r="B13" s="5" t="s">
        <v>1499</v>
      </c>
      <c r="C13" s="5" t="s">
        <v>11577</v>
      </c>
      <c r="D13" s="5" t="s">
        <v>1719</v>
      </c>
      <c r="E13" s="5" t="s">
        <v>12687</v>
      </c>
      <c r="F13" s="5" t="s">
        <v>18478</v>
      </c>
      <c r="G13" s="6" t="s">
        <v>3205</v>
      </c>
      <c r="H13" s="6" t="s">
        <v>7383</v>
      </c>
      <c r="I13" s="6" t="s">
        <v>3678</v>
      </c>
      <c r="J13" s="6" t="s">
        <v>16939</v>
      </c>
      <c r="L13" s="7" t="s">
        <v>2530</v>
      </c>
      <c r="P13" s="5" t="s">
        <v>3823</v>
      </c>
      <c r="Q13" s="5" t="s">
        <v>4713</v>
      </c>
      <c r="S13" s="24"/>
    </row>
    <row r="14" spans="1:21" ht="22.5" x14ac:dyDescent="0.2">
      <c r="B14" s="5" t="s">
        <v>1499</v>
      </c>
      <c r="C14" s="5" t="s">
        <v>10573</v>
      </c>
      <c r="D14" s="5" t="s">
        <v>1719</v>
      </c>
      <c r="E14" s="5" t="s">
        <v>12687</v>
      </c>
      <c r="F14" s="5" t="s">
        <v>551</v>
      </c>
      <c r="G14" s="6" t="s">
        <v>3205</v>
      </c>
      <c r="H14" s="6" t="s">
        <v>7383</v>
      </c>
      <c r="I14" s="6" t="s">
        <v>3678</v>
      </c>
      <c r="J14" s="6" t="s">
        <v>17030</v>
      </c>
      <c r="L14" s="7" t="s">
        <v>17976</v>
      </c>
      <c r="P14" s="5" t="s">
        <v>15705</v>
      </c>
      <c r="Q14" s="5" t="s">
        <v>5318</v>
      </c>
    </row>
    <row r="15" spans="1:21" ht="22.5" x14ac:dyDescent="0.2">
      <c r="B15" s="5" t="s">
        <v>1499</v>
      </c>
      <c r="C15" s="5" t="s">
        <v>14036</v>
      </c>
      <c r="D15" s="5" t="s">
        <v>1719</v>
      </c>
      <c r="E15" s="5" t="s">
        <v>12687</v>
      </c>
      <c r="F15" s="5" t="s">
        <v>18191</v>
      </c>
      <c r="G15" s="6" t="s">
        <v>3205</v>
      </c>
      <c r="H15" s="6" t="s">
        <v>7383</v>
      </c>
      <c r="I15" s="6" t="s">
        <v>3678</v>
      </c>
      <c r="J15" s="6" t="s">
        <v>3678</v>
      </c>
      <c r="L15" s="7" t="s">
        <v>9438</v>
      </c>
      <c r="P15" s="5" t="s">
        <v>9944</v>
      </c>
      <c r="Q15" s="5" t="s">
        <v>7470</v>
      </c>
    </row>
    <row r="16" spans="1:21" x14ac:dyDescent="0.2">
      <c r="B16" s="5" t="s">
        <v>1499</v>
      </c>
      <c r="C16" s="5" t="s">
        <v>12187</v>
      </c>
      <c r="D16" s="5" t="s">
        <v>1719</v>
      </c>
      <c r="E16" s="5" t="s">
        <v>12687</v>
      </c>
      <c r="F16" s="5" t="s">
        <v>1021</v>
      </c>
      <c r="G16" s="6" t="s">
        <v>3205</v>
      </c>
      <c r="H16" s="6" t="s">
        <v>7383</v>
      </c>
      <c r="I16" s="6" t="s">
        <v>1389</v>
      </c>
      <c r="J16" s="6" t="s">
        <v>12967</v>
      </c>
      <c r="L16" s="7" t="s">
        <v>13146</v>
      </c>
      <c r="P16" s="5" t="s">
        <v>4886</v>
      </c>
      <c r="Q16" s="5" t="s">
        <v>13590</v>
      </c>
    </row>
    <row r="17" spans="2:17" x14ac:dyDescent="0.2">
      <c r="B17" s="5" t="s">
        <v>18430</v>
      </c>
      <c r="C17" s="5" t="s">
        <v>15231</v>
      </c>
      <c r="D17" s="5" t="s">
        <v>1719</v>
      </c>
      <c r="E17" s="5" t="s">
        <v>12687</v>
      </c>
      <c r="F17" s="5" t="s">
        <v>4065</v>
      </c>
      <c r="G17" s="6" t="s">
        <v>3205</v>
      </c>
      <c r="H17" s="6" t="s">
        <v>7383</v>
      </c>
      <c r="I17" s="6" t="s">
        <v>1389</v>
      </c>
      <c r="J17" s="6" t="s">
        <v>16660</v>
      </c>
      <c r="L17" s="7" t="s">
        <v>156</v>
      </c>
      <c r="P17" s="5" t="s">
        <v>16689</v>
      </c>
      <c r="Q17" s="5" t="s">
        <v>6446</v>
      </c>
    </row>
    <row r="18" spans="2:17" x14ac:dyDescent="0.2">
      <c r="B18" s="5" t="s">
        <v>18430</v>
      </c>
      <c r="C18" s="5" t="s">
        <v>5178</v>
      </c>
      <c r="D18" s="5" t="s">
        <v>1719</v>
      </c>
      <c r="E18" s="5" t="s">
        <v>12687</v>
      </c>
      <c r="F18" s="5" t="s">
        <v>2303</v>
      </c>
      <c r="G18" s="6" t="s">
        <v>3205</v>
      </c>
      <c r="H18" s="6" t="s">
        <v>7383</v>
      </c>
      <c r="I18" s="6" t="s">
        <v>1389</v>
      </c>
      <c r="J18" s="6" t="s">
        <v>3597</v>
      </c>
      <c r="P18" s="5" t="s">
        <v>1657</v>
      </c>
      <c r="Q18" s="5" t="s">
        <v>15707</v>
      </c>
    </row>
    <row r="19" spans="2:17" x14ac:dyDescent="0.2">
      <c r="B19" s="5" t="s">
        <v>18430</v>
      </c>
      <c r="C19" s="5" t="s">
        <v>2181</v>
      </c>
      <c r="D19" s="5" t="s">
        <v>1719</v>
      </c>
      <c r="E19" s="5" t="s">
        <v>12687</v>
      </c>
      <c r="F19" s="5" t="s">
        <v>7277</v>
      </c>
      <c r="G19" s="6" t="s">
        <v>3205</v>
      </c>
      <c r="H19" s="6" t="s">
        <v>7383</v>
      </c>
      <c r="I19" s="6" t="s">
        <v>1389</v>
      </c>
      <c r="J19" s="6" t="s">
        <v>7259</v>
      </c>
      <c r="P19" s="5" t="s">
        <v>3824</v>
      </c>
      <c r="Q19" s="5" t="s">
        <v>17554</v>
      </c>
    </row>
    <row r="20" spans="2:17" x14ac:dyDescent="0.2">
      <c r="B20" s="5" t="s">
        <v>18430</v>
      </c>
      <c r="C20" s="5" t="s">
        <v>6703</v>
      </c>
      <c r="D20" s="5" t="s">
        <v>1719</v>
      </c>
      <c r="E20" s="5" t="s">
        <v>12687</v>
      </c>
      <c r="F20" s="5" t="s">
        <v>1632</v>
      </c>
      <c r="G20" s="6" t="s">
        <v>3205</v>
      </c>
      <c r="H20" s="6" t="s">
        <v>7383</v>
      </c>
      <c r="I20" s="6" t="s">
        <v>1389</v>
      </c>
      <c r="J20" s="6" t="s">
        <v>1389</v>
      </c>
      <c r="P20" s="5" t="s">
        <v>13013</v>
      </c>
      <c r="Q20" s="5" t="s">
        <v>18218</v>
      </c>
    </row>
    <row r="21" spans="2:17" ht="22.5" x14ac:dyDescent="0.2">
      <c r="B21" s="5" t="s">
        <v>5983</v>
      </c>
      <c r="C21" s="5" t="s">
        <v>2710</v>
      </c>
      <c r="D21" s="5" t="s">
        <v>1719</v>
      </c>
      <c r="E21" s="5" t="s">
        <v>17832</v>
      </c>
      <c r="F21" s="5" t="s">
        <v>4902</v>
      </c>
      <c r="G21" s="6" t="s">
        <v>3205</v>
      </c>
      <c r="H21" s="6" t="s">
        <v>10785</v>
      </c>
      <c r="I21" s="6" t="s">
        <v>11309</v>
      </c>
      <c r="J21" s="6" t="s">
        <v>5400</v>
      </c>
      <c r="P21" s="5" t="s">
        <v>305</v>
      </c>
      <c r="Q21" s="5" t="s">
        <v>13321</v>
      </c>
    </row>
    <row r="22" spans="2:17" ht="22.5" x14ac:dyDescent="0.2">
      <c r="B22" s="5" t="s">
        <v>5983</v>
      </c>
      <c r="C22" s="5" t="s">
        <v>5640</v>
      </c>
      <c r="D22" s="5" t="s">
        <v>1719</v>
      </c>
      <c r="E22" s="5" t="s">
        <v>17832</v>
      </c>
      <c r="F22" s="5" t="s">
        <v>46</v>
      </c>
      <c r="G22" s="6" t="s">
        <v>3205</v>
      </c>
      <c r="H22" s="6" t="s">
        <v>10785</v>
      </c>
      <c r="I22" s="6" t="s">
        <v>11309</v>
      </c>
      <c r="J22" s="6" t="s">
        <v>11309</v>
      </c>
      <c r="P22" s="5" t="s">
        <v>4462</v>
      </c>
      <c r="Q22" s="5" t="s">
        <v>17634</v>
      </c>
    </row>
    <row r="23" spans="2:17" ht="22.5" x14ac:dyDescent="0.2">
      <c r="B23" s="5" t="s">
        <v>5983</v>
      </c>
      <c r="C23" s="5" t="s">
        <v>18898</v>
      </c>
      <c r="D23" s="5" t="s">
        <v>1719</v>
      </c>
      <c r="E23" s="5" t="s">
        <v>17832</v>
      </c>
      <c r="F23" s="5" t="s">
        <v>13326</v>
      </c>
      <c r="G23" s="6" t="s">
        <v>3205</v>
      </c>
      <c r="H23" s="6" t="s">
        <v>10785</v>
      </c>
      <c r="I23" s="6" t="s">
        <v>5269</v>
      </c>
      <c r="J23" s="6" t="s">
        <v>17006</v>
      </c>
      <c r="P23" s="5" t="s">
        <v>1177</v>
      </c>
      <c r="Q23" s="5" t="s">
        <v>10066</v>
      </c>
    </row>
    <row r="24" spans="2:17" ht="22.5" x14ac:dyDescent="0.2">
      <c r="B24" s="5" t="s">
        <v>5983</v>
      </c>
      <c r="C24" s="5" t="s">
        <v>12761</v>
      </c>
      <c r="D24" s="5" t="s">
        <v>1719</v>
      </c>
      <c r="E24" s="5" t="s">
        <v>17832</v>
      </c>
      <c r="F24" s="5" t="s">
        <v>3381</v>
      </c>
      <c r="G24" s="6" t="s">
        <v>3205</v>
      </c>
      <c r="H24" s="6" t="s">
        <v>10785</v>
      </c>
      <c r="I24" s="6" t="s">
        <v>5269</v>
      </c>
      <c r="J24" s="6" t="s">
        <v>5269</v>
      </c>
      <c r="P24" s="5" t="s">
        <v>7486</v>
      </c>
      <c r="Q24" s="5" t="s">
        <v>6853</v>
      </c>
    </row>
    <row r="25" spans="2:17" ht="22.5" x14ac:dyDescent="0.2">
      <c r="B25" s="5" t="s">
        <v>12563</v>
      </c>
      <c r="C25" s="5" t="s">
        <v>3446</v>
      </c>
      <c r="D25" s="5" t="s">
        <v>8130</v>
      </c>
      <c r="E25" s="5" t="s">
        <v>18248</v>
      </c>
      <c r="F25" s="5" t="s">
        <v>1157</v>
      </c>
      <c r="G25" s="6" t="s">
        <v>3205</v>
      </c>
      <c r="H25" s="6" t="s">
        <v>10785</v>
      </c>
      <c r="I25" s="6" t="s">
        <v>15313</v>
      </c>
      <c r="J25" s="6" t="s">
        <v>15313</v>
      </c>
      <c r="P25" s="5" t="s">
        <v>4889</v>
      </c>
      <c r="Q25" s="5" t="s">
        <v>15719</v>
      </c>
    </row>
    <row r="26" spans="2:17" ht="22.5" x14ac:dyDescent="0.2">
      <c r="B26" s="5" t="s">
        <v>12563</v>
      </c>
      <c r="C26" s="5" t="s">
        <v>2471</v>
      </c>
      <c r="D26" s="5" t="s">
        <v>8130</v>
      </c>
      <c r="E26" s="5" t="s">
        <v>18248</v>
      </c>
      <c r="F26" s="5" t="s">
        <v>18859</v>
      </c>
      <c r="G26" s="6" t="s">
        <v>3205</v>
      </c>
      <c r="H26" s="6" t="s">
        <v>2826</v>
      </c>
      <c r="I26" s="6" t="s">
        <v>10897</v>
      </c>
      <c r="J26" s="6" t="s">
        <v>1031</v>
      </c>
      <c r="P26" s="5" t="s">
        <v>5759</v>
      </c>
      <c r="Q26" s="5" t="s">
        <v>1625</v>
      </c>
    </row>
    <row r="27" spans="2:17" ht="22.5" x14ac:dyDescent="0.2">
      <c r="B27" s="5" t="s">
        <v>17614</v>
      </c>
      <c r="C27" s="5" t="s">
        <v>7792</v>
      </c>
      <c r="D27" s="5" t="s">
        <v>8130</v>
      </c>
      <c r="E27" s="5" t="s">
        <v>18248</v>
      </c>
      <c r="F27" s="5" t="s">
        <v>5999</v>
      </c>
      <c r="G27" s="6" t="s">
        <v>3205</v>
      </c>
      <c r="H27" s="6" t="s">
        <v>2826</v>
      </c>
      <c r="I27" s="6" t="s">
        <v>10897</v>
      </c>
      <c r="J27" s="6" t="s">
        <v>10897</v>
      </c>
      <c r="P27" s="5" t="s">
        <v>9253</v>
      </c>
      <c r="Q27" s="5" t="s">
        <v>5101</v>
      </c>
    </row>
    <row r="28" spans="2:17" ht="22.5" x14ac:dyDescent="0.2">
      <c r="B28" s="5" t="s">
        <v>17614</v>
      </c>
      <c r="C28" s="5" t="s">
        <v>630</v>
      </c>
      <c r="D28" s="5" t="s">
        <v>8130</v>
      </c>
      <c r="E28" s="5" t="s">
        <v>18248</v>
      </c>
      <c r="F28" s="5" t="s">
        <v>18509</v>
      </c>
      <c r="G28" s="6" t="s">
        <v>3205</v>
      </c>
      <c r="H28" s="6" t="s">
        <v>2826</v>
      </c>
      <c r="I28" s="6" t="s">
        <v>10897</v>
      </c>
      <c r="J28" s="6" t="s">
        <v>5978</v>
      </c>
      <c r="P28" s="5" t="s">
        <v>13054</v>
      </c>
      <c r="Q28" s="5" t="s">
        <v>6771</v>
      </c>
    </row>
    <row r="29" spans="2:17" ht="22.5" x14ac:dyDescent="0.2">
      <c r="B29" s="5" t="s">
        <v>17614</v>
      </c>
      <c r="C29" s="5" t="s">
        <v>10771</v>
      </c>
      <c r="D29" s="5" t="s">
        <v>8130</v>
      </c>
      <c r="E29" s="5" t="s">
        <v>2611</v>
      </c>
      <c r="F29" s="5" t="s">
        <v>12183</v>
      </c>
      <c r="G29" s="6" t="s">
        <v>3205</v>
      </c>
      <c r="H29" s="6" t="s">
        <v>2826</v>
      </c>
      <c r="I29" s="6" t="s">
        <v>3138</v>
      </c>
      <c r="J29" s="6" t="s">
        <v>3138</v>
      </c>
      <c r="P29" s="5" t="s">
        <v>5222</v>
      </c>
      <c r="Q29" s="5" t="s">
        <v>4755</v>
      </c>
    </row>
    <row r="30" spans="2:17" ht="22.5" x14ac:dyDescent="0.2">
      <c r="B30" s="5" t="s">
        <v>16615</v>
      </c>
      <c r="C30" s="5" t="s">
        <v>9684</v>
      </c>
      <c r="D30" s="5" t="s">
        <v>8130</v>
      </c>
      <c r="E30" s="5" t="s">
        <v>2611</v>
      </c>
      <c r="F30" s="5" t="s">
        <v>5854</v>
      </c>
      <c r="G30" s="6" t="s">
        <v>3205</v>
      </c>
      <c r="H30" s="6" t="s">
        <v>2826</v>
      </c>
      <c r="I30" s="6" t="s">
        <v>3138</v>
      </c>
      <c r="J30" s="6" t="s">
        <v>15456</v>
      </c>
      <c r="P30" s="5" t="s">
        <v>11879</v>
      </c>
      <c r="Q30" s="5" t="s">
        <v>14172</v>
      </c>
    </row>
    <row r="31" spans="2:17" ht="22.5" x14ac:dyDescent="0.2">
      <c r="B31" s="5" t="s">
        <v>16615</v>
      </c>
      <c r="C31" s="5" t="s">
        <v>16637</v>
      </c>
      <c r="D31" s="5" t="s">
        <v>8130</v>
      </c>
      <c r="E31" s="5" t="s">
        <v>2611</v>
      </c>
      <c r="F31" s="5" t="s">
        <v>10420</v>
      </c>
      <c r="G31" s="6" t="s">
        <v>3205</v>
      </c>
      <c r="H31" s="6" t="s">
        <v>2826</v>
      </c>
      <c r="I31" s="6" t="s">
        <v>10999</v>
      </c>
      <c r="J31" s="6" t="s">
        <v>3400</v>
      </c>
      <c r="P31" s="5" t="s">
        <v>5004</v>
      </c>
      <c r="Q31" s="5" t="s">
        <v>3860</v>
      </c>
    </row>
    <row r="32" spans="2:17" ht="22.5" x14ac:dyDescent="0.2">
      <c r="B32" s="5" t="s">
        <v>16615</v>
      </c>
      <c r="C32" s="5" t="s">
        <v>8742</v>
      </c>
      <c r="D32" s="5" t="s">
        <v>8130</v>
      </c>
      <c r="E32" s="5" t="s">
        <v>5914</v>
      </c>
      <c r="F32" s="5" t="s">
        <v>1838</v>
      </c>
      <c r="G32" s="6" t="s">
        <v>3205</v>
      </c>
      <c r="H32" s="6" t="s">
        <v>2826</v>
      </c>
      <c r="I32" s="6" t="s">
        <v>10999</v>
      </c>
      <c r="J32" s="6" t="s">
        <v>4465</v>
      </c>
      <c r="P32" s="5" t="s">
        <v>5005</v>
      </c>
      <c r="Q32" s="5" t="s">
        <v>12336</v>
      </c>
    </row>
    <row r="33" spans="2:17" ht="22.5" x14ac:dyDescent="0.2">
      <c r="B33" s="5" t="s">
        <v>3094</v>
      </c>
      <c r="C33" s="5" t="s">
        <v>11160</v>
      </c>
      <c r="D33" s="5" t="s">
        <v>8130</v>
      </c>
      <c r="E33" s="5" t="s">
        <v>5914</v>
      </c>
      <c r="F33" s="5" t="s">
        <v>39</v>
      </c>
      <c r="G33" s="6" t="s">
        <v>3205</v>
      </c>
      <c r="H33" s="6" t="s">
        <v>2826</v>
      </c>
      <c r="I33" s="6" t="s">
        <v>10999</v>
      </c>
      <c r="J33" s="6" t="s">
        <v>10999</v>
      </c>
      <c r="P33" s="5" t="s">
        <v>12998</v>
      </c>
      <c r="Q33" s="5" t="s">
        <v>7612</v>
      </c>
    </row>
    <row r="34" spans="2:17" ht="22.5" x14ac:dyDescent="0.2">
      <c r="B34" s="5" t="s">
        <v>3094</v>
      </c>
      <c r="C34" s="5" t="s">
        <v>14513</v>
      </c>
      <c r="D34" s="5" t="s">
        <v>8130</v>
      </c>
      <c r="E34" s="5" t="s">
        <v>5914</v>
      </c>
      <c r="F34" s="5" t="s">
        <v>9750</v>
      </c>
      <c r="G34" s="6" t="s">
        <v>3205</v>
      </c>
      <c r="H34" s="6" t="s">
        <v>2826</v>
      </c>
      <c r="I34" s="6" t="s">
        <v>10999</v>
      </c>
      <c r="J34" s="6" t="s">
        <v>14094</v>
      </c>
      <c r="P34" s="5" t="s">
        <v>10991</v>
      </c>
      <c r="Q34" s="5" t="s">
        <v>7612</v>
      </c>
    </row>
    <row r="35" spans="2:17" ht="22.5" x14ac:dyDescent="0.2">
      <c r="D35" s="5" t="s">
        <v>8130</v>
      </c>
      <c r="E35" s="5" t="s">
        <v>5914</v>
      </c>
      <c r="F35" s="5" t="s">
        <v>14013</v>
      </c>
      <c r="G35" s="6" t="s">
        <v>3205</v>
      </c>
      <c r="H35" s="6" t="s">
        <v>2826</v>
      </c>
      <c r="I35" s="6" t="s">
        <v>15665</v>
      </c>
      <c r="J35" s="6" t="s">
        <v>15665</v>
      </c>
      <c r="P35" s="5" t="s">
        <v>16839</v>
      </c>
      <c r="Q35" s="5" t="s">
        <v>1715</v>
      </c>
    </row>
    <row r="36" spans="2:17" x14ac:dyDescent="0.2">
      <c r="D36" s="5" t="s">
        <v>3205</v>
      </c>
      <c r="E36" s="5" t="s">
        <v>7383</v>
      </c>
      <c r="F36" s="5" t="s">
        <v>3678</v>
      </c>
      <c r="G36" s="6" t="s">
        <v>3205</v>
      </c>
      <c r="H36" s="6" t="s">
        <v>5455</v>
      </c>
      <c r="I36" s="6" t="s">
        <v>13052</v>
      </c>
      <c r="J36" s="6" t="s">
        <v>13052</v>
      </c>
      <c r="P36" s="5" t="s">
        <v>17702</v>
      </c>
      <c r="Q36" s="5" t="s">
        <v>11164</v>
      </c>
    </row>
    <row r="37" spans="2:17" x14ac:dyDescent="0.2">
      <c r="D37" s="5" t="s">
        <v>3205</v>
      </c>
      <c r="E37" s="5" t="s">
        <v>7383</v>
      </c>
      <c r="F37" s="5" t="s">
        <v>13999</v>
      </c>
      <c r="G37" s="6" t="s">
        <v>3205</v>
      </c>
      <c r="H37" s="6" t="s">
        <v>5455</v>
      </c>
      <c r="I37" s="6" t="s">
        <v>8236</v>
      </c>
      <c r="J37" s="6" t="s">
        <v>8236</v>
      </c>
      <c r="P37" s="5" t="s">
        <v>3818</v>
      </c>
      <c r="Q37" s="5" t="s">
        <v>1790</v>
      </c>
    </row>
    <row r="38" spans="2:17" ht="22.5" x14ac:dyDescent="0.2">
      <c r="D38" s="5" t="s">
        <v>3205</v>
      </c>
      <c r="E38" s="5" t="s">
        <v>7383</v>
      </c>
      <c r="F38" s="5" t="s">
        <v>2580</v>
      </c>
      <c r="G38" s="6" t="s">
        <v>3205</v>
      </c>
      <c r="H38" s="6" t="s">
        <v>5455</v>
      </c>
      <c r="I38" s="6" t="s">
        <v>1534</v>
      </c>
      <c r="J38" s="6" t="s">
        <v>7932</v>
      </c>
      <c r="P38" s="5" t="s">
        <v>13105</v>
      </c>
      <c r="Q38" s="5" t="s">
        <v>8763</v>
      </c>
    </row>
    <row r="39" spans="2:17" ht="22.5" x14ac:dyDescent="0.2">
      <c r="D39" s="5" t="s">
        <v>3205</v>
      </c>
      <c r="E39" s="5" t="s">
        <v>7383</v>
      </c>
      <c r="F39" s="5" t="s">
        <v>6384</v>
      </c>
      <c r="G39" s="6" t="s">
        <v>3205</v>
      </c>
      <c r="H39" s="6" t="s">
        <v>5455</v>
      </c>
      <c r="I39" s="6" t="s">
        <v>1534</v>
      </c>
      <c r="J39" s="6" t="s">
        <v>7748</v>
      </c>
      <c r="P39" s="5" t="s">
        <v>12699</v>
      </c>
      <c r="Q39" s="5" t="s">
        <v>762</v>
      </c>
    </row>
    <row r="40" spans="2:17" ht="22.5" x14ac:dyDescent="0.2">
      <c r="D40" s="5" t="s">
        <v>3205</v>
      </c>
      <c r="E40" s="5" t="s">
        <v>7383</v>
      </c>
      <c r="F40" s="5" t="s">
        <v>4830</v>
      </c>
      <c r="G40" s="6" t="s">
        <v>3205</v>
      </c>
      <c r="H40" s="6" t="s">
        <v>5455</v>
      </c>
      <c r="I40" s="6" t="s">
        <v>1534</v>
      </c>
      <c r="J40" s="6" t="s">
        <v>18288</v>
      </c>
      <c r="P40" s="5" t="s">
        <v>4157</v>
      </c>
      <c r="Q40" s="5" t="s">
        <v>14203</v>
      </c>
    </row>
    <row r="41" spans="2:17" ht="22.5" x14ac:dyDescent="0.2">
      <c r="D41" s="5" t="s">
        <v>3205</v>
      </c>
      <c r="E41" s="5" t="s">
        <v>7383</v>
      </c>
      <c r="F41" s="5" t="s">
        <v>1389</v>
      </c>
      <c r="G41" s="6" t="s">
        <v>3205</v>
      </c>
      <c r="H41" s="6" t="s">
        <v>5455</v>
      </c>
      <c r="I41" s="6" t="s">
        <v>1534</v>
      </c>
      <c r="J41" s="6" t="s">
        <v>1534</v>
      </c>
      <c r="P41" s="5" t="s">
        <v>4310</v>
      </c>
      <c r="Q41" s="5" t="s">
        <v>1456</v>
      </c>
    </row>
    <row r="42" spans="2:17" x14ac:dyDescent="0.2">
      <c r="D42" s="5" t="s">
        <v>3205</v>
      </c>
      <c r="E42" s="5" t="s">
        <v>7383</v>
      </c>
      <c r="F42" s="5" t="s">
        <v>6908</v>
      </c>
      <c r="G42" s="6" t="s">
        <v>1499</v>
      </c>
      <c r="H42" s="6" t="s">
        <v>12187</v>
      </c>
      <c r="I42" s="6" t="s">
        <v>12187</v>
      </c>
      <c r="J42" s="6" t="s">
        <v>8415</v>
      </c>
      <c r="P42" s="5" t="s">
        <v>4301</v>
      </c>
      <c r="Q42" s="5" t="s">
        <v>8666</v>
      </c>
    </row>
    <row r="43" spans="2:17" x14ac:dyDescent="0.2">
      <c r="D43" s="5" t="s">
        <v>3205</v>
      </c>
      <c r="E43" s="5" t="s">
        <v>10785</v>
      </c>
      <c r="F43" s="5" t="s">
        <v>11309</v>
      </c>
      <c r="G43" s="6" t="s">
        <v>1499</v>
      </c>
      <c r="H43" s="6" t="s">
        <v>12187</v>
      </c>
      <c r="I43" s="6" t="s">
        <v>12187</v>
      </c>
      <c r="J43" s="6" t="s">
        <v>12187</v>
      </c>
      <c r="P43" s="5" t="s">
        <v>15879</v>
      </c>
      <c r="Q43" s="5" t="s">
        <v>7994</v>
      </c>
    </row>
    <row r="44" spans="2:17" x14ac:dyDescent="0.2">
      <c r="D44" s="5" t="s">
        <v>3205</v>
      </c>
      <c r="E44" s="5" t="s">
        <v>10785</v>
      </c>
      <c r="F44" s="5" t="s">
        <v>5269</v>
      </c>
      <c r="G44" s="6" t="s">
        <v>1499</v>
      </c>
      <c r="H44" s="6" t="s">
        <v>12187</v>
      </c>
      <c r="I44" s="6" t="s">
        <v>18850</v>
      </c>
      <c r="J44" s="6" t="s">
        <v>18850</v>
      </c>
      <c r="P44" s="9"/>
      <c r="Q44" s="11"/>
    </row>
    <row r="45" spans="2:17" x14ac:dyDescent="0.2">
      <c r="D45" s="5" t="s">
        <v>3205</v>
      </c>
      <c r="E45" s="5" t="s">
        <v>10785</v>
      </c>
      <c r="F45" s="5" t="s">
        <v>15313</v>
      </c>
      <c r="G45" s="6" t="s">
        <v>1499</v>
      </c>
      <c r="H45" s="6" t="s">
        <v>12187</v>
      </c>
      <c r="I45" s="6" t="s">
        <v>18850</v>
      </c>
      <c r="J45" s="6" t="s">
        <v>9013</v>
      </c>
      <c r="P45" s="9"/>
      <c r="Q45" s="11"/>
    </row>
    <row r="46" spans="2:17" ht="22.5" x14ac:dyDescent="0.2">
      <c r="D46" s="5" t="s">
        <v>3205</v>
      </c>
      <c r="E46" s="5" t="s">
        <v>2826</v>
      </c>
      <c r="F46" s="5" t="s">
        <v>10999</v>
      </c>
      <c r="G46" s="6" t="s">
        <v>1499</v>
      </c>
      <c r="H46" s="6" t="s">
        <v>12187</v>
      </c>
      <c r="I46" s="6" t="s">
        <v>10379</v>
      </c>
      <c r="J46" s="6" t="s">
        <v>12087</v>
      </c>
      <c r="P46" s="9"/>
      <c r="Q46" s="11"/>
    </row>
    <row r="47" spans="2:17" ht="22.5" x14ac:dyDescent="0.2">
      <c r="D47" s="5" t="s">
        <v>3205</v>
      </c>
      <c r="E47" s="5" t="s">
        <v>2826</v>
      </c>
      <c r="F47" s="5" t="s">
        <v>10897</v>
      </c>
      <c r="G47" s="6" t="s">
        <v>1499</v>
      </c>
      <c r="H47" s="6" t="s">
        <v>12187</v>
      </c>
      <c r="I47" s="6" t="s">
        <v>10379</v>
      </c>
      <c r="J47" s="6" t="s">
        <v>10379</v>
      </c>
      <c r="P47" s="9"/>
      <c r="Q47" s="11"/>
    </row>
    <row r="48" spans="2:17" ht="22.5" x14ac:dyDescent="0.2">
      <c r="D48" s="5" t="s">
        <v>3205</v>
      </c>
      <c r="E48" s="5" t="s">
        <v>2826</v>
      </c>
      <c r="F48" s="5" t="s">
        <v>3138</v>
      </c>
      <c r="G48" s="6" t="s">
        <v>1499</v>
      </c>
      <c r="H48" s="6" t="s">
        <v>12187</v>
      </c>
      <c r="I48" s="6" t="s">
        <v>10379</v>
      </c>
      <c r="J48" s="6" t="s">
        <v>1615</v>
      </c>
      <c r="P48" s="9"/>
      <c r="Q48" s="11"/>
    </row>
    <row r="49" spans="4:17" x14ac:dyDescent="0.2">
      <c r="D49" s="5" t="s">
        <v>3205</v>
      </c>
      <c r="E49" s="5" t="s">
        <v>2826</v>
      </c>
      <c r="F49" s="5" t="s">
        <v>15665</v>
      </c>
      <c r="G49" s="6" t="s">
        <v>1499</v>
      </c>
      <c r="H49" s="6" t="s">
        <v>12187</v>
      </c>
      <c r="I49" s="6" t="s">
        <v>995</v>
      </c>
      <c r="J49" s="6" t="s">
        <v>995</v>
      </c>
      <c r="P49" s="9"/>
      <c r="Q49" s="11"/>
    </row>
    <row r="50" spans="4:17" x14ac:dyDescent="0.2">
      <c r="D50" s="5" t="s">
        <v>3205</v>
      </c>
      <c r="E50" s="5" t="s">
        <v>5455</v>
      </c>
      <c r="F50" s="5" t="s">
        <v>1534</v>
      </c>
      <c r="G50" s="6" t="s">
        <v>1499</v>
      </c>
      <c r="H50" s="6" t="s">
        <v>12187</v>
      </c>
      <c r="I50" s="6" t="s">
        <v>1524</v>
      </c>
      <c r="J50" s="6" t="s">
        <v>1524</v>
      </c>
      <c r="P50" s="9"/>
      <c r="Q50" s="11"/>
    </row>
    <row r="51" spans="4:17" x14ac:dyDescent="0.2">
      <c r="D51" s="5" t="s">
        <v>3205</v>
      </c>
      <c r="E51" s="5" t="s">
        <v>5455</v>
      </c>
      <c r="F51" s="5" t="s">
        <v>8236</v>
      </c>
      <c r="G51" s="6" t="s">
        <v>1499</v>
      </c>
      <c r="H51" s="6" t="s">
        <v>14036</v>
      </c>
      <c r="I51" s="6" t="s">
        <v>8165</v>
      </c>
      <c r="J51" s="6" t="s">
        <v>8165</v>
      </c>
      <c r="P51" s="9"/>
      <c r="Q51" s="11"/>
    </row>
    <row r="52" spans="4:17" x14ac:dyDescent="0.2">
      <c r="D52" s="5" t="s">
        <v>3205</v>
      </c>
      <c r="E52" s="5" t="s">
        <v>5455</v>
      </c>
      <c r="F52" s="5" t="s">
        <v>13052</v>
      </c>
      <c r="G52" s="6" t="s">
        <v>1499</v>
      </c>
      <c r="H52" s="6" t="s">
        <v>14036</v>
      </c>
      <c r="I52" s="6" t="s">
        <v>8165</v>
      </c>
      <c r="J52" s="6" t="s">
        <v>16965</v>
      </c>
      <c r="P52" s="9"/>
      <c r="Q52" s="11"/>
    </row>
    <row r="53" spans="4:17" x14ac:dyDescent="0.2">
      <c r="D53" s="5" t="s">
        <v>1499</v>
      </c>
      <c r="E53" s="5" t="s">
        <v>11577</v>
      </c>
      <c r="F53" s="5" t="s">
        <v>1273</v>
      </c>
      <c r="G53" s="6" t="s">
        <v>1499</v>
      </c>
      <c r="H53" s="6" t="s">
        <v>14036</v>
      </c>
      <c r="I53" s="6" t="s">
        <v>14585</v>
      </c>
      <c r="J53" s="6" t="s">
        <v>17469</v>
      </c>
      <c r="P53" s="9"/>
      <c r="Q53" s="11"/>
    </row>
    <row r="54" spans="4:17" x14ac:dyDescent="0.2">
      <c r="D54" s="5" t="s">
        <v>1499</v>
      </c>
      <c r="E54" s="5" t="s">
        <v>11577</v>
      </c>
      <c r="F54" s="5" t="s">
        <v>6645</v>
      </c>
      <c r="G54" s="6" t="s">
        <v>1499</v>
      </c>
      <c r="H54" s="6" t="s">
        <v>14036</v>
      </c>
      <c r="I54" s="6" t="s">
        <v>14585</v>
      </c>
      <c r="J54" s="6" t="s">
        <v>14585</v>
      </c>
      <c r="P54" s="9"/>
      <c r="Q54" s="11"/>
    </row>
    <row r="55" spans="4:17" x14ac:dyDescent="0.2">
      <c r="D55" s="5" t="s">
        <v>1499</v>
      </c>
      <c r="E55" s="5" t="s">
        <v>11577</v>
      </c>
      <c r="F55" s="5" t="s">
        <v>6513</v>
      </c>
      <c r="G55" s="6" t="s">
        <v>1499</v>
      </c>
      <c r="H55" s="6" t="s">
        <v>14036</v>
      </c>
      <c r="I55" s="6" t="s">
        <v>14585</v>
      </c>
      <c r="J55" s="6" t="s">
        <v>4039</v>
      </c>
      <c r="P55" s="9"/>
      <c r="Q55" s="11"/>
    </row>
    <row r="56" spans="4:17" x14ac:dyDescent="0.2">
      <c r="D56" s="5" t="s">
        <v>1499</v>
      </c>
      <c r="E56" s="5" t="s">
        <v>10573</v>
      </c>
      <c r="F56" s="5" t="s">
        <v>18393</v>
      </c>
      <c r="G56" s="6" t="s">
        <v>1499</v>
      </c>
      <c r="H56" s="6" t="s">
        <v>14036</v>
      </c>
      <c r="I56" s="6" t="s">
        <v>14585</v>
      </c>
      <c r="J56" s="6" t="s">
        <v>18045</v>
      </c>
      <c r="P56" s="9"/>
      <c r="Q56" s="11"/>
    </row>
    <row r="57" spans="4:17" ht="22.5" x14ac:dyDescent="0.2">
      <c r="D57" s="5" t="s">
        <v>1499</v>
      </c>
      <c r="E57" s="5" t="s">
        <v>10573</v>
      </c>
      <c r="F57" s="5" t="s">
        <v>15048</v>
      </c>
      <c r="G57" s="6" t="s">
        <v>1499</v>
      </c>
      <c r="H57" s="6" t="s">
        <v>14036</v>
      </c>
      <c r="I57" s="6" t="s">
        <v>16940</v>
      </c>
      <c r="J57" s="6" t="s">
        <v>16940</v>
      </c>
      <c r="P57" s="9"/>
      <c r="Q57" s="11"/>
    </row>
    <row r="58" spans="4:17" x14ac:dyDescent="0.2">
      <c r="D58" s="5" t="s">
        <v>1499</v>
      </c>
      <c r="E58" s="5" t="s">
        <v>10573</v>
      </c>
      <c r="F58" s="5" t="s">
        <v>12479</v>
      </c>
      <c r="G58" s="6" t="s">
        <v>1499</v>
      </c>
      <c r="H58" s="6" t="s">
        <v>14036</v>
      </c>
      <c r="I58" s="6" t="s">
        <v>4102</v>
      </c>
      <c r="J58" s="6" t="s">
        <v>4102</v>
      </c>
      <c r="P58" s="9"/>
      <c r="Q58" s="11"/>
    </row>
    <row r="59" spans="4:17" ht="22.5" x14ac:dyDescent="0.2">
      <c r="D59" s="5" t="s">
        <v>1499</v>
      </c>
      <c r="E59" s="5" t="s">
        <v>14036</v>
      </c>
      <c r="F59" s="5" t="s">
        <v>8594</v>
      </c>
      <c r="G59" s="6" t="s">
        <v>1499</v>
      </c>
      <c r="H59" s="6" t="s">
        <v>14036</v>
      </c>
      <c r="I59" s="6" t="s">
        <v>8594</v>
      </c>
      <c r="J59" s="6" t="s">
        <v>8594</v>
      </c>
      <c r="P59" s="9"/>
      <c r="Q59" s="11"/>
    </row>
    <row r="60" spans="4:17" x14ac:dyDescent="0.2">
      <c r="D60" s="5" t="s">
        <v>1499</v>
      </c>
      <c r="E60" s="5" t="s">
        <v>14036</v>
      </c>
      <c r="F60" s="5" t="s">
        <v>8165</v>
      </c>
      <c r="G60" s="6" t="s">
        <v>1499</v>
      </c>
      <c r="H60" s="6" t="s">
        <v>14036</v>
      </c>
      <c r="I60" s="6" t="s">
        <v>18875</v>
      </c>
      <c r="J60" s="6" t="s">
        <v>18875</v>
      </c>
      <c r="P60" s="9"/>
      <c r="Q60" s="11"/>
    </row>
    <row r="61" spans="4:17" ht="22.5" x14ac:dyDescent="0.2">
      <c r="D61" s="5" t="s">
        <v>1499</v>
      </c>
      <c r="E61" s="5" t="s">
        <v>14036</v>
      </c>
      <c r="F61" s="5" t="s">
        <v>14585</v>
      </c>
      <c r="G61" s="6" t="s">
        <v>1499</v>
      </c>
      <c r="H61" s="6" t="s">
        <v>10573</v>
      </c>
      <c r="I61" s="6" t="s">
        <v>12479</v>
      </c>
      <c r="J61" s="6" t="s">
        <v>12479</v>
      </c>
      <c r="P61" s="9"/>
      <c r="Q61" s="11"/>
    </row>
    <row r="62" spans="4:17" ht="22.5" x14ac:dyDescent="0.2">
      <c r="D62" s="5" t="s">
        <v>1499</v>
      </c>
      <c r="E62" s="5" t="s">
        <v>14036</v>
      </c>
      <c r="F62" s="5" t="s">
        <v>16940</v>
      </c>
      <c r="G62" s="6" t="s">
        <v>1499</v>
      </c>
      <c r="H62" s="6" t="s">
        <v>10573</v>
      </c>
      <c r="I62" s="6" t="s">
        <v>18393</v>
      </c>
      <c r="J62" s="6" t="s">
        <v>18393</v>
      </c>
      <c r="P62" s="9"/>
      <c r="Q62" s="11"/>
    </row>
    <row r="63" spans="4:17" ht="22.5" x14ac:dyDescent="0.2">
      <c r="D63" s="5" t="s">
        <v>1499</v>
      </c>
      <c r="E63" s="5" t="s">
        <v>14036</v>
      </c>
      <c r="F63" s="5" t="s">
        <v>4102</v>
      </c>
      <c r="G63" s="6" t="s">
        <v>1499</v>
      </c>
      <c r="H63" s="6" t="s">
        <v>10573</v>
      </c>
      <c r="I63" s="6" t="s">
        <v>15048</v>
      </c>
      <c r="J63" s="6" t="s">
        <v>15048</v>
      </c>
      <c r="P63" s="9"/>
      <c r="Q63" s="11"/>
    </row>
    <row r="64" spans="4:17" x14ac:dyDescent="0.2">
      <c r="D64" s="5" t="s">
        <v>1499</v>
      </c>
      <c r="E64" s="5" t="s">
        <v>14036</v>
      </c>
      <c r="F64" s="5" t="s">
        <v>18875</v>
      </c>
      <c r="G64" s="6" t="s">
        <v>1499</v>
      </c>
      <c r="H64" s="6" t="s">
        <v>11577</v>
      </c>
      <c r="I64" s="6" t="s">
        <v>6645</v>
      </c>
      <c r="J64" s="6" t="s">
        <v>3297</v>
      </c>
      <c r="P64" s="9"/>
      <c r="Q64" s="11"/>
    </row>
    <row r="65" spans="4:17" x14ac:dyDescent="0.2">
      <c r="D65" s="5" t="s">
        <v>1499</v>
      </c>
      <c r="E65" s="5" t="s">
        <v>12187</v>
      </c>
      <c r="F65" s="5" t="s">
        <v>12187</v>
      </c>
      <c r="G65" s="6" t="s">
        <v>1499</v>
      </c>
      <c r="H65" s="6" t="s">
        <v>11577</v>
      </c>
      <c r="I65" s="6" t="s">
        <v>6645</v>
      </c>
      <c r="J65" s="6" t="s">
        <v>6645</v>
      </c>
      <c r="P65" s="9"/>
      <c r="Q65" s="11"/>
    </row>
    <row r="66" spans="4:17" x14ac:dyDescent="0.2">
      <c r="D66" s="5" t="s">
        <v>1499</v>
      </c>
      <c r="E66" s="5" t="s">
        <v>12187</v>
      </c>
      <c r="F66" s="5" t="s">
        <v>10379</v>
      </c>
      <c r="G66" s="6" t="s">
        <v>1499</v>
      </c>
      <c r="H66" s="6" t="s">
        <v>11577</v>
      </c>
      <c r="I66" s="6" t="s">
        <v>6645</v>
      </c>
      <c r="J66" s="6" t="s">
        <v>9948</v>
      </c>
      <c r="P66" s="9"/>
      <c r="Q66" s="11"/>
    </row>
    <row r="67" spans="4:17" x14ac:dyDescent="0.2">
      <c r="D67" s="5" t="s">
        <v>1499</v>
      </c>
      <c r="E67" s="5" t="s">
        <v>12187</v>
      </c>
      <c r="F67" s="5" t="s">
        <v>1524</v>
      </c>
      <c r="G67" s="6" t="s">
        <v>1499</v>
      </c>
      <c r="H67" s="6" t="s">
        <v>11577</v>
      </c>
      <c r="I67" s="6" t="s">
        <v>6645</v>
      </c>
      <c r="J67" s="6" t="s">
        <v>3763</v>
      </c>
      <c r="P67" s="9"/>
      <c r="Q67" s="11"/>
    </row>
    <row r="68" spans="4:17" x14ac:dyDescent="0.2">
      <c r="D68" s="5" t="s">
        <v>1499</v>
      </c>
      <c r="E68" s="5" t="s">
        <v>12187</v>
      </c>
      <c r="F68" s="5" t="s">
        <v>995</v>
      </c>
      <c r="G68" s="6" t="s">
        <v>1499</v>
      </c>
      <c r="H68" s="6" t="s">
        <v>11577</v>
      </c>
      <c r="I68" s="6" t="s">
        <v>6645</v>
      </c>
      <c r="J68" s="6" t="s">
        <v>15278</v>
      </c>
      <c r="P68" s="9"/>
      <c r="Q68" s="11"/>
    </row>
    <row r="69" spans="4:17" x14ac:dyDescent="0.2">
      <c r="D69" s="5" t="s">
        <v>1499</v>
      </c>
      <c r="E69" s="5" t="s">
        <v>12187</v>
      </c>
      <c r="F69" s="5" t="s">
        <v>18850</v>
      </c>
      <c r="G69" s="6" t="s">
        <v>1499</v>
      </c>
      <c r="H69" s="6" t="s">
        <v>11577</v>
      </c>
      <c r="I69" s="6" t="s">
        <v>6513</v>
      </c>
      <c r="J69" s="6" t="s">
        <v>14273</v>
      </c>
      <c r="P69" s="9"/>
      <c r="Q69" s="11"/>
    </row>
    <row r="70" spans="4:17" x14ac:dyDescent="0.2">
      <c r="D70" s="5" t="s">
        <v>18430</v>
      </c>
      <c r="E70" s="5" t="s">
        <v>15231</v>
      </c>
      <c r="F70" s="5" t="s">
        <v>15231</v>
      </c>
      <c r="G70" s="6" t="s">
        <v>1499</v>
      </c>
      <c r="H70" s="6" t="s">
        <v>11577</v>
      </c>
      <c r="I70" s="6" t="s">
        <v>6513</v>
      </c>
      <c r="J70" s="6" t="s">
        <v>14339</v>
      </c>
      <c r="P70" s="9"/>
      <c r="Q70" s="11"/>
    </row>
    <row r="71" spans="4:17" x14ac:dyDescent="0.2">
      <c r="D71" s="5" t="s">
        <v>18430</v>
      </c>
      <c r="E71" s="5" t="s">
        <v>15231</v>
      </c>
      <c r="F71" s="5" t="s">
        <v>7975</v>
      </c>
      <c r="G71" s="6" t="s">
        <v>1499</v>
      </c>
      <c r="H71" s="6" t="s">
        <v>11577</v>
      </c>
      <c r="I71" s="6" t="s">
        <v>6513</v>
      </c>
      <c r="J71" s="6" t="s">
        <v>6092</v>
      </c>
      <c r="P71" s="9"/>
      <c r="Q71" s="11"/>
    </row>
    <row r="72" spans="4:17" x14ac:dyDescent="0.2">
      <c r="D72" s="5" t="s">
        <v>18430</v>
      </c>
      <c r="E72" s="5" t="s">
        <v>15231</v>
      </c>
      <c r="F72" s="5" t="s">
        <v>16257</v>
      </c>
      <c r="G72" s="6" t="s">
        <v>1499</v>
      </c>
      <c r="H72" s="6" t="s">
        <v>11577</v>
      </c>
      <c r="I72" s="6" t="s">
        <v>6513</v>
      </c>
      <c r="J72" s="6" t="s">
        <v>6513</v>
      </c>
      <c r="P72" s="9"/>
      <c r="Q72" s="11"/>
    </row>
    <row r="73" spans="4:17" ht="22.5" x14ac:dyDescent="0.2">
      <c r="D73" s="5" t="s">
        <v>18430</v>
      </c>
      <c r="E73" s="5" t="s">
        <v>15231</v>
      </c>
      <c r="F73" s="5" t="s">
        <v>17712</v>
      </c>
      <c r="G73" s="6" t="s">
        <v>1499</v>
      </c>
      <c r="H73" s="6" t="s">
        <v>11577</v>
      </c>
      <c r="I73" s="6" t="s">
        <v>1273</v>
      </c>
      <c r="J73" s="6" t="s">
        <v>17207</v>
      </c>
      <c r="P73" s="9"/>
      <c r="Q73" s="11"/>
    </row>
    <row r="74" spans="4:17" ht="22.5" x14ac:dyDescent="0.2">
      <c r="D74" s="5" t="s">
        <v>18430</v>
      </c>
      <c r="E74" s="5" t="s">
        <v>15231</v>
      </c>
      <c r="F74" s="5" t="s">
        <v>15695</v>
      </c>
      <c r="G74" s="6" t="s">
        <v>1499</v>
      </c>
      <c r="H74" s="6" t="s">
        <v>11577</v>
      </c>
      <c r="I74" s="6" t="s">
        <v>1273</v>
      </c>
      <c r="J74" s="6" t="s">
        <v>13307</v>
      </c>
      <c r="P74" s="9"/>
      <c r="Q74" s="11"/>
    </row>
    <row r="75" spans="4:17" ht="22.5" x14ac:dyDescent="0.2">
      <c r="D75" s="5" t="s">
        <v>18430</v>
      </c>
      <c r="E75" s="5" t="s">
        <v>15231</v>
      </c>
      <c r="F75" s="5" t="s">
        <v>12554</v>
      </c>
      <c r="G75" s="6" t="s">
        <v>1499</v>
      </c>
      <c r="H75" s="6" t="s">
        <v>11577</v>
      </c>
      <c r="I75" s="6" t="s">
        <v>1273</v>
      </c>
      <c r="J75" s="6" t="s">
        <v>9827</v>
      </c>
      <c r="P75" s="9"/>
      <c r="Q75" s="11"/>
    </row>
    <row r="76" spans="4:17" ht="22.5" x14ac:dyDescent="0.2">
      <c r="D76" s="5" t="s">
        <v>18430</v>
      </c>
      <c r="E76" s="5" t="s">
        <v>15231</v>
      </c>
      <c r="F76" s="5" t="s">
        <v>458</v>
      </c>
      <c r="G76" s="6" t="s">
        <v>1499</v>
      </c>
      <c r="H76" s="6" t="s">
        <v>11577</v>
      </c>
      <c r="I76" s="6" t="s">
        <v>1273</v>
      </c>
      <c r="J76" s="6" t="s">
        <v>1273</v>
      </c>
      <c r="P76" s="9"/>
      <c r="Q76" s="11"/>
    </row>
    <row r="77" spans="4:17" ht="22.5" x14ac:dyDescent="0.2">
      <c r="D77" s="5" t="s">
        <v>18430</v>
      </c>
      <c r="E77" s="5" t="s">
        <v>15231</v>
      </c>
      <c r="F77" s="5" t="s">
        <v>18349</v>
      </c>
      <c r="G77" s="6" t="s">
        <v>1719</v>
      </c>
      <c r="H77" s="6" t="s">
        <v>17832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18430</v>
      </c>
      <c r="E78" s="5" t="s">
        <v>5178</v>
      </c>
      <c r="F78" s="5" t="s">
        <v>9140</v>
      </c>
      <c r="G78" s="6" t="s">
        <v>1719</v>
      </c>
      <c r="H78" s="6" t="s">
        <v>17832</v>
      </c>
      <c r="I78" s="6" t="s">
        <v>13326</v>
      </c>
      <c r="J78" s="6" t="s">
        <v>13326</v>
      </c>
      <c r="P78" s="9"/>
      <c r="Q78" s="11"/>
    </row>
    <row r="79" spans="4:17" ht="22.5" x14ac:dyDescent="0.2">
      <c r="D79" s="5" t="s">
        <v>18430</v>
      </c>
      <c r="E79" s="5" t="s">
        <v>5178</v>
      </c>
      <c r="F79" s="5" t="s">
        <v>15594</v>
      </c>
      <c r="G79" s="6" t="s">
        <v>1719</v>
      </c>
      <c r="H79" s="6" t="s">
        <v>17832</v>
      </c>
      <c r="I79" s="6" t="s">
        <v>13326</v>
      </c>
      <c r="J79" s="6" t="s">
        <v>13426</v>
      </c>
      <c r="P79" s="9"/>
      <c r="Q79" s="11"/>
    </row>
    <row r="80" spans="4:17" ht="22.5" x14ac:dyDescent="0.2">
      <c r="D80" s="5" t="s">
        <v>18430</v>
      </c>
      <c r="E80" s="5" t="s">
        <v>2181</v>
      </c>
      <c r="F80" s="5" t="s">
        <v>2181</v>
      </c>
      <c r="G80" s="6" t="s">
        <v>1719</v>
      </c>
      <c r="H80" s="6" t="s">
        <v>17832</v>
      </c>
      <c r="I80" s="6" t="s">
        <v>13326</v>
      </c>
      <c r="J80" s="6" t="s">
        <v>11563</v>
      </c>
      <c r="P80" s="9"/>
      <c r="Q80" s="11"/>
    </row>
    <row r="81" spans="4:17" ht="22.5" x14ac:dyDescent="0.2">
      <c r="D81" s="5" t="s">
        <v>18430</v>
      </c>
      <c r="E81" s="5" t="s">
        <v>2181</v>
      </c>
      <c r="F81" s="5" t="s">
        <v>9604</v>
      </c>
      <c r="G81" s="6" t="s">
        <v>1719</v>
      </c>
      <c r="H81" s="6" t="s">
        <v>17832</v>
      </c>
      <c r="I81" s="6" t="s">
        <v>13326</v>
      </c>
      <c r="J81" s="6" t="s">
        <v>1441</v>
      </c>
      <c r="P81" s="9"/>
      <c r="Q81" s="11"/>
    </row>
    <row r="82" spans="4:17" x14ac:dyDescent="0.2">
      <c r="D82" s="5" t="s">
        <v>18430</v>
      </c>
      <c r="E82" s="5" t="s">
        <v>2181</v>
      </c>
      <c r="F82" s="5" t="s">
        <v>383</v>
      </c>
      <c r="G82" s="6" t="s">
        <v>1719</v>
      </c>
      <c r="H82" s="6" t="s">
        <v>17832</v>
      </c>
      <c r="I82" s="6" t="s">
        <v>3381</v>
      </c>
      <c r="J82" s="6" t="s">
        <v>3381</v>
      </c>
      <c r="P82" s="9"/>
      <c r="Q82" s="11"/>
    </row>
    <row r="83" spans="4:17" x14ac:dyDescent="0.2">
      <c r="D83" s="5" t="s">
        <v>18430</v>
      </c>
      <c r="E83" s="5" t="s">
        <v>6703</v>
      </c>
      <c r="F83" s="5" t="s">
        <v>51</v>
      </c>
      <c r="G83" s="6" t="s">
        <v>1719</v>
      </c>
      <c r="H83" s="6" t="s">
        <v>17832</v>
      </c>
      <c r="I83" s="6" t="s">
        <v>4902</v>
      </c>
      <c r="J83" s="6" t="s">
        <v>3933</v>
      </c>
      <c r="P83" s="9"/>
      <c r="Q83" s="11"/>
    </row>
    <row r="84" spans="4:17" x14ac:dyDescent="0.2">
      <c r="D84" s="5" t="s">
        <v>18430</v>
      </c>
      <c r="E84" s="5" t="s">
        <v>6703</v>
      </c>
      <c r="F84" s="5" t="s">
        <v>2422</v>
      </c>
      <c r="G84" s="6" t="s">
        <v>1719</v>
      </c>
      <c r="H84" s="6" t="s">
        <v>17832</v>
      </c>
      <c r="I84" s="6" t="s">
        <v>4902</v>
      </c>
      <c r="J84" s="6" t="s">
        <v>1693</v>
      </c>
      <c r="P84" s="9"/>
      <c r="Q84" s="11"/>
    </row>
    <row r="85" spans="4:17" x14ac:dyDescent="0.2">
      <c r="D85" s="5" t="s">
        <v>18430</v>
      </c>
      <c r="E85" s="5" t="s">
        <v>6703</v>
      </c>
      <c r="F85" s="5" t="s">
        <v>9693</v>
      </c>
      <c r="G85" s="6" t="s">
        <v>1719</v>
      </c>
      <c r="H85" s="6" t="s">
        <v>17832</v>
      </c>
      <c r="I85" s="6" t="s">
        <v>4902</v>
      </c>
      <c r="J85" s="6" t="s">
        <v>5582</v>
      </c>
      <c r="P85" s="9"/>
      <c r="Q85" s="11"/>
    </row>
    <row r="86" spans="4:17" x14ac:dyDescent="0.2">
      <c r="D86" s="5" t="s">
        <v>18430</v>
      </c>
      <c r="E86" s="5" t="s">
        <v>6703</v>
      </c>
      <c r="F86" s="5" t="s">
        <v>12948</v>
      </c>
      <c r="G86" s="6" t="s">
        <v>1719</v>
      </c>
      <c r="H86" s="6" t="s">
        <v>17832</v>
      </c>
      <c r="I86" s="6" t="s">
        <v>4902</v>
      </c>
      <c r="J86" s="6" t="s">
        <v>4705</v>
      </c>
      <c r="P86" s="9"/>
      <c r="Q86" s="11"/>
    </row>
    <row r="87" spans="4:17" x14ac:dyDescent="0.2">
      <c r="D87" s="5" t="s">
        <v>18430</v>
      </c>
      <c r="E87" s="5" t="s">
        <v>6703</v>
      </c>
      <c r="F87" s="5" t="s">
        <v>871</v>
      </c>
      <c r="G87" s="6" t="s">
        <v>1719</v>
      </c>
      <c r="H87" s="6" t="s">
        <v>17832</v>
      </c>
      <c r="I87" s="6" t="s">
        <v>4902</v>
      </c>
      <c r="J87" s="6" t="s">
        <v>10797</v>
      </c>
      <c r="P87" s="9"/>
      <c r="Q87" s="11"/>
    </row>
    <row r="88" spans="4:17" x14ac:dyDescent="0.2">
      <c r="D88" s="5" t="s">
        <v>18430</v>
      </c>
      <c r="E88" s="5" t="s">
        <v>6703</v>
      </c>
      <c r="F88" s="5" t="s">
        <v>14720</v>
      </c>
      <c r="G88" s="6" t="s">
        <v>1719</v>
      </c>
      <c r="H88" s="6" t="s">
        <v>17832</v>
      </c>
      <c r="I88" s="6" t="s">
        <v>4902</v>
      </c>
      <c r="J88" s="6" t="s">
        <v>18398</v>
      </c>
      <c r="P88" s="9"/>
      <c r="Q88" s="11"/>
    </row>
    <row r="89" spans="4:17" x14ac:dyDescent="0.2">
      <c r="D89" s="5" t="s">
        <v>18430</v>
      </c>
      <c r="E89" s="5" t="s">
        <v>6703</v>
      </c>
      <c r="F89" s="5" t="s">
        <v>12477</v>
      </c>
      <c r="G89" s="6" t="s">
        <v>1719</v>
      </c>
      <c r="H89" s="6" t="s">
        <v>17832</v>
      </c>
      <c r="I89" s="6" t="s">
        <v>4902</v>
      </c>
      <c r="J89" s="6" t="s">
        <v>4902</v>
      </c>
      <c r="P89" s="9"/>
      <c r="Q89" s="11"/>
    </row>
    <row r="90" spans="4:17" x14ac:dyDescent="0.2">
      <c r="D90" s="5" t="s">
        <v>18430</v>
      </c>
      <c r="E90" s="5" t="s">
        <v>6703</v>
      </c>
      <c r="F90" s="5" t="s">
        <v>11228</v>
      </c>
      <c r="G90" s="6" t="s">
        <v>1719</v>
      </c>
      <c r="H90" s="6" t="s">
        <v>17832</v>
      </c>
      <c r="I90" s="6" t="s">
        <v>4902</v>
      </c>
      <c r="J90" s="6" t="s">
        <v>6628</v>
      </c>
      <c r="P90" s="9"/>
      <c r="Q90" s="11"/>
    </row>
    <row r="91" spans="4:17" x14ac:dyDescent="0.2">
      <c r="D91" s="5" t="s">
        <v>18430</v>
      </c>
      <c r="E91" s="5" t="s">
        <v>6703</v>
      </c>
      <c r="F91" s="5" t="s">
        <v>8044</v>
      </c>
      <c r="G91" s="6" t="s">
        <v>1719</v>
      </c>
      <c r="H91" s="6" t="s">
        <v>17832</v>
      </c>
      <c r="I91" s="6" t="s">
        <v>4902</v>
      </c>
      <c r="J91" s="6" t="s">
        <v>10757</v>
      </c>
      <c r="P91" s="9"/>
      <c r="Q91" s="11"/>
    </row>
    <row r="92" spans="4:17" x14ac:dyDescent="0.2">
      <c r="D92" s="5" t="s">
        <v>18430</v>
      </c>
      <c r="E92" s="5" t="s">
        <v>6703</v>
      </c>
      <c r="F92" s="5" t="s">
        <v>2238</v>
      </c>
      <c r="G92" s="6" t="s">
        <v>1719</v>
      </c>
      <c r="H92" s="6" t="s">
        <v>12687</v>
      </c>
      <c r="I92" s="6" t="s">
        <v>18478</v>
      </c>
      <c r="J92" s="6" t="s">
        <v>18478</v>
      </c>
      <c r="P92" s="9"/>
      <c r="Q92" s="11"/>
    </row>
    <row r="93" spans="4:17" x14ac:dyDescent="0.2">
      <c r="D93" s="5" t="s">
        <v>5983</v>
      </c>
      <c r="E93" s="5" t="s">
        <v>2710</v>
      </c>
      <c r="F93" s="5" t="s">
        <v>11317</v>
      </c>
      <c r="G93" s="6" t="s">
        <v>1719</v>
      </c>
      <c r="H93" s="6" t="s">
        <v>12687</v>
      </c>
      <c r="I93" s="6" t="s">
        <v>18478</v>
      </c>
      <c r="J93" s="6" t="s">
        <v>17240</v>
      </c>
      <c r="P93" s="9"/>
      <c r="Q93" s="11"/>
    </row>
    <row r="94" spans="4:17" x14ac:dyDescent="0.2">
      <c r="D94" s="5" t="s">
        <v>5983</v>
      </c>
      <c r="E94" s="5" t="s">
        <v>2710</v>
      </c>
      <c r="F94" s="5" t="s">
        <v>7130</v>
      </c>
      <c r="G94" s="6" t="s">
        <v>1719</v>
      </c>
      <c r="H94" s="6" t="s">
        <v>12687</v>
      </c>
      <c r="I94" s="6" t="s">
        <v>551</v>
      </c>
      <c r="J94" s="6" t="s">
        <v>551</v>
      </c>
      <c r="P94" s="9"/>
      <c r="Q94" s="11"/>
    </row>
    <row r="95" spans="4:17" x14ac:dyDescent="0.2">
      <c r="D95" s="5" t="s">
        <v>5983</v>
      </c>
      <c r="E95" s="5" t="s">
        <v>2710</v>
      </c>
      <c r="F95" s="5" t="s">
        <v>15519</v>
      </c>
      <c r="G95" s="6" t="s">
        <v>1719</v>
      </c>
      <c r="H95" s="6" t="s">
        <v>12687</v>
      </c>
      <c r="I95" s="6" t="s">
        <v>18191</v>
      </c>
      <c r="J95" s="6" t="s">
        <v>18191</v>
      </c>
      <c r="P95" s="9"/>
      <c r="Q95" s="11"/>
    </row>
    <row r="96" spans="4:17" x14ac:dyDescent="0.2">
      <c r="D96" s="5" t="s">
        <v>5983</v>
      </c>
      <c r="E96" s="5" t="s">
        <v>2710</v>
      </c>
      <c r="F96" s="5" t="s">
        <v>4306</v>
      </c>
      <c r="G96" s="6" t="s">
        <v>1719</v>
      </c>
      <c r="H96" s="6" t="s">
        <v>12687</v>
      </c>
      <c r="I96" s="6" t="s">
        <v>1021</v>
      </c>
      <c r="J96" s="6" t="s">
        <v>1021</v>
      </c>
      <c r="P96" s="9"/>
      <c r="Q96" s="11"/>
    </row>
    <row r="97" spans="4:17" x14ac:dyDescent="0.2">
      <c r="D97" s="5" t="s">
        <v>5983</v>
      </c>
      <c r="E97" s="5" t="s">
        <v>2710</v>
      </c>
      <c r="F97" s="5" t="s">
        <v>12985</v>
      </c>
      <c r="G97" s="6" t="s">
        <v>1719</v>
      </c>
      <c r="H97" s="6" t="s">
        <v>12687</v>
      </c>
      <c r="I97" s="6" t="s">
        <v>1021</v>
      </c>
      <c r="J97" s="6" t="s">
        <v>12305</v>
      </c>
      <c r="P97" s="9"/>
      <c r="Q97" s="11"/>
    </row>
    <row r="98" spans="4:17" x14ac:dyDescent="0.2">
      <c r="D98" s="5" t="s">
        <v>5983</v>
      </c>
      <c r="E98" s="5" t="s">
        <v>2710</v>
      </c>
      <c r="F98" s="5" t="s">
        <v>4583</v>
      </c>
      <c r="G98" s="6" t="s">
        <v>1719</v>
      </c>
      <c r="H98" s="6" t="s">
        <v>12687</v>
      </c>
      <c r="I98" s="6" t="s">
        <v>4065</v>
      </c>
      <c r="J98" s="6" t="s">
        <v>9452</v>
      </c>
      <c r="P98" s="9"/>
      <c r="Q98" s="11"/>
    </row>
    <row r="99" spans="4:17" ht="22.5" x14ac:dyDescent="0.2">
      <c r="D99" s="5" t="s">
        <v>5983</v>
      </c>
      <c r="E99" s="5" t="s">
        <v>2710</v>
      </c>
      <c r="F99" s="5" t="s">
        <v>1407</v>
      </c>
      <c r="G99" s="6" t="s">
        <v>1719</v>
      </c>
      <c r="H99" s="6" t="s">
        <v>12687</v>
      </c>
      <c r="I99" s="6" t="s">
        <v>4065</v>
      </c>
      <c r="J99" s="6" t="s">
        <v>10029</v>
      </c>
      <c r="P99" s="9"/>
      <c r="Q99" s="11"/>
    </row>
    <row r="100" spans="4:17" x14ac:dyDescent="0.2">
      <c r="D100" s="5" t="s">
        <v>5983</v>
      </c>
      <c r="E100" s="5" t="s">
        <v>2710</v>
      </c>
      <c r="F100" s="5" t="s">
        <v>10425</v>
      </c>
      <c r="G100" s="6" t="s">
        <v>1719</v>
      </c>
      <c r="H100" s="6" t="s">
        <v>12687</v>
      </c>
      <c r="I100" s="6" t="s">
        <v>4065</v>
      </c>
      <c r="J100" s="6" t="s">
        <v>12558</v>
      </c>
      <c r="P100" s="9"/>
      <c r="Q100" s="11"/>
    </row>
    <row r="101" spans="4:17" x14ac:dyDescent="0.2">
      <c r="D101" s="5" t="s">
        <v>5983</v>
      </c>
      <c r="E101" s="5" t="s">
        <v>2710</v>
      </c>
      <c r="F101" s="5" t="s">
        <v>10119</v>
      </c>
      <c r="G101" s="6" t="s">
        <v>1719</v>
      </c>
      <c r="H101" s="6" t="s">
        <v>12687</v>
      </c>
      <c r="I101" s="6" t="s">
        <v>4065</v>
      </c>
      <c r="J101" s="6" t="s">
        <v>4065</v>
      </c>
      <c r="P101" s="9"/>
      <c r="Q101" s="11"/>
    </row>
    <row r="102" spans="4:17" ht="22.5" x14ac:dyDescent="0.2">
      <c r="D102" s="5" t="s">
        <v>5983</v>
      </c>
      <c r="E102" s="5" t="s">
        <v>2710</v>
      </c>
      <c r="F102" s="5" t="s">
        <v>11057</v>
      </c>
      <c r="G102" s="6" t="s">
        <v>1719</v>
      </c>
      <c r="H102" s="6" t="s">
        <v>12687</v>
      </c>
      <c r="I102" s="6" t="s">
        <v>17578</v>
      </c>
      <c r="J102" s="6" t="s">
        <v>5854</v>
      </c>
      <c r="P102" s="9"/>
      <c r="Q102" s="11"/>
    </row>
    <row r="103" spans="4:17" ht="22.5" x14ac:dyDescent="0.2">
      <c r="D103" s="5" t="s">
        <v>5983</v>
      </c>
      <c r="E103" s="5" t="s">
        <v>2710</v>
      </c>
      <c r="F103" s="5" t="s">
        <v>5567</v>
      </c>
      <c r="G103" s="6" t="s">
        <v>1719</v>
      </c>
      <c r="H103" s="6" t="s">
        <v>12687</v>
      </c>
      <c r="I103" s="6" t="s">
        <v>17578</v>
      </c>
      <c r="J103" s="6" t="s">
        <v>17578</v>
      </c>
      <c r="P103" s="9"/>
      <c r="Q103" s="11"/>
    </row>
    <row r="104" spans="4:17" ht="22.5" x14ac:dyDescent="0.2">
      <c r="D104" s="5" t="s">
        <v>5983</v>
      </c>
      <c r="E104" s="5" t="s">
        <v>5640</v>
      </c>
      <c r="F104" s="5" t="s">
        <v>12185</v>
      </c>
      <c r="G104" s="6" t="s">
        <v>1719</v>
      </c>
      <c r="H104" s="6" t="s">
        <v>12687</v>
      </c>
      <c r="I104" s="6" t="s">
        <v>17578</v>
      </c>
      <c r="J104" s="6" t="s">
        <v>16650</v>
      </c>
      <c r="P104" s="9"/>
      <c r="Q104" s="11"/>
    </row>
    <row r="105" spans="4:17" x14ac:dyDescent="0.2">
      <c r="D105" s="5" t="s">
        <v>5983</v>
      </c>
      <c r="E105" s="5" t="s">
        <v>5640</v>
      </c>
      <c r="F105" s="5" t="s">
        <v>14320</v>
      </c>
      <c r="G105" s="6" t="s">
        <v>1719</v>
      </c>
      <c r="H105" s="6" t="s">
        <v>12687</v>
      </c>
      <c r="I105" s="6" t="s">
        <v>2303</v>
      </c>
      <c r="J105" s="6" t="s">
        <v>4442</v>
      </c>
      <c r="P105" s="9"/>
      <c r="Q105" s="11"/>
    </row>
    <row r="106" spans="4:17" x14ac:dyDescent="0.2">
      <c r="D106" s="5" t="s">
        <v>5983</v>
      </c>
      <c r="E106" s="5" t="s">
        <v>5640</v>
      </c>
      <c r="F106" s="5" t="s">
        <v>7351</v>
      </c>
      <c r="G106" s="6" t="s">
        <v>1719</v>
      </c>
      <c r="H106" s="6" t="s">
        <v>12687</v>
      </c>
      <c r="I106" s="6" t="s">
        <v>2303</v>
      </c>
      <c r="J106" s="6" t="s">
        <v>5351</v>
      </c>
      <c r="P106" s="9"/>
      <c r="Q106" s="11"/>
    </row>
    <row r="107" spans="4:17" x14ac:dyDescent="0.2">
      <c r="D107" s="5" t="s">
        <v>5983</v>
      </c>
      <c r="E107" s="5" t="s">
        <v>5640</v>
      </c>
      <c r="F107" s="5" t="s">
        <v>5682</v>
      </c>
      <c r="G107" s="6" t="s">
        <v>1719</v>
      </c>
      <c r="H107" s="6" t="s">
        <v>12687</v>
      </c>
      <c r="I107" s="6" t="s">
        <v>2303</v>
      </c>
      <c r="J107" s="6" t="s">
        <v>2303</v>
      </c>
      <c r="P107" s="9"/>
      <c r="Q107" s="11"/>
    </row>
    <row r="108" spans="4:17" x14ac:dyDescent="0.2">
      <c r="D108" s="5" t="s">
        <v>5983</v>
      </c>
      <c r="E108" s="5" t="s">
        <v>5640</v>
      </c>
      <c r="F108" s="5" t="s">
        <v>13154</v>
      </c>
      <c r="G108" s="6" t="s">
        <v>1719</v>
      </c>
      <c r="H108" s="6" t="s">
        <v>12687</v>
      </c>
      <c r="I108" s="6" t="s">
        <v>7277</v>
      </c>
      <c r="J108" s="6" t="s">
        <v>11425</v>
      </c>
      <c r="P108" s="9"/>
      <c r="Q108" s="11"/>
    </row>
    <row r="109" spans="4:17" x14ac:dyDescent="0.2">
      <c r="D109" s="5" t="s">
        <v>5983</v>
      </c>
      <c r="E109" s="5" t="s">
        <v>18898</v>
      </c>
      <c r="F109" s="5" t="s">
        <v>18898</v>
      </c>
      <c r="G109" s="6" t="s">
        <v>1719</v>
      </c>
      <c r="H109" s="6" t="s">
        <v>12687</v>
      </c>
      <c r="I109" s="6" t="s">
        <v>7277</v>
      </c>
      <c r="J109" s="6" t="s">
        <v>6897</v>
      </c>
      <c r="P109" s="9"/>
      <c r="Q109" s="11"/>
    </row>
    <row r="110" spans="4:17" x14ac:dyDescent="0.2">
      <c r="D110" s="5" t="s">
        <v>5983</v>
      </c>
      <c r="E110" s="5" t="s">
        <v>18898</v>
      </c>
      <c r="F110" s="5" t="s">
        <v>10540</v>
      </c>
      <c r="G110" s="6" t="s">
        <v>1719</v>
      </c>
      <c r="H110" s="6" t="s">
        <v>12687</v>
      </c>
      <c r="I110" s="6" t="s">
        <v>7277</v>
      </c>
      <c r="J110" s="6" t="s">
        <v>9813</v>
      </c>
      <c r="P110" s="9"/>
      <c r="Q110" s="11"/>
    </row>
    <row r="111" spans="4:17" x14ac:dyDescent="0.2">
      <c r="D111" s="5" t="s">
        <v>5983</v>
      </c>
      <c r="E111" s="5" t="s">
        <v>12761</v>
      </c>
      <c r="F111" s="5" t="s">
        <v>5631</v>
      </c>
      <c r="G111" s="6" t="s">
        <v>1719</v>
      </c>
      <c r="H111" s="6" t="s">
        <v>12687</v>
      </c>
      <c r="I111" s="6" t="s">
        <v>7277</v>
      </c>
      <c r="J111" s="6" t="s">
        <v>7277</v>
      </c>
      <c r="P111" s="9"/>
      <c r="Q111" s="11"/>
    </row>
    <row r="112" spans="4:17" x14ac:dyDescent="0.2">
      <c r="D112" s="5" t="s">
        <v>5983</v>
      </c>
      <c r="E112" s="5" t="s">
        <v>12761</v>
      </c>
      <c r="F112" s="5" t="s">
        <v>11072</v>
      </c>
      <c r="G112" s="6" t="s">
        <v>1719</v>
      </c>
      <c r="H112" s="6" t="s">
        <v>12687</v>
      </c>
      <c r="I112" s="6" t="s">
        <v>1632</v>
      </c>
      <c r="J112" s="6" t="s">
        <v>1632</v>
      </c>
      <c r="P112" s="9"/>
      <c r="Q112" s="11"/>
    </row>
    <row r="113" spans="4:17" x14ac:dyDescent="0.2">
      <c r="D113" s="5" t="s">
        <v>5983</v>
      </c>
      <c r="E113" s="5" t="s">
        <v>12761</v>
      </c>
      <c r="F113" s="5" t="s">
        <v>10812</v>
      </c>
      <c r="G113" s="6" t="s">
        <v>1719</v>
      </c>
      <c r="H113" s="6" t="s">
        <v>8845</v>
      </c>
      <c r="I113" s="6" t="s">
        <v>1684</v>
      </c>
      <c r="J113" s="6" t="s">
        <v>194</v>
      </c>
      <c r="P113" s="9"/>
      <c r="Q113" s="11"/>
    </row>
    <row r="114" spans="4:17" x14ac:dyDescent="0.2">
      <c r="D114" s="5" t="s">
        <v>5983</v>
      </c>
      <c r="E114" s="5" t="s">
        <v>12761</v>
      </c>
      <c r="F114" s="5" t="s">
        <v>14858</v>
      </c>
      <c r="G114" s="6" t="s">
        <v>1719</v>
      </c>
      <c r="H114" s="6" t="s">
        <v>8845</v>
      </c>
      <c r="I114" s="6" t="s">
        <v>1684</v>
      </c>
      <c r="J114" s="6" t="s">
        <v>1684</v>
      </c>
      <c r="P114" s="9"/>
      <c r="Q114" s="11"/>
    </row>
    <row r="115" spans="4:17" x14ac:dyDescent="0.2">
      <c r="D115" s="5" t="s">
        <v>5983</v>
      </c>
      <c r="E115" s="5" t="s">
        <v>12761</v>
      </c>
      <c r="F115" s="5" t="s">
        <v>12009</v>
      </c>
      <c r="G115" s="6" t="s">
        <v>1719</v>
      </c>
      <c r="H115" s="6" t="s">
        <v>8845</v>
      </c>
      <c r="I115" s="6" t="s">
        <v>1684</v>
      </c>
      <c r="J115" s="6" t="s">
        <v>18351</v>
      </c>
      <c r="P115" s="9"/>
      <c r="Q115" s="11"/>
    </row>
    <row r="116" spans="4:17" x14ac:dyDescent="0.2">
      <c r="D116" s="5" t="s">
        <v>5983</v>
      </c>
      <c r="E116" s="5" t="s">
        <v>12761</v>
      </c>
      <c r="F116" s="5" t="s">
        <v>8804</v>
      </c>
      <c r="G116" s="6" t="s">
        <v>1719</v>
      </c>
      <c r="H116" s="6" t="s">
        <v>8845</v>
      </c>
      <c r="I116" s="6" t="s">
        <v>9166</v>
      </c>
      <c r="J116" s="6" t="s">
        <v>8038</v>
      </c>
      <c r="P116" s="9"/>
      <c r="Q116" s="11"/>
    </row>
    <row r="117" spans="4:17" x14ac:dyDescent="0.2">
      <c r="D117" s="5" t="s">
        <v>12563</v>
      </c>
      <c r="E117" s="5" t="s">
        <v>3446</v>
      </c>
      <c r="F117" s="5" t="s">
        <v>15252</v>
      </c>
      <c r="G117" s="6" t="s">
        <v>1719</v>
      </c>
      <c r="H117" s="6" t="s">
        <v>8845</v>
      </c>
      <c r="I117" s="6" t="s">
        <v>9166</v>
      </c>
      <c r="J117" s="6" t="s">
        <v>9166</v>
      </c>
      <c r="P117" s="9"/>
      <c r="Q117" s="11"/>
    </row>
    <row r="118" spans="4:17" x14ac:dyDescent="0.2">
      <c r="D118" s="5" t="s">
        <v>12563</v>
      </c>
      <c r="E118" s="5" t="s">
        <v>3446</v>
      </c>
      <c r="F118" s="5" t="s">
        <v>14652</v>
      </c>
      <c r="G118" s="6" t="s">
        <v>1719</v>
      </c>
      <c r="H118" s="6" t="s">
        <v>8845</v>
      </c>
      <c r="I118" s="6" t="s">
        <v>15305</v>
      </c>
      <c r="J118" s="6" t="s">
        <v>12870</v>
      </c>
      <c r="P118" s="9"/>
      <c r="Q118" s="11"/>
    </row>
    <row r="119" spans="4:17" x14ac:dyDescent="0.2">
      <c r="D119" s="5" t="s">
        <v>12563</v>
      </c>
      <c r="E119" s="5" t="s">
        <v>3446</v>
      </c>
      <c r="F119" s="5" t="s">
        <v>14212</v>
      </c>
      <c r="G119" s="6" t="s">
        <v>1719</v>
      </c>
      <c r="H119" s="6" t="s">
        <v>8845</v>
      </c>
      <c r="I119" s="6" t="s">
        <v>15305</v>
      </c>
      <c r="J119" s="6" t="s">
        <v>2422</v>
      </c>
      <c r="P119" s="9"/>
      <c r="Q119" s="11"/>
    </row>
    <row r="120" spans="4:17" x14ac:dyDescent="0.2">
      <c r="D120" s="5" t="s">
        <v>12563</v>
      </c>
      <c r="E120" s="5" t="s">
        <v>3446</v>
      </c>
      <c r="F120" s="5" t="s">
        <v>10365</v>
      </c>
      <c r="G120" s="6" t="s">
        <v>1719</v>
      </c>
      <c r="H120" s="6" t="s">
        <v>8845</v>
      </c>
      <c r="I120" s="6" t="s">
        <v>15305</v>
      </c>
      <c r="J120" s="6" t="s">
        <v>15305</v>
      </c>
      <c r="P120" s="9"/>
      <c r="Q120" s="11"/>
    </row>
    <row r="121" spans="4:17" x14ac:dyDescent="0.2">
      <c r="D121" s="5" t="s">
        <v>12563</v>
      </c>
      <c r="E121" s="5" t="s">
        <v>3446</v>
      </c>
      <c r="F121" s="5" t="s">
        <v>18338</v>
      </c>
      <c r="G121" s="6" t="s">
        <v>1719</v>
      </c>
      <c r="H121" s="6" t="s">
        <v>8845</v>
      </c>
      <c r="I121" s="6" t="s">
        <v>4333</v>
      </c>
      <c r="J121" s="6" t="s">
        <v>4333</v>
      </c>
      <c r="P121" s="9"/>
      <c r="Q121" s="11"/>
    </row>
    <row r="122" spans="4:17" ht="22.5" x14ac:dyDescent="0.2">
      <c r="D122" s="5" t="s">
        <v>12563</v>
      </c>
      <c r="E122" s="5" t="s">
        <v>3446</v>
      </c>
      <c r="F122" s="5" t="s">
        <v>13888</v>
      </c>
      <c r="G122" s="6" t="s">
        <v>1719</v>
      </c>
      <c r="H122" s="6" t="s">
        <v>8845</v>
      </c>
      <c r="I122" s="6" t="s">
        <v>13614</v>
      </c>
      <c r="J122" s="6" t="s">
        <v>12661</v>
      </c>
      <c r="P122" s="9"/>
      <c r="Q122" s="11"/>
    </row>
    <row r="123" spans="4:17" ht="22.5" x14ac:dyDescent="0.2">
      <c r="D123" s="5" t="s">
        <v>12563</v>
      </c>
      <c r="E123" s="5" t="s">
        <v>2471</v>
      </c>
      <c r="F123" s="5" t="s">
        <v>8789</v>
      </c>
      <c r="G123" s="6" t="s">
        <v>1719</v>
      </c>
      <c r="H123" s="6" t="s">
        <v>8845</v>
      </c>
      <c r="I123" s="6" t="s">
        <v>13614</v>
      </c>
      <c r="J123" s="6" t="s">
        <v>13737</v>
      </c>
      <c r="P123" s="9"/>
      <c r="Q123" s="11"/>
    </row>
    <row r="124" spans="4:17" ht="22.5" x14ac:dyDescent="0.2">
      <c r="D124" s="5" t="s">
        <v>12563</v>
      </c>
      <c r="E124" s="5" t="s">
        <v>2471</v>
      </c>
      <c r="F124" s="5" t="s">
        <v>14676</v>
      </c>
      <c r="G124" s="6" t="s">
        <v>1719</v>
      </c>
      <c r="H124" s="6" t="s">
        <v>8845</v>
      </c>
      <c r="I124" s="6" t="s">
        <v>13614</v>
      </c>
      <c r="J124" s="6" t="s">
        <v>18666</v>
      </c>
      <c r="P124" s="9"/>
      <c r="Q124" s="11"/>
    </row>
    <row r="125" spans="4:17" ht="22.5" x14ac:dyDescent="0.2">
      <c r="D125" s="5" t="s">
        <v>12563</v>
      </c>
      <c r="E125" s="5" t="s">
        <v>2471</v>
      </c>
      <c r="F125" s="5" t="s">
        <v>3671</v>
      </c>
      <c r="G125" s="6" t="s">
        <v>1719</v>
      </c>
      <c r="H125" s="6" t="s">
        <v>8845</v>
      </c>
      <c r="I125" s="6" t="s">
        <v>13614</v>
      </c>
      <c r="J125" s="6" t="s">
        <v>13614</v>
      </c>
      <c r="P125" s="9"/>
      <c r="Q125" s="11"/>
    </row>
    <row r="126" spans="4:17" ht="22.5" x14ac:dyDescent="0.2">
      <c r="D126" s="5" t="s">
        <v>12563</v>
      </c>
      <c r="E126" s="5" t="s">
        <v>2471</v>
      </c>
      <c r="F126" s="5" t="s">
        <v>5812</v>
      </c>
      <c r="G126" s="6" t="s">
        <v>1719</v>
      </c>
      <c r="H126" s="6" t="s">
        <v>8845</v>
      </c>
      <c r="I126" s="6" t="s">
        <v>3735</v>
      </c>
      <c r="J126" s="6" t="s">
        <v>9382</v>
      </c>
      <c r="P126" s="9"/>
      <c r="Q126" s="11"/>
    </row>
    <row r="127" spans="4:17" ht="22.5" x14ac:dyDescent="0.2">
      <c r="D127" s="5" t="s">
        <v>12563</v>
      </c>
      <c r="E127" s="5" t="s">
        <v>2471</v>
      </c>
      <c r="F127" s="5" t="s">
        <v>10743</v>
      </c>
      <c r="G127" s="6" t="s">
        <v>1719</v>
      </c>
      <c r="H127" s="6" t="s">
        <v>8845</v>
      </c>
      <c r="I127" s="6" t="s">
        <v>3735</v>
      </c>
      <c r="J127" s="6" t="s">
        <v>13085</v>
      </c>
      <c r="P127" s="9"/>
      <c r="Q127" s="11"/>
    </row>
    <row r="128" spans="4:17" ht="22.5" x14ac:dyDescent="0.2">
      <c r="D128" s="5" t="s">
        <v>12563</v>
      </c>
      <c r="E128" s="5" t="s">
        <v>2471</v>
      </c>
      <c r="F128" s="5" t="s">
        <v>15789</v>
      </c>
      <c r="G128" s="6" t="s">
        <v>1719</v>
      </c>
      <c r="H128" s="6" t="s">
        <v>8845</v>
      </c>
      <c r="I128" s="6" t="s">
        <v>3735</v>
      </c>
      <c r="J128" s="6" t="s">
        <v>11098</v>
      </c>
      <c r="P128" s="9"/>
      <c r="Q128" s="11"/>
    </row>
    <row r="129" spans="4:17" ht="22.5" x14ac:dyDescent="0.2">
      <c r="D129" s="5" t="s">
        <v>17614</v>
      </c>
      <c r="E129" s="5" t="s">
        <v>7792</v>
      </c>
      <c r="F129" s="5" t="s">
        <v>7792</v>
      </c>
      <c r="G129" s="6" t="s">
        <v>1719</v>
      </c>
      <c r="H129" s="6" t="s">
        <v>8845</v>
      </c>
      <c r="I129" s="6" t="s">
        <v>3735</v>
      </c>
      <c r="J129" s="6" t="s">
        <v>6865</v>
      </c>
      <c r="P129" s="9"/>
      <c r="Q129" s="11"/>
    </row>
    <row r="130" spans="4:17" ht="22.5" x14ac:dyDescent="0.2">
      <c r="D130" s="5" t="s">
        <v>17614</v>
      </c>
      <c r="E130" s="5" t="s">
        <v>7792</v>
      </c>
      <c r="F130" s="5" t="s">
        <v>3635</v>
      </c>
      <c r="G130" s="6" t="s">
        <v>1719</v>
      </c>
      <c r="H130" s="6" t="s">
        <v>8845</v>
      </c>
      <c r="I130" s="6" t="s">
        <v>3735</v>
      </c>
      <c r="J130" s="6" t="s">
        <v>18318</v>
      </c>
      <c r="P130" s="9"/>
      <c r="Q130" s="11"/>
    </row>
    <row r="131" spans="4:17" ht="22.5" x14ac:dyDescent="0.2">
      <c r="D131" s="5" t="s">
        <v>17614</v>
      </c>
      <c r="E131" s="5" t="s">
        <v>7792</v>
      </c>
      <c r="F131" s="5" t="s">
        <v>2691</v>
      </c>
      <c r="G131" s="6" t="s">
        <v>1719</v>
      </c>
      <c r="H131" s="6" t="s">
        <v>8845</v>
      </c>
      <c r="I131" s="6" t="s">
        <v>3735</v>
      </c>
      <c r="J131" s="6" t="s">
        <v>3735</v>
      </c>
      <c r="P131" s="9"/>
      <c r="Q131" s="11"/>
    </row>
    <row r="132" spans="4:17" x14ac:dyDescent="0.2">
      <c r="D132" s="5" t="s">
        <v>17614</v>
      </c>
      <c r="E132" s="5" t="s">
        <v>630</v>
      </c>
      <c r="F132" s="5" t="s">
        <v>12195</v>
      </c>
      <c r="G132" s="6" t="s">
        <v>1719</v>
      </c>
      <c r="H132" s="6" t="s">
        <v>8845</v>
      </c>
      <c r="I132" s="6" t="s">
        <v>14173</v>
      </c>
      <c r="J132" s="6" t="s">
        <v>14675</v>
      </c>
      <c r="P132" s="9"/>
      <c r="Q132" s="11"/>
    </row>
    <row r="133" spans="4:17" x14ac:dyDescent="0.2">
      <c r="D133" s="5" t="s">
        <v>17614</v>
      </c>
      <c r="E133" s="5" t="s">
        <v>630</v>
      </c>
      <c r="F133" s="5" t="s">
        <v>3975</v>
      </c>
      <c r="G133" s="6" t="s">
        <v>1719</v>
      </c>
      <c r="H133" s="6" t="s">
        <v>8845</v>
      </c>
      <c r="I133" s="6" t="s">
        <v>14173</v>
      </c>
      <c r="J133" s="6" t="s">
        <v>14173</v>
      </c>
      <c r="P133" s="9"/>
      <c r="Q133" s="11"/>
    </row>
    <row r="134" spans="4:17" ht="22.5" x14ac:dyDescent="0.2">
      <c r="D134" s="5" t="s">
        <v>17614</v>
      </c>
      <c r="E134" s="5" t="s">
        <v>10771</v>
      </c>
      <c r="F134" s="5" t="s">
        <v>18148</v>
      </c>
      <c r="G134" s="6" t="s">
        <v>1719</v>
      </c>
      <c r="H134" s="6" t="s">
        <v>8845</v>
      </c>
      <c r="I134" s="6" t="s">
        <v>2927</v>
      </c>
      <c r="J134" s="6" t="s">
        <v>2927</v>
      </c>
      <c r="P134" s="9"/>
      <c r="Q134" s="11"/>
    </row>
    <row r="135" spans="4:17" x14ac:dyDescent="0.2">
      <c r="D135" s="5" t="s">
        <v>17614</v>
      </c>
      <c r="E135" s="5" t="s">
        <v>10771</v>
      </c>
      <c r="F135" s="5" t="s">
        <v>17755</v>
      </c>
      <c r="G135" s="6" t="s">
        <v>1719</v>
      </c>
      <c r="H135" s="6" t="s">
        <v>8845</v>
      </c>
      <c r="I135" s="6" t="s">
        <v>9095</v>
      </c>
      <c r="J135" s="6" t="s">
        <v>7748</v>
      </c>
      <c r="P135" s="9"/>
      <c r="Q135" s="11"/>
    </row>
    <row r="136" spans="4:17" x14ac:dyDescent="0.2">
      <c r="D136" s="5" t="s">
        <v>16615</v>
      </c>
      <c r="E136" s="5" t="s">
        <v>9684</v>
      </c>
      <c r="F136" s="5" t="s">
        <v>9684</v>
      </c>
      <c r="G136" s="6" t="s">
        <v>1719</v>
      </c>
      <c r="H136" s="6" t="s">
        <v>8845</v>
      </c>
      <c r="I136" s="6" t="s">
        <v>9095</v>
      </c>
      <c r="J136" s="6" t="s">
        <v>11984</v>
      </c>
      <c r="P136" s="9"/>
      <c r="Q136" s="11"/>
    </row>
    <row r="137" spans="4:17" x14ac:dyDescent="0.2">
      <c r="D137" s="5" t="s">
        <v>16615</v>
      </c>
      <c r="E137" s="5" t="s">
        <v>9684</v>
      </c>
      <c r="F137" s="5" t="s">
        <v>17072</v>
      </c>
      <c r="G137" s="6" t="s">
        <v>1719</v>
      </c>
      <c r="H137" s="6" t="s">
        <v>8845</v>
      </c>
      <c r="I137" s="6" t="s">
        <v>9095</v>
      </c>
      <c r="J137" s="6" t="s">
        <v>9095</v>
      </c>
      <c r="P137" s="9"/>
      <c r="Q137" s="11"/>
    </row>
    <row r="138" spans="4:17" ht="22.5" x14ac:dyDescent="0.2">
      <c r="D138" s="5" t="s">
        <v>16615</v>
      </c>
      <c r="E138" s="5" t="s">
        <v>9684</v>
      </c>
      <c r="F138" s="5" t="s">
        <v>13304</v>
      </c>
      <c r="G138" s="6" t="s">
        <v>8130</v>
      </c>
      <c r="H138" s="6" t="s">
        <v>18248</v>
      </c>
      <c r="I138" s="6" t="s">
        <v>18859</v>
      </c>
      <c r="J138" s="6" t="s">
        <v>18859</v>
      </c>
      <c r="P138" s="9"/>
      <c r="Q138" s="11"/>
    </row>
    <row r="139" spans="4:17" ht="22.5" x14ac:dyDescent="0.2">
      <c r="D139" s="5" t="s">
        <v>16615</v>
      </c>
      <c r="E139" s="5" t="s">
        <v>9684</v>
      </c>
      <c r="F139" s="5" t="s">
        <v>8884</v>
      </c>
      <c r="G139" s="6" t="s">
        <v>8130</v>
      </c>
      <c r="H139" s="6" t="s">
        <v>18248</v>
      </c>
      <c r="I139" s="6" t="s">
        <v>18859</v>
      </c>
      <c r="J139" s="6" t="s">
        <v>480</v>
      </c>
      <c r="P139" s="9"/>
      <c r="Q139" s="11"/>
    </row>
    <row r="140" spans="4:17" ht="22.5" x14ac:dyDescent="0.2">
      <c r="D140" s="5" t="s">
        <v>16615</v>
      </c>
      <c r="E140" s="5" t="s">
        <v>9684</v>
      </c>
      <c r="F140" s="5" t="s">
        <v>11343</v>
      </c>
      <c r="G140" s="6" t="s">
        <v>8130</v>
      </c>
      <c r="H140" s="6" t="s">
        <v>18248</v>
      </c>
      <c r="I140" s="6" t="s">
        <v>18859</v>
      </c>
      <c r="J140" s="6" t="s">
        <v>12718</v>
      </c>
      <c r="P140" s="9"/>
      <c r="Q140" s="11"/>
    </row>
    <row r="141" spans="4:17" ht="22.5" x14ac:dyDescent="0.2">
      <c r="D141" s="5" t="s">
        <v>16615</v>
      </c>
      <c r="E141" s="5" t="s">
        <v>9684</v>
      </c>
      <c r="F141" s="5" t="s">
        <v>18068</v>
      </c>
      <c r="G141" s="6" t="s">
        <v>8130</v>
      </c>
      <c r="H141" s="6" t="s">
        <v>18248</v>
      </c>
      <c r="I141" s="6" t="s">
        <v>5999</v>
      </c>
      <c r="J141" s="6" t="s">
        <v>17559</v>
      </c>
      <c r="P141" s="9"/>
      <c r="Q141" s="11"/>
    </row>
    <row r="142" spans="4:17" ht="22.5" x14ac:dyDescent="0.2">
      <c r="D142" s="5" t="s">
        <v>16615</v>
      </c>
      <c r="E142" s="5" t="s">
        <v>16637</v>
      </c>
      <c r="F142" s="5" t="s">
        <v>3669</v>
      </c>
      <c r="G142" s="6" t="s">
        <v>8130</v>
      </c>
      <c r="H142" s="6" t="s">
        <v>18248</v>
      </c>
      <c r="I142" s="6" t="s">
        <v>5999</v>
      </c>
      <c r="J142" s="6" t="s">
        <v>5999</v>
      </c>
      <c r="P142" s="9"/>
      <c r="Q142" s="11"/>
    </row>
    <row r="143" spans="4:17" ht="22.5" x14ac:dyDescent="0.2">
      <c r="D143" s="5" t="s">
        <v>16615</v>
      </c>
      <c r="E143" s="5" t="s">
        <v>16637</v>
      </c>
      <c r="F143" s="5" t="s">
        <v>18110</v>
      </c>
      <c r="G143" s="6" t="s">
        <v>8130</v>
      </c>
      <c r="H143" s="6" t="s">
        <v>18248</v>
      </c>
      <c r="I143" s="6" t="s">
        <v>5999</v>
      </c>
      <c r="J143" s="6" t="s">
        <v>2930</v>
      </c>
      <c r="P143" s="9"/>
      <c r="Q143" s="11"/>
    </row>
    <row r="144" spans="4:17" ht="22.5" x14ac:dyDescent="0.2">
      <c r="D144" s="5" t="s">
        <v>16615</v>
      </c>
      <c r="E144" s="5" t="s">
        <v>16637</v>
      </c>
      <c r="F144" s="5" t="s">
        <v>3243</v>
      </c>
      <c r="G144" s="6" t="s">
        <v>8130</v>
      </c>
      <c r="H144" s="6" t="s">
        <v>18248</v>
      </c>
      <c r="I144" s="6" t="s">
        <v>18509</v>
      </c>
      <c r="J144" s="6" t="s">
        <v>18509</v>
      </c>
      <c r="P144" s="9"/>
      <c r="Q144" s="11"/>
    </row>
    <row r="145" spans="4:17" ht="22.5" x14ac:dyDescent="0.2">
      <c r="D145" s="5" t="s">
        <v>16615</v>
      </c>
      <c r="E145" s="5" t="s">
        <v>8742</v>
      </c>
      <c r="F145" s="5" t="s">
        <v>8742</v>
      </c>
      <c r="G145" s="6" t="s">
        <v>8130</v>
      </c>
      <c r="H145" s="6" t="s">
        <v>18248</v>
      </c>
      <c r="I145" s="6" t="s">
        <v>18509</v>
      </c>
      <c r="J145" s="6" t="s">
        <v>14447</v>
      </c>
      <c r="P145" s="9"/>
      <c r="Q145" s="11"/>
    </row>
    <row r="146" spans="4:17" ht="22.5" x14ac:dyDescent="0.2">
      <c r="D146" s="5" t="s">
        <v>16615</v>
      </c>
      <c r="E146" s="5" t="s">
        <v>8742</v>
      </c>
      <c r="F146" s="5" t="s">
        <v>7246</v>
      </c>
      <c r="G146" s="6" t="s">
        <v>8130</v>
      </c>
      <c r="H146" s="6" t="s">
        <v>18248</v>
      </c>
      <c r="I146" s="6" t="s">
        <v>1157</v>
      </c>
      <c r="J146" s="6" t="s">
        <v>9521</v>
      </c>
      <c r="P146" s="9"/>
      <c r="Q146" s="11"/>
    </row>
    <row r="147" spans="4:17" ht="22.5" x14ac:dyDescent="0.2">
      <c r="D147" s="5" t="s">
        <v>16615</v>
      </c>
      <c r="E147" s="5" t="s">
        <v>8742</v>
      </c>
      <c r="F147" s="5" t="s">
        <v>15539</v>
      </c>
      <c r="G147" s="6" t="s">
        <v>8130</v>
      </c>
      <c r="H147" s="6" t="s">
        <v>18248</v>
      </c>
      <c r="I147" s="6" t="s">
        <v>1157</v>
      </c>
      <c r="J147" s="6" t="s">
        <v>1157</v>
      </c>
      <c r="P147" s="9"/>
      <c r="Q147" s="11"/>
    </row>
    <row r="148" spans="4:17" ht="22.5" x14ac:dyDescent="0.2">
      <c r="D148" s="5" t="s">
        <v>16615</v>
      </c>
      <c r="E148" s="5" t="s">
        <v>8742</v>
      </c>
      <c r="F148" s="5" t="s">
        <v>4544</v>
      </c>
      <c r="G148" s="6" t="s">
        <v>8130</v>
      </c>
      <c r="H148" s="6" t="s">
        <v>18248</v>
      </c>
      <c r="I148" s="6" t="s">
        <v>1157</v>
      </c>
      <c r="J148" s="6" t="s">
        <v>16462</v>
      </c>
      <c r="P148" s="9"/>
      <c r="Q148" s="11"/>
    </row>
    <row r="149" spans="4:17" x14ac:dyDescent="0.2">
      <c r="D149" s="5" t="s">
        <v>16615</v>
      </c>
      <c r="E149" s="5" t="s">
        <v>8742</v>
      </c>
      <c r="F149" s="5" t="s">
        <v>17764</v>
      </c>
      <c r="G149" s="6" t="s">
        <v>8130</v>
      </c>
      <c r="H149" s="6" t="s">
        <v>2611</v>
      </c>
      <c r="I149" s="6" t="s">
        <v>12183</v>
      </c>
      <c r="J149" s="6" t="s">
        <v>12464</v>
      </c>
      <c r="P149" s="9"/>
      <c r="Q149" s="11"/>
    </row>
    <row r="150" spans="4:17" x14ac:dyDescent="0.2">
      <c r="D150" s="5" t="s">
        <v>3094</v>
      </c>
      <c r="E150" s="5" t="s">
        <v>11160</v>
      </c>
      <c r="F150" s="5" t="s">
        <v>11160</v>
      </c>
      <c r="G150" s="6" t="s">
        <v>8130</v>
      </c>
      <c r="H150" s="6" t="s">
        <v>2611</v>
      </c>
      <c r="I150" s="6" t="s">
        <v>12183</v>
      </c>
      <c r="J150" s="6" t="s">
        <v>12183</v>
      </c>
      <c r="P150" s="9"/>
      <c r="Q150" s="11"/>
    </row>
    <row r="151" spans="4:17" x14ac:dyDescent="0.2">
      <c r="D151" s="5" t="s">
        <v>3094</v>
      </c>
      <c r="E151" s="5" t="s">
        <v>14513</v>
      </c>
      <c r="F151" s="5" t="s">
        <v>4641</v>
      </c>
      <c r="G151" s="6" t="s">
        <v>8130</v>
      </c>
      <c r="H151" s="6" t="s">
        <v>2611</v>
      </c>
      <c r="I151" s="6" t="s">
        <v>12183</v>
      </c>
      <c r="J151" s="6" t="s">
        <v>9023</v>
      </c>
      <c r="P151" s="9"/>
      <c r="Q151" s="11"/>
    </row>
    <row r="152" spans="4:17" x14ac:dyDescent="0.2">
      <c r="D152" s="5" t="s">
        <v>3094</v>
      </c>
      <c r="E152" s="5" t="s">
        <v>14513</v>
      </c>
      <c r="F152" s="5" t="s">
        <v>4657</v>
      </c>
      <c r="G152" s="6" t="s">
        <v>8130</v>
      </c>
      <c r="H152" s="6" t="s">
        <v>2611</v>
      </c>
      <c r="I152" s="6" t="s">
        <v>12183</v>
      </c>
      <c r="J152" s="6" t="s">
        <v>9893</v>
      </c>
      <c r="P152" s="9"/>
      <c r="Q152" s="11"/>
    </row>
    <row r="153" spans="4:17" x14ac:dyDescent="0.2">
      <c r="D153" s="5" t="s">
        <v>3094</v>
      </c>
      <c r="E153" s="5" t="s">
        <v>14513</v>
      </c>
      <c r="F153" s="5" t="s">
        <v>6024</v>
      </c>
      <c r="G153" s="6" t="s">
        <v>8130</v>
      </c>
      <c r="H153" s="6" t="s">
        <v>2611</v>
      </c>
      <c r="I153" s="6" t="s">
        <v>12183</v>
      </c>
      <c r="J153" s="6" t="s">
        <v>6591</v>
      </c>
      <c r="P153" s="9"/>
      <c r="Q153" s="11"/>
    </row>
    <row r="154" spans="4:17" x14ac:dyDescent="0.2">
      <c r="D154" s="5" t="s">
        <v>3094</v>
      </c>
      <c r="E154" s="5" t="s">
        <v>14513</v>
      </c>
      <c r="F154" s="5" t="s">
        <v>6020</v>
      </c>
      <c r="G154" s="6" t="s">
        <v>8130</v>
      </c>
      <c r="H154" s="6" t="s">
        <v>2611</v>
      </c>
      <c r="I154" s="6" t="s">
        <v>12183</v>
      </c>
      <c r="J154" s="6" t="s">
        <v>12442</v>
      </c>
      <c r="P154" s="9"/>
      <c r="Q154" s="11"/>
    </row>
    <row r="155" spans="4:17" x14ac:dyDescent="0.2">
      <c r="D155" s="5" t="s">
        <v>3094</v>
      </c>
      <c r="E155" s="5" t="s">
        <v>14513</v>
      </c>
      <c r="F155" s="5" t="s">
        <v>4784</v>
      </c>
      <c r="G155" s="6" t="s">
        <v>8130</v>
      </c>
      <c r="H155" s="6" t="s">
        <v>2611</v>
      </c>
      <c r="I155" s="6" t="s">
        <v>5854</v>
      </c>
      <c r="J155" s="6" t="s">
        <v>5854</v>
      </c>
      <c r="P155" s="9"/>
      <c r="Q155" s="11"/>
    </row>
    <row r="156" spans="4:17" x14ac:dyDescent="0.2">
      <c r="D156" s="5" t="s">
        <v>3094</v>
      </c>
      <c r="E156" s="5" t="s">
        <v>14513</v>
      </c>
      <c r="F156" s="5" t="s">
        <v>14429</v>
      </c>
      <c r="G156" s="6" t="s">
        <v>8130</v>
      </c>
      <c r="H156" s="6" t="s">
        <v>2611</v>
      </c>
      <c r="I156" s="6" t="s">
        <v>10420</v>
      </c>
      <c r="J156" s="6" t="s">
        <v>5381</v>
      </c>
      <c r="P156" s="9"/>
      <c r="Q156" s="11"/>
    </row>
    <row r="157" spans="4:17" x14ac:dyDescent="0.2">
      <c r="D157" s="5" t="s">
        <v>3094</v>
      </c>
      <c r="E157" s="5" t="s">
        <v>14513</v>
      </c>
      <c r="F157" s="5" t="s">
        <v>11518</v>
      </c>
      <c r="G157" s="6" t="s">
        <v>8130</v>
      </c>
      <c r="H157" s="6" t="s">
        <v>2611</v>
      </c>
      <c r="I157" s="6" t="s">
        <v>10420</v>
      </c>
      <c r="J157" s="6" t="s">
        <v>10420</v>
      </c>
      <c r="P157" s="9"/>
      <c r="Q157" s="11"/>
    </row>
    <row r="158" spans="4:17" x14ac:dyDescent="0.2">
      <c r="G158" s="6" t="s">
        <v>8130</v>
      </c>
      <c r="H158" s="6" t="s">
        <v>2611</v>
      </c>
      <c r="I158" s="6" t="s">
        <v>10420</v>
      </c>
      <c r="J158" s="6" t="s">
        <v>14680</v>
      </c>
      <c r="P158" s="9"/>
      <c r="Q158" s="11"/>
    </row>
    <row r="159" spans="4:17" ht="22.5" x14ac:dyDescent="0.2">
      <c r="G159" s="6" t="s">
        <v>8130</v>
      </c>
      <c r="H159" s="6" t="s">
        <v>5914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8130</v>
      </c>
      <c r="H160" s="6" t="s">
        <v>5914</v>
      </c>
      <c r="I160" s="6" t="s">
        <v>39</v>
      </c>
      <c r="J160" s="6" t="s">
        <v>17381</v>
      </c>
      <c r="P160" s="9"/>
      <c r="Q160" s="11"/>
    </row>
    <row r="161" spans="7:17" ht="22.5" x14ac:dyDescent="0.2">
      <c r="G161" s="6" t="s">
        <v>8130</v>
      </c>
      <c r="H161" s="6" t="s">
        <v>5914</v>
      </c>
      <c r="I161" s="6" t="s">
        <v>1838</v>
      </c>
      <c r="J161" s="6" t="s">
        <v>2222</v>
      </c>
      <c r="P161" s="9"/>
      <c r="Q161" s="11"/>
    </row>
    <row r="162" spans="7:17" ht="22.5" x14ac:dyDescent="0.2">
      <c r="G162" s="6" t="s">
        <v>8130</v>
      </c>
      <c r="H162" s="6" t="s">
        <v>5914</v>
      </c>
      <c r="I162" s="6" t="s">
        <v>1838</v>
      </c>
      <c r="J162" s="6" t="s">
        <v>1154</v>
      </c>
      <c r="P162" s="9"/>
      <c r="Q162" s="11"/>
    </row>
    <row r="163" spans="7:17" ht="22.5" x14ac:dyDescent="0.2">
      <c r="G163" s="6" t="s">
        <v>8130</v>
      </c>
      <c r="H163" s="6" t="s">
        <v>5914</v>
      </c>
      <c r="I163" s="6" t="s">
        <v>1838</v>
      </c>
      <c r="J163" s="6" t="s">
        <v>1838</v>
      </c>
      <c r="P163" s="9"/>
      <c r="Q163" s="11"/>
    </row>
    <row r="164" spans="7:17" ht="22.5" x14ac:dyDescent="0.2">
      <c r="G164" s="6" t="s">
        <v>8130</v>
      </c>
      <c r="H164" s="6" t="s">
        <v>5914</v>
      </c>
      <c r="I164" s="6" t="s">
        <v>1838</v>
      </c>
      <c r="J164" s="6" t="s">
        <v>4109</v>
      </c>
      <c r="P164" s="9"/>
      <c r="Q164" s="11"/>
    </row>
    <row r="165" spans="7:17" ht="22.5" x14ac:dyDescent="0.2">
      <c r="G165" s="6" t="s">
        <v>8130</v>
      </c>
      <c r="H165" s="6" t="s">
        <v>5914</v>
      </c>
      <c r="I165" s="6" t="s">
        <v>1838</v>
      </c>
      <c r="J165" s="6" t="s">
        <v>14800</v>
      </c>
      <c r="P165" s="9"/>
      <c r="Q165" s="11"/>
    </row>
    <row r="166" spans="7:17" ht="22.5" x14ac:dyDescent="0.2">
      <c r="G166" s="6" t="s">
        <v>8130</v>
      </c>
      <c r="H166" s="6" t="s">
        <v>5914</v>
      </c>
      <c r="I166" s="6" t="s">
        <v>9750</v>
      </c>
      <c r="J166" s="6" t="s">
        <v>9750</v>
      </c>
      <c r="P166" s="9"/>
      <c r="Q166" s="11"/>
    </row>
    <row r="167" spans="7:17" ht="22.5" x14ac:dyDescent="0.2">
      <c r="G167" s="6" t="s">
        <v>8130</v>
      </c>
      <c r="H167" s="6" t="s">
        <v>5914</v>
      </c>
      <c r="I167" s="6" t="s">
        <v>14013</v>
      </c>
      <c r="J167" s="6" t="s">
        <v>9495</v>
      </c>
      <c r="P167" s="9"/>
      <c r="Q167" s="11"/>
    </row>
    <row r="168" spans="7:17" ht="22.5" x14ac:dyDescent="0.2">
      <c r="G168" s="6" t="s">
        <v>8130</v>
      </c>
      <c r="H168" s="6" t="s">
        <v>5914</v>
      </c>
      <c r="I168" s="6" t="s">
        <v>14013</v>
      </c>
      <c r="J168" s="6" t="s">
        <v>14616</v>
      </c>
      <c r="P168" s="9"/>
      <c r="Q168" s="11"/>
    </row>
    <row r="169" spans="7:17" ht="22.5" x14ac:dyDescent="0.2">
      <c r="G169" s="6" t="s">
        <v>8130</v>
      </c>
      <c r="H169" s="6" t="s">
        <v>5914</v>
      </c>
      <c r="I169" s="6" t="s">
        <v>14013</v>
      </c>
      <c r="J169" s="6" t="s">
        <v>7376</v>
      </c>
      <c r="P169" s="9"/>
      <c r="Q169" s="11"/>
    </row>
    <row r="170" spans="7:17" ht="22.5" x14ac:dyDescent="0.2">
      <c r="G170" s="6" t="s">
        <v>8130</v>
      </c>
      <c r="H170" s="6" t="s">
        <v>5914</v>
      </c>
      <c r="I170" s="6" t="s">
        <v>14013</v>
      </c>
      <c r="J170" s="6" t="s">
        <v>14013</v>
      </c>
      <c r="P170" s="9"/>
      <c r="Q170" s="11"/>
    </row>
    <row r="171" spans="7:17" x14ac:dyDescent="0.2">
      <c r="G171" s="6" t="s">
        <v>12563</v>
      </c>
      <c r="H171" s="6" t="s">
        <v>2471</v>
      </c>
      <c r="I171" s="6" t="s">
        <v>14676</v>
      </c>
      <c r="J171" s="6" t="s">
        <v>14676</v>
      </c>
      <c r="P171" s="9"/>
      <c r="Q171" s="11"/>
    </row>
    <row r="172" spans="7:17" x14ac:dyDescent="0.2">
      <c r="G172" s="6" t="s">
        <v>12563</v>
      </c>
      <c r="H172" s="6" t="s">
        <v>2471</v>
      </c>
      <c r="I172" s="6" t="s">
        <v>14676</v>
      </c>
      <c r="J172" s="6" t="s">
        <v>6094</v>
      </c>
      <c r="P172" s="9"/>
      <c r="Q172" s="11"/>
    </row>
    <row r="173" spans="7:17" x14ac:dyDescent="0.2">
      <c r="G173" s="6" t="s">
        <v>12563</v>
      </c>
      <c r="H173" s="6" t="s">
        <v>2471</v>
      </c>
      <c r="I173" s="6" t="s">
        <v>14676</v>
      </c>
      <c r="J173" s="6" t="s">
        <v>5302</v>
      </c>
      <c r="P173" s="9"/>
      <c r="Q173" s="11"/>
    </row>
    <row r="174" spans="7:17" x14ac:dyDescent="0.2">
      <c r="G174" s="6" t="s">
        <v>12563</v>
      </c>
      <c r="H174" s="6" t="s">
        <v>2471</v>
      </c>
      <c r="I174" s="6" t="s">
        <v>8789</v>
      </c>
      <c r="J174" s="6" t="s">
        <v>8789</v>
      </c>
      <c r="P174" s="9"/>
      <c r="Q174" s="11"/>
    </row>
    <row r="175" spans="7:17" x14ac:dyDescent="0.2">
      <c r="G175" s="6" t="s">
        <v>12563</v>
      </c>
      <c r="H175" s="6" t="s">
        <v>2471</v>
      </c>
      <c r="I175" s="6" t="s">
        <v>8789</v>
      </c>
      <c r="J175" s="6" t="s">
        <v>9332</v>
      </c>
      <c r="P175" s="9"/>
      <c r="Q175" s="11"/>
    </row>
    <row r="176" spans="7:17" x14ac:dyDescent="0.2">
      <c r="G176" s="6" t="s">
        <v>12563</v>
      </c>
      <c r="H176" s="6" t="s">
        <v>2471</v>
      </c>
      <c r="I176" s="6" t="s">
        <v>8789</v>
      </c>
      <c r="J176" s="6" t="s">
        <v>9604</v>
      </c>
      <c r="P176" s="9"/>
      <c r="Q176" s="11"/>
    </row>
    <row r="177" spans="7:17" x14ac:dyDescent="0.2">
      <c r="G177" s="6" t="s">
        <v>12563</v>
      </c>
      <c r="H177" s="6" t="s">
        <v>2471</v>
      </c>
      <c r="I177" s="6" t="s">
        <v>3671</v>
      </c>
      <c r="J177" s="6" t="s">
        <v>3671</v>
      </c>
      <c r="P177" s="9"/>
      <c r="Q177" s="11"/>
    </row>
    <row r="178" spans="7:17" x14ac:dyDescent="0.2">
      <c r="G178" s="6" t="s">
        <v>12563</v>
      </c>
      <c r="H178" s="6" t="s">
        <v>2471</v>
      </c>
      <c r="I178" s="6" t="s">
        <v>3671</v>
      </c>
      <c r="J178" s="6" t="s">
        <v>4420</v>
      </c>
      <c r="P178" s="9"/>
      <c r="Q178" s="11"/>
    </row>
    <row r="179" spans="7:17" x14ac:dyDescent="0.2">
      <c r="G179" s="6" t="s">
        <v>12563</v>
      </c>
      <c r="H179" s="6" t="s">
        <v>2471</v>
      </c>
      <c r="I179" s="6" t="s">
        <v>5812</v>
      </c>
      <c r="J179" s="6" t="s">
        <v>5812</v>
      </c>
      <c r="P179" s="9"/>
      <c r="Q179" s="11"/>
    </row>
    <row r="180" spans="7:17" x14ac:dyDescent="0.2">
      <c r="G180" s="6" t="s">
        <v>12563</v>
      </c>
      <c r="H180" s="6" t="s">
        <v>2471</v>
      </c>
      <c r="I180" s="6" t="s">
        <v>5812</v>
      </c>
      <c r="J180" s="6" t="s">
        <v>11304</v>
      </c>
      <c r="P180" s="9"/>
      <c r="Q180" s="11"/>
    </row>
    <row r="181" spans="7:17" x14ac:dyDescent="0.2">
      <c r="G181" s="6" t="s">
        <v>12563</v>
      </c>
      <c r="H181" s="6" t="s">
        <v>2471</v>
      </c>
      <c r="I181" s="6" t="s">
        <v>15789</v>
      </c>
      <c r="J181" s="6" t="s">
        <v>15789</v>
      </c>
      <c r="P181" s="9"/>
      <c r="Q181" s="11"/>
    </row>
    <row r="182" spans="7:17" x14ac:dyDescent="0.2">
      <c r="G182" s="6" t="s">
        <v>12563</v>
      </c>
      <c r="H182" s="6" t="s">
        <v>2471</v>
      </c>
      <c r="I182" s="6" t="s">
        <v>10743</v>
      </c>
      <c r="J182" s="6" t="s">
        <v>10743</v>
      </c>
      <c r="P182" s="9"/>
      <c r="Q182" s="11"/>
    </row>
    <row r="183" spans="7:17" x14ac:dyDescent="0.2">
      <c r="G183" s="6" t="s">
        <v>12563</v>
      </c>
      <c r="H183" s="6" t="s">
        <v>2471</v>
      </c>
      <c r="I183" s="6" t="s">
        <v>10743</v>
      </c>
      <c r="J183" s="6" t="s">
        <v>2312</v>
      </c>
      <c r="P183" s="9"/>
      <c r="Q183" s="11"/>
    </row>
    <row r="184" spans="7:17" x14ac:dyDescent="0.2">
      <c r="G184" s="6" t="s">
        <v>12563</v>
      </c>
      <c r="H184" s="6" t="s">
        <v>3446</v>
      </c>
      <c r="I184" s="6" t="s">
        <v>14652</v>
      </c>
      <c r="J184" s="6" t="s">
        <v>16220</v>
      </c>
      <c r="P184" s="9"/>
      <c r="Q184" s="11"/>
    </row>
    <row r="185" spans="7:17" x14ac:dyDescent="0.2">
      <c r="G185" s="6" t="s">
        <v>12563</v>
      </c>
      <c r="H185" s="6" t="s">
        <v>3446</v>
      </c>
      <c r="I185" s="6" t="s">
        <v>14652</v>
      </c>
      <c r="J185" s="6" t="s">
        <v>14652</v>
      </c>
      <c r="P185" s="9"/>
      <c r="Q185" s="11"/>
    </row>
    <row r="186" spans="7:17" x14ac:dyDescent="0.2">
      <c r="G186" s="6" t="s">
        <v>12563</v>
      </c>
      <c r="H186" s="6" t="s">
        <v>3446</v>
      </c>
      <c r="I186" s="6" t="s">
        <v>14652</v>
      </c>
      <c r="J186" s="6" t="s">
        <v>10692</v>
      </c>
      <c r="P186" s="9"/>
      <c r="Q186" s="11"/>
    </row>
    <row r="187" spans="7:17" x14ac:dyDescent="0.2">
      <c r="G187" s="6" t="s">
        <v>12563</v>
      </c>
      <c r="H187" s="6" t="s">
        <v>3446</v>
      </c>
      <c r="I187" s="6" t="s">
        <v>14212</v>
      </c>
      <c r="J187" s="6" t="s">
        <v>9617</v>
      </c>
    </row>
    <row r="188" spans="7:17" x14ac:dyDescent="0.2">
      <c r="G188" s="6" t="s">
        <v>12563</v>
      </c>
      <c r="H188" s="6" t="s">
        <v>3446</v>
      </c>
      <c r="I188" s="6" t="s">
        <v>14212</v>
      </c>
      <c r="J188" s="6" t="s">
        <v>14212</v>
      </c>
    </row>
    <row r="189" spans="7:17" x14ac:dyDescent="0.2">
      <c r="G189" s="6" t="s">
        <v>12563</v>
      </c>
      <c r="H189" s="6" t="s">
        <v>3446</v>
      </c>
      <c r="I189" s="6" t="s">
        <v>14212</v>
      </c>
      <c r="J189" s="6" t="s">
        <v>9071</v>
      </c>
    </row>
    <row r="190" spans="7:17" x14ac:dyDescent="0.2">
      <c r="G190" s="6" t="s">
        <v>12563</v>
      </c>
      <c r="H190" s="6" t="s">
        <v>3446</v>
      </c>
      <c r="I190" s="6" t="s">
        <v>10365</v>
      </c>
      <c r="J190" s="6" t="s">
        <v>11124</v>
      </c>
    </row>
    <row r="191" spans="7:17" x14ac:dyDescent="0.2">
      <c r="G191" s="6" t="s">
        <v>12563</v>
      </c>
      <c r="H191" s="6" t="s">
        <v>3446</v>
      </c>
      <c r="I191" s="6" t="s">
        <v>10365</v>
      </c>
      <c r="J191" s="6" t="s">
        <v>10365</v>
      </c>
    </row>
    <row r="192" spans="7:17" ht="22.5" x14ac:dyDescent="0.2">
      <c r="G192" s="6" t="s">
        <v>12563</v>
      </c>
      <c r="H192" s="6" t="s">
        <v>3446</v>
      </c>
      <c r="I192" s="6" t="s">
        <v>18338</v>
      </c>
      <c r="J192" s="6" t="s">
        <v>2121</v>
      </c>
    </row>
    <row r="193" spans="7:10" ht="22.5" x14ac:dyDescent="0.2">
      <c r="G193" s="6" t="s">
        <v>12563</v>
      </c>
      <c r="H193" s="6" t="s">
        <v>3446</v>
      </c>
      <c r="I193" s="6" t="s">
        <v>18338</v>
      </c>
      <c r="J193" s="6" t="s">
        <v>18338</v>
      </c>
    </row>
    <row r="194" spans="7:10" ht="22.5" x14ac:dyDescent="0.2">
      <c r="G194" s="6" t="s">
        <v>12563</v>
      </c>
      <c r="H194" s="6" t="s">
        <v>3446</v>
      </c>
      <c r="I194" s="6" t="s">
        <v>18338</v>
      </c>
      <c r="J194" s="6" t="s">
        <v>7680</v>
      </c>
    </row>
    <row r="195" spans="7:10" ht="22.5" x14ac:dyDescent="0.2">
      <c r="G195" s="6" t="s">
        <v>12563</v>
      </c>
      <c r="H195" s="6" t="s">
        <v>3446</v>
      </c>
      <c r="I195" s="6" t="s">
        <v>15252</v>
      </c>
      <c r="J195" s="6" t="s">
        <v>3714</v>
      </c>
    </row>
    <row r="196" spans="7:10" ht="22.5" x14ac:dyDescent="0.2">
      <c r="G196" s="6" t="s">
        <v>12563</v>
      </c>
      <c r="H196" s="6" t="s">
        <v>3446</v>
      </c>
      <c r="I196" s="6" t="s">
        <v>15252</v>
      </c>
      <c r="J196" s="6" t="s">
        <v>4420</v>
      </c>
    </row>
    <row r="197" spans="7:10" ht="22.5" x14ac:dyDescent="0.2">
      <c r="G197" s="6" t="s">
        <v>12563</v>
      </c>
      <c r="H197" s="6" t="s">
        <v>3446</v>
      </c>
      <c r="I197" s="6" t="s">
        <v>15252</v>
      </c>
      <c r="J197" s="6" t="s">
        <v>13947</v>
      </c>
    </row>
    <row r="198" spans="7:10" ht="22.5" x14ac:dyDescent="0.2">
      <c r="G198" s="6" t="s">
        <v>12563</v>
      </c>
      <c r="H198" s="6" t="s">
        <v>3446</v>
      </c>
      <c r="I198" s="6" t="s">
        <v>15252</v>
      </c>
      <c r="J198" s="6" t="s">
        <v>4736</v>
      </c>
    </row>
    <row r="199" spans="7:10" ht="22.5" x14ac:dyDescent="0.2">
      <c r="G199" s="6" t="s">
        <v>12563</v>
      </c>
      <c r="H199" s="6" t="s">
        <v>3446</v>
      </c>
      <c r="I199" s="6" t="s">
        <v>15252</v>
      </c>
      <c r="J199" s="6" t="s">
        <v>9246</v>
      </c>
    </row>
    <row r="200" spans="7:10" ht="22.5" x14ac:dyDescent="0.2">
      <c r="G200" s="6" t="s">
        <v>12563</v>
      </c>
      <c r="H200" s="6" t="s">
        <v>3446</v>
      </c>
      <c r="I200" s="6" t="s">
        <v>15252</v>
      </c>
      <c r="J200" s="6" t="s">
        <v>2876</v>
      </c>
    </row>
    <row r="201" spans="7:10" ht="22.5" x14ac:dyDescent="0.2">
      <c r="G201" s="6" t="s">
        <v>12563</v>
      </c>
      <c r="H201" s="6" t="s">
        <v>3446</v>
      </c>
      <c r="I201" s="6" t="s">
        <v>15252</v>
      </c>
      <c r="J201" s="6" t="s">
        <v>12338</v>
      </c>
    </row>
    <row r="202" spans="7:10" ht="22.5" x14ac:dyDescent="0.2">
      <c r="G202" s="6" t="s">
        <v>12563</v>
      </c>
      <c r="H202" s="6" t="s">
        <v>3446</v>
      </c>
      <c r="I202" s="6" t="s">
        <v>15252</v>
      </c>
      <c r="J202" s="6" t="s">
        <v>18708</v>
      </c>
    </row>
    <row r="203" spans="7:10" ht="22.5" x14ac:dyDescent="0.2">
      <c r="G203" s="6" t="s">
        <v>12563</v>
      </c>
      <c r="H203" s="6" t="s">
        <v>3446</v>
      </c>
      <c r="I203" s="6" t="s">
        <v>15252</v>
      </c>
      <c r="J203" s="6" t="s">
        <v>10642</v>
      </c>
    </row>
    <row r="204" spans="7:10" ht="22.5" x14ac:dyDescent="0.2">
      <c r="G204" s="6" t="s">
        <v>12563</v>
      </c>
      <c r="H204" s="6" t="s">
        <v>3446</v>
      </c>
      <c r="I204" s="6" t="s">
        <v>15252</v>
      </c>
      <c r="J204" s="6" t="s">
        <v>15628</v>
      </c>
    </row>
    <row r="205" spans="7:10" ht="22.5" x14ac:dyDescent="0.2">
      <c r="G205" s="6" t="s">
        <v>12563</v>
      </c>
      <c r="H205" s="6" t="s">
        <v>3446</v>
      </c>
      <c r="I205" s="6" t="s">
        <v>15252</v>
      </c>
      <c r="J205" s="6" t="s">
        <v>15252</v>
      </c>
    </row>
    <row r="206" spans="7:10" x14ac:dyDescent="0.2">
      <c r="G206" s="6" t="s">
        <v>12563</v>
      </c>
      <c r="H206" s="6" t="s">
        <v>3446</v>
      </c>
      <c r="I206" s="6" t="s">
        <v>13888</v>
      </c>
      <c r="J206" s="6" t="s">
        <v>12430</v>
      </c>
    </row>
    <row r="207" spans="7:10" x14ac:dyDescent="0.2">
      <c r="G207" s="6" t="s">
        <v>12563</v>
      </c>
      <c r="H207" s="6" t="s">
        <v>3446</v>
      </c>
      <c r="I207" s="6" t="s">
        <v>13888</v>
      </c>
      <c r="J207" s="6" t="s">
        <v>13888</v>
      </c>
    </row>
    <row r="208" spans="7:10" x14ac:dyDescent="0.2">
      <c r="G208" s="6" t="s">
        <v>5983</v>
      </c>
      <c r="H208" s="6" t="s">
        <v>5640</v>
      </c>
      <c r="I208" s="6" t="s">
        <v>14320</v>
      </c>
      <c r="J208" s="6" t="s">
        <v>9301</v>
      </c>
    </row>
    <row r="209" spans="7:10" x14ac:dyDescent="0.2">
      <c r="G209" s="6" t="s">
        <v>5983</v>
      </c>
      <c r="H209" s="6" t="s">
        <v>5640</v>
      </c>
      <c r="I209" s="6" t="s">
        <v>14320</v>
      </c>
      <c r="J209" s="6" t="s">
        <v>14320</v>
      </c>
    </row>
    <row r="210" spans="7:10" x14ac:dyDescent="0.2">
      <c r="G210" s="6" t="s">
        <v>5983</v>
      </c>
      <c r="H210" s="6" t="s">
        <v>5640</v>
      </c>
      <c r="I210" s="6" t="s">
        <v>7351</v>
      </c>
      <c r="J210" s="6" t="s">
        <v>15945</v>
      </c>
    </row>
    <row r="211" spans="7:10" x14ac:dyDescent="0.2">
      <c r="G211" s="6" t="s">
        <v>5983</v>
      </c>
      <c r="H211" s="6" t="s">
        <v>5640</v>
      </c>
      <c r="I211" s="6" t="s">
        <v>7351</v>
      </c>
      <c r="J211" s="6" t="s">
        <v>7351</v>
      </c>
    </row>
    <row r="212" spans="7:10" x14ac:dyDescent="0.2">
      <c r="G212" s="6" t="s">
        <v>5983</v>
      </c>
      <c r="H212" s="6" t="s">
        <v>5640</v>
      </c>
      <c r="I212" s="6" t="s">
        <v>12185</v>
      </c>
      <c r="J212" s="6" t="s">
        <v>17183</v>
      </c>
    </row>
    <row r="213" spans="7:10" x14ac:dyDescent="0.2">
      <c r="G213" s="6" t="s">
        <v>5983</v>
      </c>
      <c r="H213" s="6" t="s">
        <v>5640</v>
      </c>
      <c r="I213" s="6" t="s">
        <v>12185</v>
      </c>
      <c r="J213" s="6" t="s">
        <v>12185</v>
      </c>
    </row>
    <row r="214" spans="7:10" x14ac:dyDescent="0.2">
      <c r="G214" s="6" t="s">
        <v>5983</v>
      </c>
      <c r="H214" s="6" t="s">
        <v>5640</v>
      </c>
      <c r="I214" s="6" t="s">
        <v>5682</v>
      </c>
      <c r="J214" s="6" t="s">
        <v>7590</v>
      </c>
    </row>
    <row r="215" spans="7:10" x14ac:dyDescent="0.2">
      <c r="G215" s="6" t="s">
        <v>5983</v>
      </c>
      <c r="H215" s="6" t="s">
        <v>5640</v>
      </c>
      <c r="I215" s="6" t="s">
        <v>5682</v>
      </c>
      <c r="J215" s="6" t="s">
        <v>17815</v>
      </c>
    </row>
    <row r="216" spans="7:10" x14ac:dyDescent="0.2">
      <c r="G216" s="6" t="s">
        <v>5983</v>
      </c>
      <c r="H216" s="6" t="s">
        <v>5640</v>
      </c>
      <c r="I216" s="6" t="s">
        <v>5682</v>
      </c>
      <c r="J216" s="6" t="s">
        <v>14346</v>
      </c>
    </row>
    <row r="217" spans="7:10" x14ac:dyDescent="0.2">
      <c r="G217" s="6" t="s">
        <v>5983</v>
      </c>
      <c r="H217" s="6" t="s">
        <v>5640</v>
      </c>
      <c r="I217" s="6" t="s">
        <v>5682</v>
      </c>
      <c r="J217" s="6" t="s">
        <v>10357</v>
      </c>
    </row>
    <row r="218" spans="7:10" x14ac:dyDescent="0.2">
      <c r="G218" s="6" t="s">
        <v>5983</v>
      </c>
      <c r="H218" s="6" t="s">
        <v>5640</v>
      </c>
      <c r="I218" s="6" t="s">
        <v>5682</v>
      </c>
      <c r="J218" s="6" t="s">
        <v>881</v>
      </c>
    </row>
    <row r="219" spans="7:10" x14ac:dyDescent="0.2">
      <c r="G219" s="6" t="s">
        <v>5983</v>
      </c>
      <c r="H219" s="6" t="s">
        <v>5640</v>
      </c>
      <c r="I219" s="6" t="s">
        <v>5682</v>
      </c>
      <c r="J219" s="6" t="s">
        <v>5682</v>
      </c>
    </row>
    <row r="220" spans="7:10" x14ac:dyDescent="0.2">
      <c r="G220" s="6" t="s">
        <v>5983</v>
      </c>
      <c r="H220" s="6" t="s">
        <v>5640</v>
      </c>
      <c r="I220" s="6" t="s">
        <v>5682</v>
      </c>
      <c r="J220" s="6" t="s">
        <v>9167</v>
      </c>
    </row>
    <row r="221" spans="7:10" x14ac:dyDescent="0.2">
      <c r="G221" s="6" t="s">
        <v>5983</v>
      </c>
      <c r="H221" s="6" t="s">
        <v>5640</v>
      </c>
      <c r="I221" s="6" t="s">
        <v>13154</v>
      </c>
      <c r="J221" s="6" t="s">
        <v>13154</v>
      </c>
    </row>
    <row r="222" spans="7:10" x14ac:dyDescent="0.2">
      <c r="G222" s="6" t="s">
        <v>5983</v>
      </c>
      <c r="H222" s="6" t="s">
        <v>2710</v>
      </c>
      <c r="I222" s="6" t="s">
        <v>7130</v>
      </c>
      <c r="J222" s="6" t="s">
        <v>7130</v>
      </c>
    </row>
    <row r="223" spans="7:10" x14ac:dyDescent="0.2">
      <c r="G223" s="6" t="s">
        <v>5983</v>
      </c>
      <c r="H223" s="6" t="s">
        <v>2710</v>
      </c>
      <c r="I223" s="6" t="s">
        <v>10425</v>
      </c>
      <c r="J223" s="6" t="s">
        <v>10425</v>
      </c>
    </row>
    <row r="224" spans="7:10" x14ac:dyDescent="0.2">
      <c r="G224" s="6" t="s">
        <v>5983</v>
      </c>
      <c r="H224" s="6" t="s">
        <v>2710</v>
      </c>
      <c r="I224" s="6" t="s">
        <v>15519</v>
      </c>
      <c r="J224" s="6" t="s">
        <v>11261</v>
      </c>
    </row>
    <row r="225" spans="7:10" x14ac:dyDescent="0.2">
      <c r="G225" s="6" t="s">
        <v>5983</v>
      </c>
      <c r="H225" s="6" t="s">
        <v>2710</v>
      </c>
      <c r="I225" s="6" t="s">
        <v>15519</v>
      </c>
      <c r="J225" s="6" t="s">
        <v>15519</v>
      </c>
    </row>
    <row r="226" spans="7:10" x14ac:dyDescent="0.2">
      <c r="G226" s="6" t="s">
        <v>5983</v>
      </c>
      <c r="H226" s="6" t="s">
        <v>2710</v>
      </c>
      <c r="I226" s="6" t="s">
        <v>10119</v>
      </c>
      <c r="J226" s="6" t="s">
        <v>10119</v>
      </c>
    </row>
    <row r="227" spans="7:10" x14ac:dyDescent="0.2">
      <c r="G227" s="6" t="s">
        <v>5983</v>
      </c>
      <c r="H227" s="6" t="s">
        <v>2710</v>
      </c>
      <c r="I227" s="6" t="s">
        <v>10119</v>
      </c>
      <c r="J227" s="6" t="s">
        <v>665</v>
      </c>
    </row>
    <row r="228" spans="7:10" x14ac:dyDescent="0.2">
      <c r="G228" s="6" t="s">
        <v>5983</v>
      </c>
      <c r="H228" s="6" t="s">
        <v>2710</v>
      </c>
      <c r="I228" s="6" t="s">
        <v>5567</v>
      </c>
      <c r="J228" s="6" t="s">
        <v>5567</v>
      </c>
    </row>
    <row r="229" spans="7:10" x14ac:dyDescent="0.2">
      <c r="G229" s="6" t="s">
        <v>5983</v>
      </c>
      <c r="H229" s="6" t="s">
        <v>2710</v>
      </c>
      <c r="I229" s="6" t="s">
        <v>5567</v>
      </c>
      <c r="J229" s="6" t="s">
        <v>8473</v>
      </c>
    </row>
    <row r="230" spans="7:10" x14ac:dyDescent="0.2">
      <c r="G230" s="6" t="s">
        <v>5983</v>
      </c>
      <c r="H230" s="6" t="s">
        <v>2710</v>
      </c>
      <c r="I230" s="6" t="s">
        <v>11057</v>
      </c>
      <c r="J230" s="6" t="s">
        <v>5640</v>
      </c>
    </row>
    <row r="231" spans="7:10" x14ac:dyDescent="0.2">
      <c r="G231" s="6" t="s">
        <v>5983</v>
      </c>
      <c r="H231" s="6" t="s">
        <v>2710</v>
      </c>
      <c r="I231" s="6" t="s">
        <v>11057</v>
      </c>
      <c r="J231" s="6" t="s">
        <v>11057</v>
      </c>
    </row>
    <row r="232" spans="7:10" x14ac:dyDescent="0.2">
      <c r="G232" s="6" t="s">
        <v>5983</v>
      </c>
      <c r="H232" s="6" t="s">
        <v>2710</v>
      </c>
      <c r="I232" s="6" t="s">
        <v>4306</v>
      </c>
      <c r="J232" s="6" t="s">
        <v>4306</v>
      </c>
    </row>
    <row r="233" spans="7:10" x14ac:dyDescent="0.2">
      <c r="G233" s="6" t="s">
        <v>5983</v>
      </c>
      <c r="H233" s="6" t="s">
        <v>2710</v>
      </c>
      <c r="I233" s="6" t="s">
        <v>12985</v>
      </c>
      <c r="J233" s="6" t="s">
        <v>2872</v>
      </c>
    </row>
    <row r="234" spans="7:10" x14ac:dyDescent="0.2">
      <c r="G234" s="6" t="s">
        <v>5983</v>
      </c>
      <c r="H234" s="6" t="s">
        <v>2710</v>
      </c>
      <c r="I234" s="6" t="s">
        <v>12985</v>
      </c>
      <c r="J234" s="6" t="s">
        <v>12985</v>
      </c>
    </row>
    <row r="235" spans="7:10" x14ac:dyDescent="0.2">
      <c r="G235" s="6" t="s">
        <v>5983</v>
      </c>
      <c r="H235" s="6" t="s">
        <v>2710</v>
      </c>
      <c r="I235" s="6" t="s">
        <v>4583</v>
      </c>
      <c r="J235" s="6" t="s">
        <v>4583</v>
      </c>
    </row>
    <row r="236" spans="7:10" ht="22.5" x14ac:dyDescent="0.2">
      <c r="G236" s="6" t="s">
        <v>5983</v>
      </c>
      <c r="H236" s="6" t="s">
        <v>2710</v>
      </c>
      <c r="I236" s="6" t="s">
        <v>11317</v>
      </c>
      <c r="J236" s="6" t="s">
        <v>5048</v>
      </c>
    </row>
    <row r="237" spans="7:10" ht="22.5" x14ac:dyDescent="0.2">
      <c r="G237" s="6" t="s">
        <v>5983</v>
      </c>
      <c r="H237" s="6" t="s">
        <v>2710</v>
      </c>
      <c r="I237" s="6" t="s">
        <v>11317</v>
      </c>
      <c r="J237" s="6" t="s">
        <v>7215</v>
      </c>
    </row>
    <row r="238" spans="7:10" ht="22.5" x14ac:dyDescent="0.2">
      <c r="G238" s="6" t="s">
        <v>5983</v>
      </c>
      <c r="H238" s="6" t="s">
        <v>2710</v>
      </c>
      <c r="I238" s="6" t="s">
        <v>11317</v>
      </c>
      <c r="J238" s="6" t="s">
        <v>11317</v>
      </c>
    </row>
    <row r="239" spans="7:10" ht="22.5" x14ac:dyDescent="0.2">
      <c r="G239" s="6" t="s">
        <v>5983</v>
      </c>
      <c r="H239" s="6" t="s">
        <v>2710</v>
      </c>
      <c r="I239" s="6" t="s">
        <v>11317</v>
      </c>
      <c r="J239" s="6" t="s">
        <v>17650</v>
      </c>
    </row>
    <row r="240" spans="7:10" x14ac:dyDescent="0.2">
      <c r="G240" s="6" t="s">
        <v>5983</v>
      </c>
      <c r="H240" s="6" t="s">
        <v>2710</v>
      </c>
      <c r="I240" s="6" t="s">
        <v>1407</v>
      </c>
      <c r="J240" s="6" t="s">
        <v>979</v>
      </c>
    </row>
    <row r="241" spans="7:10" x14ac:dyDescent="0.2">
      <c r="G241" s="6" t="s">
        <v>5983</v>
      </c>
      <c r="H241" s="6" t="s">
        <v>2710</v>
      </c>
      <c r="I241" s="6" t="s">
        <v>1407</v>
      </c>
      <c r="J241" s="6" t="s">
        <v>9067</v>
      </c>
    </row>
    <row r="242" spans="7:10" x14ac:dyDescent="0.2">
      <c r="G242" s="6" t="s">
        <v>5983</v>
      </c>
      <c r="H242" s="6" t="s">
        <v>2710</v>
      </c>
      <c r="I242" s="6" t="s">
        <v>1407</v>
      </c>
      <c r="J242" s="6" t="s">
        <v>18762</v>
      </c>
    </row>
    <row r="243" spans="7:10" x14ac:dyDescent="0.2">
      <c r="G243" s="6" t="s">
        <v>5983</v>
      </c>
      <c r="H243" s="6" t="s">
        <v>2710</v>
      </c>
      <c r="I243" s="6" t="s">
        <v>1407</v>
      </c>
      <c r="J243" s="6" t="s">
        <v>1407</v>
      </c>
    </row>
    <row r="244" spans="7:10" x14ac:dyDescent="0.2">
      <c r="G244" s="6" t="s">
        <v>5983</v>
      </c>
      <c r="H244" s="6" t="s">
        <v>12761</v>
      </c>
      <c r="I244" s="6" t="s">
        <v>8804</v>
      </c>
      <c r="J244" s="6" t="s">
        <v>14255</v>
      </c>
    </row>
    <row r="245" spans="7:10" x14ac:dyDescent="0.2">
      <c r="G245" s="6" t="s">
        <v>5983</v>
      </c>
      <c r="H245" s="6" t="s">
        <v>12761</v>
      </c>
      <c r="I245" s="6" t="s">
        <v>8804</v>
      </c>
      <c r="J245" s="6" t="s">
        <v>8804</v>
      </c>
    </row>
    <row r="246" spans="7:10" x14ac:dyDescent="0.2">
      <c r="G246" s="6" t="s">
        <v>5983</v>
      </c>
      <c r="H246" s="6" t="s">
        <v>12761</v>
      </c>
      <c r="I246" s="6" t="s">
        <v>8804</v>
      </c>
      <c r="J246" s="6" t="s">
        <v>3025</v>
      </c>
    </row>
    <row r="247" spans="7:10" x14ac:dyDescent="0.2">
      <c r="G247" s="6" t="s">
        <v>5983</v>
      </c>
      <c r="H247" s="6" t="s">
        <v>12761</v>
      </c>
      <c r="I247" s="6" t="s">
        <v>11072</v>
      </c>
      <c r="J247" s="6" t="s">
        <v>11072</v>
      </c>
    </row>
    <row r="248" spans="7:10" x14ac:dyDescent="0.2">
      <c r="G248" s="6" t="s">
        <v>5983</v>
      </c>
      <c r="H248" s="6" t="s">
        <v>12761</v>
      </c>
      <c r="I248" s="6" t="s">
        <v>11072</v>
      </c>
      <c r="J248" s="6" t="s">
        <v>17582</v>
      </c>
    </row>
    <row r="249" spans="7:10" x14ac:dyDescent="0.2">
      <c r="G249" s="6" t="s">
        <v>5983</v>
      </c>
      <c r="H249" s="6" t="s">
        <v>12761</v>
      </c>
      <c r="I249" s="6" t="s">
        <v>5631</v>
      </c>
      <c r="J249" s="6" t="s">
        <v>15741</v>
      </c>
    </row>
    <row r="250" spans="7:10" x14ac:dyDescent="0.2">
      <c r="G250" s="6" t="s">
        <v>5983</v>
      </c>
      <c r="H250" s="6" t="s">
        <v>12761</v>
      </c>
      <c r="I250" s="6" t="s">
        <v>5631</v>
      </c>
      <c r="J250" s="6" t="s">
        <v>7748</v>
      </c>
    </row>
    <row r="251" spans="7:10" x14ac:dyDescent="0.2">
      <c r="G251" s="6" t="s">
        <v>5983</v>
      </c>
      <c r="H251" s="6" t="s">
        <v>12761</v>
      </c>
      <c r="I251" s="6" t="s">
        <v>5631</v>
      </c>
      <c r="J251" s="6" t="s">
        <v>5631</v>
      </c>
    </row>
    <row r="252" spans="7:10" x14ac:dyDescent="0.2">
      <c r="G252" s="6" t="s">
        <v>5983</v>
      </c>
      <c r="H252" s="6" t="s">
        <v>12761</v>
      </c>
      <c r="I252" s="6" t="s">
        <v>10812</v>
      </c>
      <c r="J252" s="6" t="s">
        <v>10812</v>
      </c>
    </row>
    <row r="253" spans="7:10" x14ac:dyDescent="0.2">
      <c r="G253" s="6" t="s">
        <v>5983</v>
      </c>
      <c r="H253" s="6" t="s">
        <v>12761</v>
      </c>
      <c r="I253" s="6" t="s">
        <v>14858</v>
      </c>
      <c r="J253" s="6" t="s">
        <v>14858</v>
      </c>
    </row>
    <row r="254" spans="7:10" x14ac:dyDescent="0.2">
      <c r="G254" s="6" t="s">
        <v>5983</v>
      </c>
      <c r="H254" s="6" t="s">
        <v>12761</v>
      </c>
      <c r="I254" s="6" t="s">
        <v>12009</v>
      </c>
      <c r="J254" s="6" t="s">
        <v>2422</v>
      </c>
    </row>
    <row r="255" spans="7:10" x14ac:dyDescent="0.2">
      <c r="G255" s="6" t="s">
        <v>5983</v>
      </c>
      <c r="H255" s="6" t="s">
        <v>12761</v>
      </c>
      <c r="I255" s="6" t="s">
        <v>12009</v>
      </c>
      <c r="J255" s="6" t="s">
        <v>12009</v>
      </c>
    </row>
    <row r="256" spans="7:10" x14ac:dyDescent="0.2">
      <c r="G256" s="6" t="s">
        <v>5983</v>
      </c>
      <c r="H256" s="6" t="s">
        <v>18898</v>
      </c>
      <c r="I256" s="6" t="s">
        <v>10540</v>
      </c>
      <c r="J256" s="6" t="s">
        <v>14438</v>
      </c>
    </row>
    <row r="257" spans="7:10" x14ac:dyDescent="0.2">
      <c r="G257" s="6" t="s">
        <v>5983</v>
      </c>
      <c r="H257" s="6" t="s">
        <v>18898</v>
      </c>
      <c r="I257" s="6" t="s">
        <v>10540</v>
      </c>
      <c r="J257" s="6" t="s">
        <v>10540</v>
      </c>
    </row>
    <row r="258" spans="7:10" x14ac:dyDescent="0.2">
      <c r="G258" s="6" t="s">
        <v>5983</v>
      </c>
      <c r="H258" s="6" t="s">
        <v>18898</v>
      </c>
      <c r="I258" s="6" t="s">
        <v>18898</v>
      </c>
      <c r="J258" s="6" t="s">
        <v>12736</v>
      </c>
    </row>
    <row r="259" spans="7:10" x14ac:dyDescent="0.2">
      <c r="G259" s="6" t="s">
        <v>5983</v>
      </c>
      <c r="H259" s="6" t="s">
        <v>18898</v>
      </c>
      <c r="I259" s="6" t="s">
        <v>18898</v>
      </c>
      <c r="J259" s="6" t="s">
        <v>18898</v>
      </c>
    </row>
    <row r="260" spans="7:10" x14ac:dyDescent="0.2">
      <c r="G260" s="6" t="s">
        <v>16615</v>
      </c>
      <c r="H260" s="6" t="s">
        <v>16637</v>
      </c>
      <c r="I260" s="6" t="s">
        <v>3243</v>
      </c>
      <c r="J260" s="6" t="s">
        <v>3243</v>
      </c>
    </row>
    <row r="261" spans="7:10" ht="22.5" x14ac:dyDescent="0.2">
      <c r="G261" s="6" t="s">
        <v>16615</v>
      </c>
      <c r="H261" s="6" t="s">
        <v>16637</v>
      </c>
      <c r="I261" s="6" t="s">
        <v>3669</v>
      </c>
      <c r="J261" s="6" t="s">
        <v>1355</v>
      </c>
    </row>
    <row r="262" spans="7:10" ht="22.5" x14ac:dyDescent="0.2">
      <c r="G262" s="6" t="s">
        <v>16615</v>
      </c>
      <c r="H262" s="6" t="s">
        <v>16637</v>
      </c>
      <c r="I262" s="6" t="s">
        <v>3669</v>
      </c>
      <c r="J262" s="6" t="s">
        <v>3669</v>
      </c>
    </row>
    <row r="263" spans="7:10" ht="22.5" x14ac:dyDescent="0.2">
      <c r="G263" s="6" t="s">
        <v>16615</v>
      </c>
      <c r="H263" s="6" t="s">
        <v>16637</v>
      </c>
      <c r="I263" s="6" t="s">
        <v>3669</v>
      </c>
      <c r="J263" s="6" t="s">
        <v>18679</v>
      </c>
    </row>
    <row r="264" spans="7:10" ht="22.5" x14ac:dyDescent="0.2">
      <c r="G264" s="6" t="s">
        <v>16615</v>
      </c>
      <c r="H264" s="6" t="s">
        <v>16637</v>
      </c>
      <c r="I264" s="6" t="s">
        <v>3669</v>
      </c>
      <c r="J264" s="6" t="s">
        <v>7357</v>
      </c>
    </row>
    <row r="265" spans="7:10" ht="22.5" x14ac:dyDescent="0.2">
      <c r="G265" s="6" t="s">
        <v>16615</v>
      </c>
      <c r="H265" s="6" t="s">
        <v>16637</v>
      </c>
      <c r="I265" s="6" t="s">
        <v>18110</v>
      </c>
      <c r="J265" s="6" t="s">
        <v>2179</v>
      </c>
    </row>
    <row r="266" spans="7:10" ht="22.5" x14ac:dyDescent="0.2">
      <c r="G266" s="6" t="s">
        <v>16615</v>
      </c>
      <c r="H266" s="6" t="s">
        <v>16637</v>
      </c>
      <c r="I266" s="6" t="s">
        <v>18110</v>
      </c>
      <c r="J266" s="6" t="s">
        <v>18110</v>
      </c>
    </row>
    <row r="267" spans="7:10" x14ac:dyDescent="0.2">
      <c r="G267" s="6" t="s">
        <v>16615</v>
      </c>
      <c r="H267" s="6" t="s">
        <v>8742</v>
      </c>
      <c r="I267" s="6" t="s">
        <v>7246</v>
      </c>
      <c r="J267" s="6" t="s">
        <v>7246</v>
      </c>
    </row>
    <row r="268" spans="7:10" x14ac:dyDescent="0.2">
      <c r="G268" s="6" t="s">
        <v>16615</v>
      </c>
      <c r="H268" s="6" t="s">
        <v>8742</v>
      </c>
      <c r="I268" s="6" t="s">
        <v>8742</v>
      </c>
      <c r="J268" s="6" t="s">
        <v>9385</v>
      </c>
    </row>
    <row r="269" spans="7:10" x14ac:dyDescent="0.2">
      <c r="G269" s="6" t="s">
        <v>16615</v>
      </c>
      <c r="H269" s="6" t="s">
        <v>8742</v>
      </c>
      <c r="I269" s="6" t="s">
        <v>8742</v>
      </c>
      <c r="J269" s="6" t="s">
        <v>18871</v>
      </c>
    </row>
    <row r="270" spans="7:10" x14ac:dyDescent="0.2">
      <c r="G270" s="6" t="s">
        <v>16615</v>
      </c>
      <c r="H270" s="6" t="s">
        <v>8742</v>
      </c>
      <c r="I270" s="6" t="s">
        <v>8742</v>
      </c>
      <c r="J270" s="6" t="s">
        <v>13157</v>
      </c>
    </row>
    <row r="271" spans="7:10" x14ac:dyDescent="0.2">
      <c r="G271" s="6" t="s">
        <v>16615</v>
      </c>
      <c r="H271" s="6" t="s">
        <v>8742</v>
      </c>
      <c r="I271" s="6" t="s">
        <v>8742</v>
      </c>
      <c r="J271" s="6" t="s">
        <v>8742</v>
      </c>
    </row>
    <row r="272" spans="7:10" x14ac:dyDescent="0.2">
      <c r="G272" s="6" t="s">
        <v>16615</v>
      </c>
      <c r="H272" s="6" t="s">
        <v>8742</v>
      </c>
      <c r="I272" s="6" t="s">
        <v>17764</v>
      </c>
      <c r="J272" s="6" t="s">
        <v>17764</v>
      </c>
    </row>
    <row r="273" spans="7:10" ht="22.5" x14ac:dyDescent="0.2">
      <c r="G273" s="6" t="s">
        <v>16615</v>
      </c>
      <c r="H273" s="6" t="s">
        <v>8742</v>
      </c>
      <c r="I273" s="6" t="s">
        <v>15539</v>
      </c>
      <c r="J273" s="6" t="s">
        <v>8600</v>
      </c>
    </row>
    <row r="274" spans="7:10" ht="22.5" x14ac:dyDescent="0.2">
      <c r="G274" s="6" t="s">
        <v>16615</v>
      </c>
      <c r="H274" s="6" t="s">
        <v>8742</v>
      </c>
      <c r="I274" s="6" t="s">
        <v>15539</v>
      </c>
      <c r="J274" s="6" t="s">
        <v>13948</v>
      </c>
    </row>
    <row r="275" spans="7:10" ht="22.5" x14ac:dyDescent="0.2">
      <c r="G275" s="6" t="s">
        <v>16615</v>
      </c>
      <c r="H275" s="6" t="s">
        <v>8742</v>
      </c>
      <c r="I275" s="6" t="s">
        <v>15539</v>
      </c>
      <c r="J275" s="6" t="s">
        <v>15539</v>
      </c>
    </row>
    <row r="276" spans="7:10" x14ac:dyDescent="0.2">
      <c r="G276" s="6" t="s">
        <v>16615</v>
      </c>
      <c r="H276" s="6" t="s">
        <v>8742</v>
      </c>
      <c r="I276" s="6" t="s">
        <v>4544</v>
      </c>
      <c r="J276" s="6" t="s">
        <v>6466</v>
      </c>
    </row>
    <row r="277" spans="7:10" x14ac:dyDescent="0.2">
      <c r="G277" s="6" t="s">
        <v>16615</v>
      </c>
      <c r="H277" s="6" t="s">
        <v>8742</v>
      </c>
      <c r="I277" s="6" t="s">
        <v>4544</v>
      </c>
      <c r="J277" s="6" t="s">
        <v>679</v>
      </c>
    </row>
    <row r="278" spans="7:10" x14ac:dyDescent="0.2">
      <c r="G278" s="6" t="s">
        <v>16615</v>
      </c>
      <c r="H278" s="6" t="s">
        <v>8742</v>
      </c>
      <c r="I278" s="6" t="s">
        <v>4544</v>
      </c>
      <c r="J278" s="6" t="s">
        <v>4544</v>
      </c>
    </row>
    <row r="279" spans="7:10" ht="22.5" x14ac:dyDescent="0.2">
      <c r="G279" s="6" t="s">
        <v>16615</v>
      </c>
      <c r="H279" s="6" t="s">
        <v>9684</v>
      </c>
      <c r="I279" s="6" t="s">
        <v>8884</v>
      </c>
      <c r="J279" s="6" t="s">
        <v>8884</v>
      </c>
    </row>
    <row r="280" spans="7:10" ht="22.5" x14ac:dyDescent="0.2">
      <c r="G280" s="6" t="s">
        <v>16615</v>
      </c>
      <c r="H280" s="6" t="s">
        <v>9684</v>
      </c>
      <c r="I280" s="6" t="s">
        <v>18068</v>
      </c>
      <c r="J280" s="6" t="s">
        <v>18068</v>
      </c>
    </row>
    <row r="281" spans="7:10" ht="22.5" x14ac:dyDescent="0.2">
      <c r="G281" s="6" t="s">
        <v>16615</v>
      </c>
      <c r="H281" s="6" t="s">
        <v>9684</v>
      </c>
      <c r="I281" s="6" t="s">
        <v>11343</v>
      </c>
      <c r="J281" s="6" t="s">
        <v>11343</v>
      </c>
    </row>
    <row r="282" spans="7:10" ht="22.5" x14ac:dyDescent="0.2">
      <c r="G282" s="6" t="s">
        <v>16615</v>
      </c>
      <c r="H282" s="6" t="s">
        <v>9684</v>
      </c>
      <c r="I282" s="6" t="s">
        <v>13304</v>
      </c>
      <c r="J282" s="6" t="s">
        <v>13304</v>
      </c>
    </row>
    <row r="283" spans="7:10" ht="22.5" x14ac:dyDescent="0.2">
      <c r="G283" s="6" t="s">
        <v>16615</v>
      </c>
      <c r="H283" s="6" t="s">
        <v>9684</v>
      </c>
      <c r="I283" s="6" t="s">
        <v>17072</v>
      </c>
      <c r="J283" s="6" t="s">
        <v>5613</v>
      </c>
    </row>
    <row r="284" spans="7:10" ht="22.5" x14ac:dyDescent="0.2">
      <c r="G284" s="6" t="s">
        <v>16615</v>
      </c>
      <c r="H284" s="6" t="s">
        <v>9684</v>
      </c>
      <c r="I284" s="6" t="s">
        <v>17072</v>
      </c>
      <c r="J284" s="6" t="s">
        <v>15359</v>
      </c>
    </row>
    <row r="285" spans="7:10" ht="22.5" x14ac:dyDescent="0.2">
      <c r="G285" s="6" t="s">
        <v>16615</v>
      </c>
      <c r="H285" s="6" t="s">
        <v>9684</v>
      </c>
      <c r="I285" s="6" t="s">
        <v>17072</v>
      </c>
      <c r="J285" s="6" t="s">
        <v>17072</v>
      </c>
    </row>
    <row r="286" spans="7:10" ht="22.5" x14ac:dyDescent="0.2">
      <c r="G286" s="6" t="s">
        <v>16615</v>
      </c>
      <c r="H286" s="6" t="s">
        <v>9684</v>
      </c>
      <c r="I286" s="6" t="s">
        <v>9684</v>
      </c>
      <c r="J286" s="6" t="s">
        <v>9684</v>
      </c>
    </row>
    <row r="287" spans="7:10" ht="22.5" x14ac:dyDescent="0.2">
      <c r="G287" s="6" t="s">
        <v>3094</v>
      </c>
      <c r="H287" s="6" t="s">
        <v>11160</v>
      </c>
      <c r="I287" s="6" t="s">
        <v>11160</v>
      </c>
      <c r="J287" s="6" t="s">
        <v>11160</v>
      </c>
    </row>
    <row r="288" spans="7:10" ht="22.5" x14ac:dyDescent="0.2">
      <c r="G288" s="6" t="s">
        <v>3094</v>
      </c>
      <c r="H288" s="6" t="s">
        <v>14513</v>
      </c>
      <c r="I288" s="6" t="s">
        <v>6020</v>
      </c>
      <c r="J288" s="6" t="s">
        <v>6020</v>
      </c>
    </row>
    <row r="289" spans="7:10" ht="22.5" x14ac:dyDescent="0.2">
      <c r="G289" s="6" t="s">
        <v>3094</v>
      </c>
      <c r="H289" s="6" t="s">
        <v>14513</v>
      </c>
      <c r="I289" s="6" t="s">
        <v>6020</v>
      </c>
      <c r="J289" s="6" t="s">
        <v>17391</v>
      </c>
    </row>
    <row r="290" spans="7:10" ht="22.5" x14ac:dyDescent="0.2">
      <c r="G290" s="6" t="s">
        <v>3094</v>
      </c>
      <c r="H290" s="6" t="s">
        <v>14513</v>
      </c>
      <c r="I290" s="6" t="s">
        <v>4784</v>
      </c>
      <c r="J290" s="6" t="s">
        <v>4784</v>
      </c>
    </row>
    <row r="291" spans="7:10" ht="22.5" x14ac:dyDescent="0.2">
      <c r="G291" s="6" t="s">
        <v>3094</v>
      </c>
      <c r="H291" s="6" t="s">
        <v>14513</v>
      </c>
      <c r="I291" s="6" t="s">
        <v>4784</v>
      </c>
      <c r="J291" s="6" t="s">
        <v>2861</v>
      </c>
    </row>
    <row r="292" spans="7:10" ht="22.5" x14ac:dyDescent="0.2">
      <c r="G292" s="6" t="s">
        <v>3094</v>
      </c>
      <c r="H292" s="6" t="s">
        <v>14513</v>
      </c>
      <c r="I292" s="6" t="s">
        <v>14429</v>
      </c>
      <c r="J292" s="6" t="s">
        <v>14429</v>
      </c>
    </row>
    <row r="293" spans="7:10" ht="22.5" x14ac:dyDescent="0.2">
      <c r="G293" s="6" t="s">
        <v>3094</v>
      </c>
      <c r="H293" s="6" t="s">
        <v>14513</v>
      </c>
      <c r="I293" s="6" t="s">
        <v>14429</v>
      </c>
      <c r="J293" s="6" t="s">
        <v>10373</v>
      </c>
    </row>
    <row r="294" spans="7:10" ht="22.5" x14ac:dyDescent="0.2">
      <c r="G294" s="6" t="s">
        <v>3094</v>
      </c>
      <c r="H294" s="6" t="s">
        <v>14513</v>
      </c>
      <c r="I294" s="6" t="s">
        <v>14429</v>
      </c>
      <c r="J294" s="6" t="s">
        <v>73</v>
      </c>
    </row>
    <row r="295" spans="7:10" ht="22.5" x14ac:dyDescent="0.2">
      <c r="G295" s="6" t="s">
        <v>3094</v>
      </c>
      <c r="H295" s="6" t="s">
        <v>14513</v>
      </c>
      <c r="I295" s="6" t="s">
        <v>11518</v>
      </c>
      <c r="J295" s="6" t="s">
        <v>9449</v>
      </c>
    </row>
    <row r="296" spans="7:10" ht="22.5" x14ac:dyDescent="0.2">
      <c r="G296" s="6" t="s">
        <v>3094</v>
      </c>
      <c r="H296" s="6" t="s">
        <v>14513</v>
      </c>
      <c r="I296" s="6" t="s">
        <v>11518</v>
      </c>
      <c r="J296" s="6" t="s">
        <v>11912</v>
      </c>
    </row>
    <row r="297" spans="7:10" ht="22.5" x14ac:dyDescent="0.2">
      <c r="G297" s="6" t="s">
        <v>3094</v>
      </c>
      <c r="H297" s="6" t="s">
        <v>14513</v>
      </c>
      <c r="I297" s="6" t="s">
        <v>11518</v>
      </c>
      <c r="J297" s="6" t="s">
        <v>11518</v>
      </c>
    </row>
    <row r="298" spans="7:10" ht="22.5" x14ac:dyDescent="0.2">
      <c r="G298" s="6" t="s">
        <v>3094</v>
      </c>
      <c r="H298" s="6" t="s">
        <v>14513</v>
      </c>
      <c r="I298" s="6" t="s">
        <v>4641</v>
      </c>
      <c r="J298" s="6" t="s">
        <v>6183</v>
      </c>
    </row>
    <row r="299" spans="7:10" ht="22.5" x14ac:dyDescent="0.2">
      <c r="G299" s="6" t="s">
        <v>3094</v>
      </c>
      <c r="H299" s="6" t="s">
        <v>14513</v>
      </c>
      <c r="I299" s="6" t="s">
        <v>4641</v>
      </c>
      <c r="J299" s="6" t="s">
        <v>4641</v>
      </c>
    </row>
    <row r="300" spans="7:10" ht="22.5" x14ac:dyDescent="0.2">
      <c r="G300" s="6" t="s">
        <v>3094</v>
      </c>
      <c r="H300" s="6" t="s">
        <v>14513</v>
      </c>
      <c r="I300" s="6" t="s">
        <v>6024</v>
      </c>
      <c r="J300" s="6" t="s">
        <v>3397</v>
      </c>
    </row>
    <row r="301" spans="7:10" ht="22.5" x14ac:dyDescent="0.2">
      <c r="G301" s="6" t="s">
        <v>3094</v>
      </c>
      <c r="H301" s="6" t="s">
        <v>14513</v>
      </c>
      <c r="I301" s="6" t="s">
        <v>6024</v>
      </c>
      <c r="J301" s="6" t="s">
        <v>6024</v>
      </c>
    </row>
    <row r="302" spans="7:10" ht="22.5" x14ac:dyDescent="0.2">
      <c r="G302" s="6" t="s">
        <v>3094</v>
      </c>
      <c r="H302" s="6" t="s">
        <v>14513</v>
      </c>
      <c r="I302" s="6" t="s">
        <v>4657</v>
      </c>
      <c r="J302" s="6" t="s">
        <v>4657</v>
      </c>
    </row>
    <row r="303" spans="7:10" ht="22.5" x14ac:dyDescent="0.2">
      <c r="G303" s="6" t="s">
        <v>18430</v>
      </c>
      <c r="H303" s="6" t="s">
        <v>6703</v>
      </c>
      <c r="I303" s="6" t="s">
        <v>51</v>
      </c>
      <c r="J303" s="6" t="s">
        <v>51</v>
      </c>
    </row>
    <row r="304" spans="7:10" ht="22.5" x14ac:dyDescent="0.2">
      <c r="G304" s="6" t="s">
        <v>18430</v>
      </c>
      <c r="H304" s="6" t="s">
        <v>6703</v>
      </c>
      <c r="I304" s="6" t="s">
        <v>51</v>
      </c>
      <c r="J304" s="6" t="s">
        <v>3941</v>
      </c>
    </row>
    <row r="305" spans="7:10" ht="22.5" x14ac:dyDescent="0.2">
      <c r="G305" s="6" t="s">
        <v>18430</v>
      </c>
      <c r="H305" s="6" t="s">
        <v>6703</v>
      </c>
      <c r="I305" s="6" t="s">
        <v>51</v>
      </c>
      <c r="J305" s="6" t="s">
        <v>5620</v>
      </c>
    </row>
    <row r="306" spans="7:10" ht="22.5" x14ac:dyDescent="0.2">
      <c r="G306" s="6" t="s">
        <v>18430</v>
      </c>
      <c r="H306" s="6" t="s">
        <v>6703</v>
      </c>
      <c r="I306" s="6" t="s">
        <v>51</v>
      </c>
      <c r="J306" s="6" t="s">
        <v>16249</v>
      </c>
    </row>
    <row r="307" spans="7:10" ht="22.5" x14ac:dyDescent="0.2">
      <c r="G307" s="6" t="s">
        <v>18430</v>
      </c>
      <c r="H307" s="6" t="s">
        <v>6703</v>
      </c>
      <c r="I307" s="6" t="s">
        <v>51</v>
      </c>
      <c r="J307" s="6" t="s">
        <v>9415</v>
      </c>
    </row>
    <row r="308" spans="7:10" ht="22.5" x14ac:dyDescent="0.2">
      <c r="G308" s="6" t="s">
        <v>18430</v>
      </c>
      <c r="H308" s="6" t="s">
        <v>6703</v>
      </c>
      <c r="I308" s="6" t="s">
        <v>51</v>
      </c>
      <c r="J308" s="6" t="s">
        <v>12278</v>
      </c>
    </row>
    <row r="309" spans="7:10" ht="22.5" x14ac:dyDescent="0.2">
      <c r="G309" s="6" t="s">
        <v>18430</v>
      </c>
      <c r="H309" s="6" t="s">
        <v>6703</v>
      </c>
      <c r="I309" s="6" t="s">
        <v>51</v>
      </c>
      <c r="J309" s="6" t="s">
        <v>12751</v>
      </c>
    </row>
    <row r="310" spans="7:10" ht="22.5" x14ac:dyDescent="0.2">
      <c r="G310" s="6" t="s">
        <v>18430</v>
      </c>
      <c r="H310" s="6" t="s">
        <v>6703</v>
      </c>
      <c r="I310" s="6" t="s">
        <v>51</v>
      </c>
      <c r="J310" s="6" t="s">
        <v>3948</v>
      </c>
    </row>
    <row r="311" spans="7:10" ht="22.5" x14ac:dyDescent="0.2">
      <c r="G311" s="6" t="s">
        <v>18430</v>
      </c>
      <c r="H311" s="6" t="s">
        <v>6703</v>
      </c>
      <c r="I311" s="6" t="s">
        <v>51</v>
      </c>
      <c r="J311" s="6" t="s">
        <v>8491</v>
      </c>
    </row>
    <row r="312" spans="7:10" x14ac:dyDescent="0.2">
      <c r="G312" s="6" t="s">
        <v>18430</v>
      </c>
      <c r="H312" s="6" t="s">
        <v>6703</v>
      </c>
      <c r="I312" s="6" t="s">
        <v>8044</v>
      </c>
      <c r="J312" s="6" t="s">
        <v>8044</v>
      </c>
    </row>
    <row r="313" spans="7:10" x14ac:dyDescent="0.2">
      <c r="G313" s="6" t="s">
        <v>18430</v>
      </c>
      <c r="H313" s="6" t="s">
        <v>6703</v>
      </c>
      <c r="I313" s="6" t="s">
        <v>2422</v>
      </c>
      <c r="J313" s="6" t="s">
        <v>2422</v>
      </c>
    </row>
    <row r="314" spans="7:10" x14ac:dyDescent="0.2">
      <c r="G314" s="6" t="s">
        <v>18430</v>
      </c>
      <c r="H314" s="6" t="s">
        <v>6703</v>
      </c>
      <c r="I314" s="6" t="s">
        <v>9693</v>
      </c>
      <c r="J314" s="6" t="s">
        <v>9693</v>
      </c>
    </row>
    <row r="315" spans="7:10" x14ac:dyDescent="0.2">
      <c r="G315" s="6" t="s">
        <v>18430</v>
      </c>
      <c r="H315" s="6" t="s">
        <v>6703</v>
      </c>
      <c r="I315" s="6" t="s">
        <v>9693</v>
      </c>
      <c r="J315" s="6" t="s">
        <v>5851</v>
      </c>
    </row>
    <row r="316" spans="7:10" ht="22.5" x14ac:dyDescent="0.2">
      <c r="G316" s="6" t="s">
        <v>18430</v>
      </c>
      <c r="H316" s="6" t="s">
        <v>6703</v>
      </c>
      <c r="I316" s="6" t="s">
        <v>12948</v>
      </c>
      <c r="J316" s="6" t="s">
        <v>6890</v>
      </c>
    </row>
    <row r="317" spans="7:10" ht="22.5" x14ac:dyDescent="0.2">
      <c r="G317" s="6" t="s">
        <v>18430</v>
      </c>
      <c r="H317" s="6" t="s">
        <v>6703</v>
      </c>
      <c r="I317" s="6" t="s">
        <v>12948</v>
      </c>
      <c r="J317" s="6" t="s">
        <v>12948</v>
      </c>
    </row>
    <row r="318" spans="7:10" ht="22.5" x14ac:dyDescent="0.2">
      <c r="G318" s="6" t="s">
        <v>18430</v>
      </c>
      <c r="H318" s="6" t="s">
        <v>6703</v>
      </c>
      <c r="I318" s="6" t="s">
        <v>12948</v>
      </c>
      <c r="J318" s="6" t="s">
        <v>14811</v>
      </c>
    </row>
    <row r="319" spans="7:10" ht="22.5" x14ac:dyDescent="0.2">
      <c r="G319" s="6" t="s">
        <v>18430</v>
      </c>
      <c r="H319" s="6" t="s">
        <v>6703</v>
      </c>
      <c r="I319" s="6" t="s">
        <v>871</v>
      </c>
      <c r="J319" s="6" t="s">
        <v>17560</v>
      </c>
    </row>
    <row r="320" spans="7:10" ht="22.5" x14ac:dyDescent="0.2">
      <c r="G320" s="6" t="s">
        <v>18430</v>
      </c>
      <c r="H320" s="6" t="s">
        <v>6703</v>
      </c>
      <c r="I320" s="6" t="s">
        <v>871</v>
      </c>
      <c r="J320" s="6" t="s">
        <v>2933</v>
      </c>
    </row>
    <row r="321" spans="7:10" ht="22.5" x14ac:dyDescent="0.2">
      <c r="G321" s="6" t="s">
        <v>18430</v>
      </c>
      <c r="H321" s="6" t="s">
        <v>6703</v>
      </c>
      <c r="I321" s="6" t="s">
        <v>871</v>
      </c>
      <c r="J321" s="6" t="s">
        <v>18528</v>
      </c>
    </row>
    <row r="322" spans="7:10" ht="22.5" x14ac:dyDescent="0.2">
      <c r="G322" s="6" t="s">
        <v>18430</v>
      </c>
      <c r="H322" s="6" t="s">
        <v>6703</v>
      </c>
      <c r="I322" s="6" t="s">
        <v>871</v>
      </c>
      <c r="J322" s="6" t="s">
        <v>13687</v>
      </c>
    </row>
    <row r="323" spans="7:10" ht="22.5" x14ac:dyDescent="0.2">
      <c r="G323" s="6" t="s">
        <v>18430</v>
      </c>
      <c r="H323" s="6" t="s">
        <v>6703</v>
      </c>
      <c r="I323" s="6" t="s">
        <v>871</v>
      </c>
      <c r="J323" s="6" t="s">
        <v>871</v>
      </c>
    </row>
    <row r="324" spans="7:10" x14ac:dyDescent="0.2">
      <c r="G324" s="6" t="s">
        <v>18430</v>
      </c>
      <c r="H324" s="6" t="s">
        <v>6703</v>
      </c>
      <c r="I324" s="6" t="s">
        <v>14720</v>
      </c>
      <c r="J324" s="6" t="s">
        <v>14720</v>
      </c>
    </row>
    <row r="325" spans="7:10" x14ac:dyDescent="0.2">
      <c r="G325" s="6" t="s">
        <v>18430</v>
      </c>
      <c r="H325" s="6" t="s">
        <v>6703</v>
      </c>
      <c r="I325" s="6" t="s">
        <v>2238</v>
      </c>
      <c r="J325" s="6" t="s">
        <v>3714</v>
      </c>
    </row>
    <row r="326" spans="7:10" x14ac:dyDescent="0.2">
      <c r="G326" s="6" t="s">
        <v>18430</v>
      </c>
      <c r="H326" s="6" t="s">
        <v>6703</v>
      </c>
      <c r="I326" s="6" t="s">
        <v>2238</v>
      </c>
      <c r="J326" s="6" t="s">
        <v>2238</v>
      </c>
    </row>
    <row r="327" spans="7:10" x14ac:dyDescent="0.2">
      <c r="G327" s="6" t="s">
        <v>18430</v>
      </c>
      <c r="H327" s="6" t="s">
        <v>6703</v>
      </c>
      <c r="I327" s="6" t="s">
        <v>12477</v>
      </c>
      <c r="J327" s="6" t="s">
        <v>7260</v>
      </c>
    </row>
    <row r="328" spans="7:10" x14ac:dyDescent="0.2">
      <c r="G328" s="6" t="s">
        <v>18430</v>
      </c>
      <c r="H328" s="6" t="s">
        <v>6703</v>
      </c>
      <c r="I328" s="6" t="s">
        <v>12477</v>
      </c>
      <c r="J328" s="6" t="s">
        <v>4303</v>
      </c>
    </row>
    <row r="329" spans="7:10" x14ac:dyDescent="0.2">
      <c r="G329" s="6" t="s">
        <v>18430</v>
      </c>
      <c r="H329" s="6" t="s">
        <v>6703</v>
      </c>
      <c r="I329" s="6" t="s">
        <v>12477</v>
      </c>
      <c r="J329" s="6" t="s">
        <v>6356</v>
      </c>
    </row>
    <row r="330" spans="7:10" x14ac:dyDescent="0.2">
      <c r="G330" s="6" t="s">
        <v>18430</v>
      </c>
      <c r="H330" s="6" t="s">
        <v>6703</v>
      </c>
      <c r="I330" s="6" t="s">
        <v>12477</v>
      </c>
      <c r="J330" s="6" t="s">
        <v>12477</v>
      </c>
    </row>
    <row r="331" spans="7:10" x14ac:dyDescent="0.2">
      <c r="G331" s="6" t="s">
        <v>18430</v>
      </c>
      <c r="H331" s="6" t="s">
        <v>6703</v>
      </c>
      <c r="I331" s="6" t="s">
        <v>11228</v>
      </c>
      <c r="J331" s="6" t="s">
        <v>4454</v>
      </c>
    </row>
    <row r="332" spans="7:10" x14ac:dyDescent="0.2">
      <c r="G332" s="6" t="s">
        <v>18430</v>
      </c>
      <c r="H332" s="6" t="s">
        <v>6703</v>
      </c>
      <c r="I332" s="6" t="s">
        <v>11228</v>
      </c>
      <c r="J332" s="6" t="s">
        <v>11691</v>
      </c>
    </row>
    <row r="333" spans="7:10" x14ac:dyDescent="0.2">
      <c r="G333" s="6" t="s">
        <v>18430</v>
      </c>
      <c r="H333" s="6" t="s">
        <v>6703</v>
      </c>
      <c r="I333" s="6" t="s">
        <v>11228</v>
      </c>
      <c r="J333" s="6" t="s">
        <v>17007</v>
      </c>
    </row>
    <row r="334" spans="7:10" x14ac:dyDescent="0.2">
      <c r="G334" s="6" t="s">
        <v>18430</v>
      </c>
      <c r="H334" s="6" t="s">
        <v>6703</v>
      </c>
      <c r="I334" s="6" t="s">
        <v>11228</v>
      </c>
      <c r="J334" s="6" t="s">
        <v>11228</v>
      </c>
    </row>
    <row r="335" spans="7:10" x14ac:dyDescent="0.2">
      <c r="G335" s="6" t="s">
        <v>18430</v>
      </c>
      <c r="H335" s="6" t="s">
        <v>5178</v>
      </c>
      <c r="I335" s="6" t="s">
        <v>9140</v>
      </c>
      <c r="J335" s="6" t="s">
        <v>9140</v>
      </c>
    </row>
    <row r="336" spans="7:10" x14ac:dyDescent="0.2">
      <c r="G336" s="6" t="s">
        <v>18430</v>
      </c>
      <c r="H336" s="6" t="s">
        <v>5178</v>
      </c>
      <c r="I336" s="6" t="s">
        <v>9140</v>
      </c>
      <c r="J336" s="6" t="s">
        <v>12657</v>
      </c>
    </row>
    <row r="337" spans="7:10" x14ac:dyDescent="0.2">
      <c r="G337" s="6" t="s">
        <v>18430</v>
      </c>
      <c r="H337" s="6" t="s">
        <v>5178</v>
      </c>
      <c r="I337" s="6" t="s">
        <v>9140</v>
      </c>
      <c r="J337" s="6" t="s">
        <v>14424</v>
      </c>
    </row>
    <row r="338" spans="7:10" x14ac:dyDescent="0.2">
      <c r="G338" s="6" t="s">
        <v>18430</v>
      </c>
      <c r="H338" s="6" t="s">
        <v>5178</v>
      </c>
      <c r="I338" s="6" t="s">
        <v>9140</v>
      </c>
      <c r="J338" s="6" t="s">
        <v>12470</v>
      </c>
    </row>
    <row r="339" spans="7:10" x14ac:dyDescent="0.2">
      <c r="G339" s="6" t="s">
        <v>18430</v>
      </c>
      <c r="H339" s="6" t="s">
        <v>5178</v>
      </c>
      <c r="I339" s="6" t="s">
        <v>9140</v>
      </c>
      <c r="J339" s="6" t="s">
        <v>16528</v>
      </c>
    </row>
    <row r="340" spans="7:10" x14ac:dyDescent="0.2">
      <c r="G340" s="6" t="s">
        <v>18430</v>
      </c>
      <c r="H340" s="6" t="s">
        <v>5178</v>
      </c>
      <c r="I340" s="6" t="s">
        <v>9140</v>
      </c>
      <c r="J340" s="6" t="s">
        <v>4910</v>
      </c>
    </row>
    <row r="341" spans="7:10" x14ac:dyDescent="0.2">
      <c r="G341" s="6" t="s">
        <v>18430</v>
      </c>
      <c r="H341" s="6" t="s">
        <v>5178</v>
      </c>
      <c r="I341" s="6" t="s">
        <v>9140</v>
      </c>
      <c r="J341" s="6" t="s">
        <v>16777</v>
      </c>
    </row>
    <row r="342" spans="7:10" x14ac:dyDescent="0.2">
      <c r="G342" s="6" t="s">
        <v>18430</v>
      </c>
      <c r="H342" s="6" t="s">
        <v>5178</v>
      </c>
      <c r="I342" s="6" t="s">
        <v>9140</v>
      </c>
      <c r="J342" s="6" t="s">
        <v>16721</v>
      </c>
    </row>
    <row r="343" spans="7:10" x14ac:dyDescent="0.2">
      <c r="G343" s="6" t="s">
        <v>18430</v>
      </c>
      <c r="H343" s="6" t="s">
        <v>5178</v>
      </c>
      <c r="I343" s="6" t="s">
        <v>9140</v>
      </c>
      <c r="J343" s="6" t="s">
        <v>6314</v>
      </c>
    </row>
    <row r="344" spans="7:10" x14ac:dyDescent="0.2">
      <c r="G344" s="6" t="s">
        <v>18430</v>
      </c>
      <c r="H344" s="6" t="s">
        <v>5178</v>
      </c>
      <c r="I344" s="6" t="s">
        <v>9140</v>
      </c>
      <c r="J344" s="6" t="s">
        <v>18499</v>
      </c>
    </row>
    <row r="345" spans="7:10" x14ac:dyDescent="0.2">
      <c r="G345" s="6" t="s">
        <v>18430</v>
      </c>
      <c r="H345" s="6" t="s">
        <v>5178</v>
      </c>
      <c r="I345" s="6" t="s">
        <v>15594</v>
      </c>
      <c r="J345" s="6" t="s">
        <v>15594</v>
      </c>
    </row>
    <row r="346" spans="7:10" x14ac:dyDescent="0.2">
      <c r="G346" s="6" t="s">
        <v>18430</v>
      </c>
      <c r="H346" s="6" t="s">
        <v>5178</v>
      </c>
      <c r="I346" s="6" t="s">
        <v>15594</v>
      </c>
      <c r="J346" s="6" t="s">
        <v>7370</v>
      </c>
    </row>
    <row r="347" spans="7:10" x14ac:dyDescent="0.2">
      <c r="G347" s="6" t="s">
        <v>18430</v>
      </c>
      <c r="H347" s="6" t="s">
        <v>5178</v>
      </c>
      <c r="I347" s="6" t="s">
        <v>15594</v>
      </c>
      <c r="J347" s="6" t="s">
        <v>881</v>
      </c>
    </row>
    <row r="348" spans="7:10" x14ac:dyDescent="0.2">
      <c r="G348" s="6" t="s">
        <v>18430</v>
      </c>
      <c r="H348" s="6" t="s">
        <v>15231</v>
      </c>
      <c r="I348" s="6" t="s">
        <v>7975</v>
      </c>
      <c r="J348" s="6" t="s">
        <v>7975</v>
      </c>
    </row>
    <row r="349" spans="7:10" x14ac:dyDescent="0.2">
      <c r="G349" s="6" t="s">
        <v>18430</v>
      </c>
      <c r="H349" s="6" t="s">
        <v>15231</v>
      </c>
      <c r="I349" s="6" t="s">
        <v>7975</v>
      </c>
      <c r="J349" s="6" t="s">
        <v>5888</v>
      </c>
    </row>
    <row r="350" spans="7:10" ht="22.5" x14ac:dyDescent="0.2">
      <c r="G350" s="6" t="s">
        <v>18430</v>
      </c>
      <c r="H350" s="6" t="s">
        <v>15231</v>
      </c>
      <c r="I350" s="6" t="s">
        <v>17712</v>
      </c>
      <c r="J350" s="6" t="s">
        <v>12294</v>
      </c>
    </row>
    <row r="351" spans="7:10" ht="22.5" x14ac:dyDescent="0.2">
      <c r="G351" s="6" t="s">
        <v>18430</v>
      </c>
      <c r="H351" s="6" t="s">
        <v>15231</v>
      </c>
      <c r="I351" s="6" t="s">
        <v>17712</v>
      </c>
      <c r="J351" s="6" t="s">
        <v>17712</v>
      </c>
    </row>
    <row r="352" spans="7:10" x14ac:dyDescent="0.2">
      <c r="G352" s="6" t="s">
        <v>18430</v>
      </c>
      <c r="H352" s="6" t="s">
        <v>15231</v>
      </c>
      <c r="I352" s="6" t="s">
        <v>16257</v>
      </c>
      <c r="J352" s="6" t="s">
        <v>16257</v>
      </c>
    </row>
    <row r="353" spans="7:10" ht="22.5" x14ac:dyDescent="0.2">
      <c r="G353" s="6" t="s">
        <v>18430</v>
      </c>
      <c r="H353" s="6" t="s">
        <v>15231</v>
      </c>
      <c r="I353" s="6" t="s">
        <v>12554</v>
      </c>
      <c r="J353" s="6" t="s">
        <v>12554</v>
      </c>
    </row>
    <row r="354" spans="7:10" x14ac:dyDescent="0.2">
      <c r="G354" s="6" t="s">
        <v>18430</v>
      </c>
      <c r="H354" s="6" t="s">
        <v>15231</v>
      </c>
      <c r="I354" s="6" t="s">
        <v>15231</v>
      </c>
      <c r="J354" s="6" t="s">
        <v>10789</v>
      </c>
    </row>
    <row r="355" spans="7:10" x14ac:dyDescent="0.2">
      <c r="G355" s="6" t="s">
        <v>18430</v>
      </c>
      <c r="H355" s="6" t="s">
        <v>15231</v>
      </c>
      <c r="I355" s="6" t="s">
        <v>15231</v>
      </c>
      <c r="J355" s="6" t="s">
        <v>15231</v>
      </c>
    </row>
    <row r="356" spans="7:10" ht="22.5" x14ac:dyDescent="0.2">
      <c r="G356" s="6" t="s">
        <v>18430</v>
      </c>
      <c r="H356" s="6" t="s">
        <v>15231</v>
      </c>
      <c r="I356" s="6" t="s">
        <v>15695</v>
      </c>
      <c r="J356" s="6" t="s">
        <v>15695</v>
      </c>
    </row>
    <row r="357" spans="7:10" x14ac:dyDescent="0.2">
      <c r="G357" s="6" t="s">
        <v>18430</v>
      </c>
      <c r="H357" s="6" t="s">
        <v>15231</v>
      </c>
      <c r="I357" s="6" t="s">
        <v>18349</v>
      </c>
      <c r="J357" s="6" t="s">
        <v>11536</v>
      </c>
    </row>
    <row r="358" spans="7:10" x14ac:dyDescent="0.2">
      <c r="G358" s="6" t="s">
        <v>18430</v>
      </c>
      <c r="H358" s="6" t="s">
        <v>15231</v>
      </c>
      <c r="I358" s="6" t="s">
        <v>18349</v>
      </c>
      <c r="J358" s="6" t="s">
        <v>2666</v>
      </c>
    </row>
    <row r="359" spans="7:10" x14ac:dyDescent="0.2">
      <c r="G359" s="6" t="s">
        <v>18430</v>
      </c>
      <c r="H359" s="6" t="s">
        <v>15231</v>
      </c>
      <c r="I359" s="6" t="s">
        <v>18349</v>
      </c>
      <c r="J359" s="6" t="s">
        <v>3585</v>
      </c>
    </row>
    <row r="360" spans="7:10" x14ac:dyDescent="0.2">
      <c r="G360" s="6" t="s">
        <v>18430</v>
      </c>
      <c r="H360" s="6" t="s">
        <v>15231</v>
      </c>
      <c r="I360" s="6" t="s">
        <v>18349</v>
      </c>
      <c r="J360" s="6" t="s">
        <v>18349</v>
      </c>
    </row>
    <row r="361" spans="7:10" x14ac:dyDescent="0.2">
      <c r="G361" s="6" t="s">
        <v>18430</v>
      </c>
      <c r="H361" s="6" t="s">
        <v>15231</v>
      </c>
      <c r="I361" s="6" t="s">
        <v>458</v>
      </c>
      <c r="J361" s="6" t="s">
        <v>458</v>
      </c>
    </row>
    <row r="362" spans="7:10" ht="22.5" x14ac:dyDescent="0.2">
      <c r="G362" s="6" t="s">
        <v>18430</v>
      </c>
      <c r="H362" s="6" t="s">
        <v>2181</v>
      </c>
      <c r="I362" s="6" t="s">
        <v>383</v>
      </c>
      <c r="J362" s="6" t="s">
        <v>383</v>
      </c>
    </row>
    <row r="363" spans="7:10" ht="22.5" x14ac:dyDescent="0.2">
      <c r="G363" s="6" t="s">
        <v>18430</v>
      </c>
      <c r="H363" s="6" t="s">
        <v>2181</v>
      </c>
      <c r="I363" s="6" t="s">
        <v>9604</v>
      </c>
      <c r="J363" s="6" t="s">
        <v>9604</v>
      </c>
    </row>
    <row r="364" spans="7:10" ht="22.5" x14ac:dyDescent="0.2">
      <c r="G364" s="6" t="s">
        <v>18430</v>
      </c>
      <c r="H364" s="6" t="s">
        <v>2181</v>
      </c>
      <c r="I364" s="6" t="s">
        <v>2181</v>
      </c>
      <c r="J364" s="6" t="s">
        <v>9740</v>
      </c>
    </row>
    <row r="365" spans="7:10" ht="22.5" x14ac:dyDescent="0.2">
      <c r="G365" s="6" t="s">
        <v>18430</v>
      </c>
      <c r="H365" s="6" t="s">
        <v>2181</v>
      </c>
      <c r="I365" s="6" t="s">
        <v>2181</v>
      </c>
      <c r="J365" s="6" t="s">
        <v>11057</v>
      </c>
    </row>
    <row r="366" spans="7:10" ht="22.5" x14ac:dyDescent="0.2">
      <c r="G366" s="6" t="s">
        <v>18430</v>
      </c>
      <c r="H366" s="6" t="s">
        <v>2181</v>
      </c>
      <c r="I366" s="6" t="s">
        <v>2181</v>
      </c>
      <c r="J366" s="6" t="s">
        <v>5465</v>
      </c>
    </row>
    <row r="367" spans="7:10" ht="22.5" x14ac:dyDescent="0.2">
      <c r="G367" s="6" t="s">
        <v>18430</v>
      </c>
      <c r="H367" s="6" t="s">
        <v>2181</v>
      </c>
      <c r="I367" s="6" t="s">
        <v>2181</v>
      </c>
      <c r="J367" s="6" t="s">
        <v>14847</v>
      </c>
    </row>
    <row r="368" spans="7:10" ht="22.5" x14ac:dyDescent="0.2">
      <c r="G368" s="6" t="s">
        <v>18430</v>
      </c>
      <c r="H368" s="6" t="s">
        <v>2181</v>
      </c>
      <c r="I368" s="6" t="s">
        <v>2181</v>
      </c>
      <c r="J368" s="6" t="s">
        <v>2181</v>
      </c>
    </row>
    <row r="369" spans="7:10" x14ac:dyDescent="0.2">
      <c r="G369" s="6" t="s">
        <v>17614</v>
      </c>
      <c r="H369" s="6" t="s">
        <v>10771</v>
      </c>
      <c r="I369" s="6" t="s">
        <v>17755</v>
      </c>
      <c r="J369" s="6" t="s">
        <v>6395</v>
      </c>
    </row>
    <row r="370" spans="7:10" x14ac:dyDescent="0.2">
      <c r="G370" s="6" t="s">
        <v>17614</v>
      </c>
      <c r="H370" s="6" t="s">
        <v>10771</v>
      </c>
      <c r="I370" s="6" t="s">
        <v>17755</v>
      </c>
      <c r="J370" s="6" t="s">
        <v>1288</v>
      </c>
    </row>
    <row r="371" spans="7:10" x14ac:dyDescent="0.2">
      <c r="G371" s="6" t="s">
        <v>17614</v>
      </c>
      <c r="H371" s="6" t="s">
        <v>10771</v>
      </c>
      <c r="I371" s="6" t="s">
        <v>17755</v>
      </c>
      <c r="J371" s="6" t="s">
        <v>17755</v>
      </c>
    </row>
    <row r="372" spans="7:10" ht="22.5" x14ac:dyDescent="0.2">
      <c r="G372" s="6" t="s">
        <v>17614</v>
      </c>
      <c r="H372" s="6" t="s">
        <v>10771</v>
      </c>
      <c r="I372" s="6" t="s">
        <v>18148</v>
      </c>
      <c r="J372" s="6" t="s">
        <v>11841</v>
      </c>
    </row>
    <row r="373" spans="7:10" ht="22.5" x14ac:dyDescent="0.2">
      <c r="G373" s="6" t="s">
        <v>17614</v>
      </c>
      <c r="H373" s="6" t="s">
        <v>10771</v>
      </c>
      <c r="I373" s="6" t="s">
        <v>18148</v>
      </c>
      <c r="J373" s="6" t="s">
        <v>18148</v>
      </c>
    </row>
    <row r="374" spans="7:10" ht="22.5" x14ac:dyDescent="0.2">
      <c r="G374" s="6" t="s">
        <v>17614</v>
      </c>
      <c r="H374" s="6" t="s">
        <v>10771</v>
      </c>
      <c r="I374" s="6" t="s">
        <v>18148</v>
      </c>
      <c r="J374" s="6" t="s">
        <v>3966</v>
      </c>
    </row>
    <row r="375" spans="7:10" ht="22.5" x14ac:dyDescent="0.2">
      <c r="G375" s="6" t="s">
        <v>17614</v>
      </c>
      <c r="H375" s="6" t="s">
        <v>10771</v>
      </c>
      <c r="I375" s="6" t="s">
        <v>18148</v>
      </c>
      <c r="J375" s="6" t="s">
        <v>10935</v>
      </c>
    </row>
    <row r="376" spans="7:10" ht="22.5" x14ac:dyDescent="0.2">
      <c r="G376" s="6" t="s">
        <v>17614</v>
      </c>
      <c r="H376" s="6" t="s">
        <v>630</v>
      </c>
      <c r="I376" s="6" t="s">
        <v>12195</v>
      </c>
      <c r="J376" s="6" t="s">
        <v>7023</v>
      </c>
    </row>
    <row r="377" spans="7:10" ht="22.5" x14ac:dyDescent="0.2">
      <c r="G377" s="6" t="s">
        <v>17614</v>
      </c>
      <c r="H377" s="6" t="s">
        <v>630</v>
      </c>
      <c r="I377" s="6" t="s">
        <v>12195</v>
      </c>
      <c r="J377" s="6" t="s">
        <v>9424</v>
      </c>
    </row>
    <row r="378" spans="7:10" ht="22.5" x14ac:dyDescent="0.2">
      <c r="G378" s="6" t="s">
        <v>17614</v>
      </c>
      <c r="H378" s="6" t="s">
        <v>630</v>
      </c>
      <c r="I378" s="6" t="s">
        <v>12195</v>
      </c>
      <c r="J378" s="6" t="s">
        <v>12195</v>
      </c>
    </row>
    <row r="379" spans="7:10" ht="22.5" x14ac:dyDescent="0.2">
      <c r="G379" s="6" t="s">
        <v>17614</v>
      </c>
      <c r="H379" s="6" t="s">
        <v>630</v>
      </c>
      <c r="I379" s="6" t="s">
        <v>12195</v>
      </c>
      <c r="J379" s="6" t="s">
        <v>8335</v>
      </c>
    </row>
    <row r="380" spans="7:10" ht="22.5" x14ac:dyDescent="0.2">
      <c r="G380" s="6" t="s">
        <v>17614</v>
      </c>
      <c r="H380" s="6" t="s">
        <v>630</v>
      </c>
      <c r="I380" s="6" t="s">
        <v>3975</v>
      </c>
      <c r="J380" s="6" t="s">
        <v>7736</v>
      </c>
    </row>
    <row r="381" spans="7:10" ht="22.5" x14ac:dyDescent="0.2">
      <c r="G381" s="6" t="s">
        <v>17614</v>
      </c>
      <c r="H381" s="6" t="s">
        <v>630</v>
      </c>
      <c r="I381" s="6" t="s">
        <v>3975</v>
      </c>
      <c r="J381" s="6" t="s">
        <v>10147</v>
      </c>
    </row>
    <row r="382" spans="7:10" ht="22.5" x14ac:dyDescent="0.2">
      <c r="G382" s="6" t="s">
        <v>17614</v>
      </c>
      <c r="H382" s="6" t="s">
        <v>630</v>
      </c>
      <c r="I382" s="6" t="s">
        <v>3975</v>
      </c>
      <c r="J382" s="6" t="s">
        <v>3975</v>
      </c>
    </row>
    <row r="383" spans="7:10" x14ac:dyDescent="0.2">
      <c r="G383" s="6" t="s">
        <v>17614</v>
      </c>
      <c r="H383" s="6" t="s">
        <v>7792</v>
      </c>
      <c r="I383" s="6" t="s">
        <v>3635</v>
      </c>
      <c r="J383" s="6" t="s">
        <v>3635</v>
      </c>
    </row>
    <row r="384" spans="7:10" x14ac:dyDescent="0.2">
      <c r="G384" s="6" t="s">
        <v>17614</v>
      </c>
      <c r="H384" s="6" t="s">
        <v>7792</v>
      </c>
      <c r="I384" s="6" t="s">
        <v>7792</v>
      </c>
      <c r="J384" s="6" t="s">
        <v>1676</v>
      </c>
    </row>
    <row r="385" spans="7:10" x14ac:dyDescent="0.2">
      <c r="G385" s="6" t="s">
        <v>17614</v>
      </c>
      <c r="H385" s="6" t="s">
        <v>7792</v>
      </c>
      <c r="I385" s="6" t="s">
        <v>7792</v>
      </c>
      <c r="J385" s="6" t="s">
        <v>7792</v>
      </c>
    </row>
    <row r="386" spans="7:10" x14ac:dyDescent="0.2">
      <c r="G386" s="6" t="s">
        <v>17614</v>
      </c>
      <c r="H386" s="6" t="s">
        <v>7792</v>
      </c>
      <c r="I386" s="6" t="s">
        <v>2691</v>
      </c>
      <c r="J386" s="6" t="s">
        <v>11543</v>
      </c>
    </row>
    <row r="387" spans="7:10" x14ac:dyDescent="0.2">
      <c r="G387" s="6" t="s">
        <v>17614</v>
      </c>
      <c r="H387" s="6" t="s">
        <v>7792</v>
      </c>
      <c r="I387" s="6" t="s">
        <v>2691</v>
      </c>
      <c r="J387" s="6" t="s">
        <v>2691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algorithmName="SHA-512" hashValue="yZVyKDZ3GM0piUBl2zedfNFkhWnW6oXAxMQr55jf4m//jrImXj48Ca8yHQcR7UjtMBntdInFLIo6OPCQFu+55g==" saltValue="IJztC89c6gwSB9vwNT27u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topLeftCell="A17225" zoomScale="172" zoomScaleNormal="172" workbookViewId="0">
      <selection activeCell="B17229" sqref="B17229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13584</v>
      </c>
    </row>
    <row r="2" spans="1:2" x14ac:dyDescent="0.25">
      <c r="A2" s="62">
        <v>10101502</v>
      </c>
      <c r="B2" s="63" t="s">
        <v>15714</v>
      </c>
    </row>
    <row r="3" spans="1:2" x14ac:dyDescent="0.25">
      <c r="A3" s="62">
        <v>10101504</v>
      </c>
      <c r="B3" s="63" t="s">
        <v>6237</v>
      </c>
    </row>
    <row r="4" spans="1:2" x14ac:dyDescent="0.25">
      <c r="A4" s="62">
        <v>10101505</v>
      </c>
      <c r="B4" s="63" t="s">
        <v>6106</v>
      </c>
    </row>
    <row r="5" spans="1:2" x14ac:dyDescent="0.25">
      <c r="A5" s="62">
        <v>10101506</v>
      </c>
      <c r="B5" s="63" t="s">
        <v>12306</v>
      </c>
    </row>
    <row r="6" spans="1:2" x14ac:dyDescent="0.25">
      <c r="A6" s="62">
        <v>10101507</v>
      </c>
      <c r="B6" s="63" t="s">
        <v>10631</v>
      </c>
    </row>
    <row r="7" spans="1:2" x14ac:dyDescent="0.25">
      <c r="A7" s="62">
        <v>10101508</v>
      </c>
      <c r="B7" s="63" t="s">
        <v>3890</v>
      </c>
    </row>
    <row r="8" spans="1:2" x14ac:dyDescent="0.25">
      <c r="A8" s="62">
        <v>10101509</v>
      </c>
      <c r="B8" s="63" t="s">
        <v>8430</v>
      </c>
    </row>
    <row r="9" spans="1:2" x14ac:dyDescent="0.25">
      <c r="A9" s="62">
        <v>10101510</v>
      </c>
      <c r="B9" s="63" t="s">
        <v>3927</v>
      </c>
    </row>
    <row r="10" spans="1:2" x14ac:dyDescent="0.25">
      <c r="A10" s="62">
        <v>10101511</v>
      </c>
      <c r="B10" s="63" t="s">
        <v>960</v>
      </c>
    </row>
    <row r="11" spans="1:2" x14ac:dyDescent="0.25">
      <c r="A11" s="62">
        <v>10101512</v>
      </c>
      <c r="B11" s="63" t="s">
        <v>10000</v>
      </c>
    </row>
    <row r="12" spans="1:2" x14ac:dyDescent="0.25">
      <c r="A12" s="62">
        <v>10101513</v>
      </c>
      <c r="B12" s="63" t="s">
        <v>5991</v>
      </c>
    </row>
    <row r="13" spans="1:2" x14ac:dyDescent="0.25">
      <c r="A13" s="62">
        <v>10101514</v>
      </c>
      <c r="B13" s="63" t="s">
        <v>15835</v>
      </c>
    </row>
    <row r="14" spans="1:2" x14ac:dyDescent="0.25">
      <c r="A14" s="62">
        <v>10101515</v>
      </c>
      <c r="B14" s="63" t="s">
        <v>6009</v>
      </c>
    </row>
    <row r="15" spans="1:2" x14ac:dyDescent="0.25">
      <c r="A15" s="62">
        <v>10101516</v>
      </c>
      <c r="B15" s="63" t="s">
        <v>6592</v>
      </c>
    </row>
    <row r="16" spans="1:2" x14ac:dyDescent="0.25">
      <c r="A16" s="62">
        <v>10101517</v>
      </c>
      <c r="B16" s="63" t="s">
        <v>13718</v>
      </c>
    </row>
    <row r="17" spans="1:2" x14ac:dyDescent="0.25">
      <c r="A17" s="62">
        <v>10101601</v>
      </c>
      <c r="B17" s="63" t="s">
        <v>5569</v>
      </c>
    </row>
    <row r="18" spans="1:2" x14ac:dyDescent="0.25">
      <c r="A18" s="62">
        <v>10101602</v>
      </c>
      <c r="B18" s="63" t="s">
        <v>8523</v>
      </c>
    </row>
    <row r="19" spans="1:2" x14ac:dyDescent="0.25">
      <c r="A19" s="62">
        <v>10101603</v>
      </c>
      <c r="B19" s="63" t="s">
        <v>12738</v>
      </c>
    </row>
    <row r="20" spans="1:2" x14ac:dyDescent="0.25">
      <c r="A20" s="62">
        <v>10101604</v>
      </c>
      <c r="B20" s="63" t="s">
        <v>9204</v>
      </c>
    </row>
    <row r="21" spans="1:2" x14ac:dyDescent="0.25">
      <c r="A21" s="62">
        <v>10101605</v>
      </c>
      <c r="B21" s="63" t="s">
        <v>5930</v>
      </c>
    </row>
    <row r="22" spans="1:2" x14ac:dyDescent="0.25">
      <c r="A22" s="62">
        <v>10101701</v>
      </c>
      <c r="B22" s="63" t="s">
        <v>967</v>
      </c>
    </row>
    <row r="23" spans="1:2" x14ac:dyDescent="0.25">
      <c r="A23" s="62">
        <v>10101702</v>
      </c>
      <c r="B23" s="63" t="s">
        <v>6502</v>
      </c>
    </row>
    <row r="24" spans="1:2" x14ac:dyDescent="0.25">
      <c r="A24" s="62">
        <v>10101703</v>
      </c>
      <c r="B24" s="63" t="s">
        <v>4322</v>
      </c>
    </row>
    <row r="25" spans="1:2" x14ac:dyDescent="0.25">
      <c r="A25" s="62">
        <v>10101704</v>
      </c>
      <c r="B25" s="63" t="s">
        <v>1938</v>
      </c>
    </row>
    <row r="26" spans="1:2" x14ac:dyDescent="0.25">
      <c r="A26" s="62">
        <v>10101705</v>
      </c>
      <c r="B26" s="63" t="s">
        <v>4043</v>
      </c>
    </row>
    <row r="27" spans="1:2" x14ac:dyDescent="0.25">
      <c r="A27" s="62">
        <v>10101801</v>
      </c>
      <c r="B27" s="63" t="s">
        <v>15787</v>
      </c>
    </row>
    <row r="28" spans="1:2" x14ac:dyDescent="0.25">
      <c r="A28" s="62">
        <v>10101802</v>
      </c>
      <c r="B28" s="63" t="s">
        <v>14283</v>
      </c>
    </row>
    <row r="29" spans="1:2" x14ac:dyDescent="0.25">
      <c r="A29" s="62">
        <v>10101803</v>
      </c>
      <c r="B29" s="63" t="s">
        <v>14748</v>
      </c>
    </row>
    <row r="30" spans="1:2" x14ac:dyDescent="0.25">
      <c r="A30" s="62">
        <v>10101804</v>
      </c>
      <c r="B30" s="63" t="s">
        <v>16561</v>
      </c>
    </row>
    <row r="31" spans="1:2" x14ac:dyDescent="0.25">
      <c r="A31" s="62">
        <v>10101805</v>
      </c>
      <c r="B31" s="63" t="s">
        <v>7815</v>
      </c>
    </row>
    <row r="32" spans="1:2" x14ac:dyDescent="0.25">
      <c r="A32" s="62">
        <v>10101806</v>
      </c>
      <c r="B32" s="63" t="s">
        <v>15609</v>
      </c>
    </row>
    <row r="33" spans="1:2" x14ac:dyDescent="0.25">
      <c r="A33" s="62">
        <v>10101807</v>
      </c>
      <c r="B33" s="63" t="s">
        <v>10787</v>
      </c>
    </row>
    <row r="34" spans="1:2" x14ac:dyDescent="0.25">
      <c r="A34" s="62">
        <v>10101808</v>
      </c>
      <c r="B34" s="63" t="s">
        <v>7467</v>
      </c>
    </row>
    <row r="35" spans="1:2" x14ac:dyDescent="0.25">
      <c r="A35" s="62">
        <v>10101901</v>
      </c>
      <c r="B35" s="63" t="s">
        <v>10201</v>
      </c>
    </row>
    <row r="36" spans="1:2" x14ac:dyDescent="0.25">
      <c r="A36" s="62">
        <v>10101902</v>
      </c>
      <c r="B36" s="63" t="s">
        <v>14231</v>
      </c>
    </row>
    <row r="37" spans="1:2" x14ac:dyDescent="0.25">
      <c r="A37" s="62">
        <v>10101903</v>
      </c>
      <c r="B37" s="63" t="s">
        <v>8384</v>
      </c>
    </row>
    <row r="38" spans="1:2" x14ac:dyDescent="0.25">
      <c r="A38" s="62">
        <v>10101904</v>
      </c>
      <c r="B38" s="63" t="s">
        <v>16476</v>
      </c>
    </row>
    <row r="39" spans="1:2" x14ac:dyDescent="0.25">
      <c r="A39" s="62">
        <v>10102001</v>
      </c>
      <c r="B39" s="63" t="s">
        <v>9818</v>
      </c>
    </row>
    <row r="40" spans="1:2" x14ac:dyDescent="0.25">
      <c r="A40" s="62">
        <v>10102002</v>
      </c>
      <c r="B40" s="63" t="s">
        <v>4589</v>
      </c>
    </row>
    <row r="41" spans="1:2" x14ac:dyDescent="0.25">
      <c r="A41" s="62">
        <v>10111301</v>
      </c>
      <c r="B41" s="63" t="s">
        <v>17475</v>
      </c>
    </row>
    <row r="42" spans="1:2" x14ac:dyDescent="0.25">
      <c r="A42" s="62">
        <v>10111302</v>
      </c>
      <c r="B42" s="63" t="s">
        <v>17185</v>
      </c>
    </row>
    <row r="43" spans="1:2" x14ac:dyDescent="0.25">
      <c r="A43" s="62">
        <v>10111303</v>
      </c>
      <c r="B43" s="63" t="s">
        <v>12270</v>
      </c>
    </row>
    <row r="44" spans="1:2" x14ac:dyDescent="0.25">
      <c r="A44" s="62">
        <v>10111304</v>
      </c>
      <c r="B44" s="63" t="s">
        <v>7739</v>
      </c>
    </row>
    <row r="45" spans="1:2" x14ac:dyDescent="0.25">
      <c r="A45" s="62">
        <v>10111305</v>
      </c>
      <c r="B45" s="63" t="s">
        <v>16856</v>
      </c>
    </row>
    <row r="46" spans="1:2" x14ac:dyDescent="0.25">
      <c r="A46" s="62">
        <v>10111306</v>
      </c>
      <c r="B46" s="63" t="s">
        <v>18365</v>
      </c>
    </row>
    <row r="47" spans="1:2" x14ac:dyDescent="0.25">
      <c r="A47" s="62">
        <v>10111307</v>
      </c>
      <c r="B47" s="63" t="s">
        <v>11558</v>
      </c>
    </row>
    <row r="48" spans="1:2" x14ac:dyDescent="0.25">
      <c r="A48" s="62">
        <v>10121501</v>
      </c>
      <c r="B48" s="63" t="s">
        <v>6301</v>
      </c>
    </row>
    <row r="49" spans="1:2" x14ac:dyDescent="0.25">
      <c r="A49" s="62">
        <v>10121502</v>
      </c>
      <c r="B49" s="63" t="s">
        <v>16429</v>
      </c>
    </row>
    <row r="50" spans="1:2" x14ac:dyDescent="0.25">
      <c r="A50" s="62">
        <v>10121503</v>
      </c>
      <c r="B50" s="63" t="s">
        <v>819</v>
      </c>
    </row>
    <row r="51" spans="1:2" x14ac:dyDescent="0.25">
      <c r="A51" s="62">
        <v>10121504</v>
      </c>
      <c r="B51" s="63" t="s">
        <v>18637</v>
      </c>
    </row>
    <row r="52" spans="1:2" x14ac:dyDescent="0.25">
      <c r="A52" s="62">
        <v>10121505</v>
      </c>
      <c r="B52" s="63" t="s">
        <v>5630</v>
      </c>
    </row>
    <row r="53" spans="1:2" x14ac:dyDescent="0.25">
      <c r="A53" s="62">
        <v>10121506</v>
      </c>
      <c r="B53" s="63" t="s">
        <v>10811</v>
      </c>
    </row>
    <row r="54" spans="1:2" x14ac:dyDescent="0.25">
      <c r="A54" s="62">
        <v>10121601</v>
      </c>
      <c r="B54" s="63" t="s">
        <v>11310</v>
      </c>
    </row>
    <row r="55" spans="1:2" x14ac:dyDescent="0.25">
      <c r="A55" s="62">
        <v>10121602</v>
      </c>
      <c r="B55" s="63" t="s">
        <v>10876</v>
      </c>
    </row>
    <row r="56" spans="1:2" x14ac:dyDescent="0.25">
      <c r="A56" s="62">
        <v>10121603</v>
      </c>
      <c r="B56" s="63" t="s">
        <v>15915</v>
      </c>
    </row>
    <row r="57" spans="1:2" x14ac:dyDescent="0.25">
      <c r="A57" s="62">
        <v>10121604</v>
      </c>
      <c r="B57" s="63" t="s">
        <v>14769</v>
      </c>
    </row>
    <row r="58" spans="1:2" x14ac:dyDescent="0.25">
      <c r="A58" s="62">
        <v>10121701</v>
      </c>
      <c r="B58" s="63" t="s">
        <v>14055</v>
      </c>
    </row>
    <row r="59" spans="1:2" x14ac:dyDescent="0.25">
      <c r="A59" s="62">
        <v>10121702</v>
      </c>
      <c r="B59" s="63" t="s">
        <v>18142</v>
      </c>
    </row>
    <row r="60" spans="1:2" x14ac:dyDescent="0.25">
      <c r="A60" s="62">
        <v>10121703</v>
      </c>
      <c r="B60" s="63" t="s">
        <v>4148</v>
      </c>
    </row>
    <row r="61" spans="1:2" x14ac:dyDescent="0.25">
      <c r="A61" s="62">
        <v>10121801</v>
      </c>
      <c r="B61" s="63" t="s">
        <v>1138</v>
      </c>
    </row>
    <row r="62" spans="1:2" x14ac:dyDescent="0.25">
      <c r="A62" s="62">
        <v>10121802</v>
      </c>
      <c r="B62" s="63" t="s">
        <v>1998</v>
      </c>
    </row>
    <row r="63" spans="1:2" x14ac:dyDescent="0.25">
      <c r="A63" s="62">
        <v>10121803</v>
      </c>
      <c r="B63" s="63" t="s">
        <v>11485</v>
      </c>
    </row>
    <row r="64" spans="1:2" x14ac:dyDescent="0.25">
      <c r="A64" s="62">
        <v>10121804</v>
      </c>
      <c r="B64" s="63" t="s">
        <v>3479</v>
      </c>
    </row>
    <row r="65" spans="1:2" x14ac:dyDescent="0.25">
      <c r="A65" s="62">
        <v>10121805</v>
      </c>
      <c r="B65" s="63" t="s">
        <v>12770</v>
      </c>
    </row>
    <row r="66" spans="1:2" x14ac:dyDescent="0.25">
      <c r="A66" s="62">
        <v>10121806</v>
      </c>
      <c r="B66" s="63" t="s">
        <v>3246</v>
      </c>
    </row>
    <row r="67" spans="1:2" x14ac:dyDescent="0.25">
      <c r="A67" s="62">
        <v>10121901</v>
      </c>
      <c r="B67" s="63" t="s">
        <v>7718</v>
      </c>
    </row>
    <row r="68" spans="1:2" x14ac:dyDescent="0.25">
      <c r="A68" s="62">
        <v>10122001</v>
      </c>
      <c r="B68" s="63" t="s">
        <v>4485</v>
      </c>
    </row>
    <row r="69" spans="1:2" x14ac:dyDescent="0.25">
      <c r="A69" s="62">
        <v>10122002</v>
      </c>
      <c r="B69" s="63" t="s">
        <v>6445</v>
      </c>
    </row>
    <row r="70" spans="1:2" x14ac:dyDescent="0.25">
      <c r="A70" s="62">
        <v>10122003</v>
      </c>
      <c r="B70" s="63" t="s">
        <v>964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10554</v>
      </c>
    </row>
    <row r="73" spans="1:2" x14ac:dyDescent="0.25">
      <c r="A73" s="62">
        <v>10122103</v>
      </c>
      <c r="B73" s="63" t="s">
        <v>1076</v>
      </c>
    </row>
    <row r="74" spans="1:2" x14ac:dyDescent="0.25">
      <c r="A74" s="62">
        <v>10131506</v>
      </c>
      <c r="B74" s="63" t="s">
        <v>11562</v>
      </c>
    </row>
    <row r="75" spans="1:2" x14ac:dyDescent="0.25">
      <c r="A75" s="62">
        <v>10131507</v>
      </c>
      <c r="B75" s="63" t="s">
        <v>5771</v>
      </c>
    </row>
    <row r="76" spans="1:2" x14ac:dyDescent="0.25">
      <c r="A76" s="62">
        <v>10131508</v>
      </c>
      <c r="B76" s="63" t="s">
        <v>2079</v>
      </c>
    </row>
    <row r="77" spans="1:2" x14ac:dyDescent="0.25">
      <c r="A77" s="62">
        <v>10131601</v>
      </c>
      <c r="B77" s="63" t="s">
        <v>5463</v>
      </c>
    </row>
    <row r="78" spans="1:2" x14ac:dyDescent="0.25">
      <c r="A78" s="62">
        <v>10131602</v>
      </c>
      <c r="B78" s="63" t="s">
        <v>5685</v>
      </c>
    </row>
    <row r="79" spans="1:2" x14ac:dyDescent="0.25">
      <c r="A79" s="62">
        <v>10131603</v>
      </c>
      <c r="B79" s="63" t="s">
        <v>4558</v>
      </c>
    </row>
    <row r="80" spans="1:2" x14ac:dyDescent="0.25">
      <c r="A80" s="62">
        <v>10131604</v>
      </c>
      <c r="B80" s="63" t="s">
        <v>16651</v>
      </c>
    </row>
    <row r="81" spans="1:2" x14ac:dyDescent="0.25">
      <c r="A81" s="62">
        <v>10131701</v>
      </c>
      <c r="B81" s="63" t="s">
        <v>7171</v>
      </c>
    </row>
    <row r="82" spans="1:2" x14ac:dyDescent="0.25">
      <c r="A82" s="62">
        <v>10131702</v>
      </c>
      <c r="B82" s="63" t="s">
        <v>6730</v>
      </c>
    </row>
    <row r="83" spans="1:2" x14ac:dyDescent="0.25">
      <c r="A83" s="62">
        <v>10141501</v>
      </c>
      <c r="B83" s="63" t="s">
        <v>15022</v>
      </c>
    </row>
    <row r="84" spans="1:2" x14ac:dyDescent="0.25">
      <c r="A84" s="62">
        <v>10141502</v>
      </c>
      <c r="B84" s="63" t="s">
        <v>1081</v>
      </c>
    </row>
    <row r="85" spans="1:2" x14ac:dyDescent="0.25">
      <c r="A85" s="62">
        <v>10141503</v>
      </c>
      <c r="B85" s="63" t="s">
        <v>3254</v>
      </c>
    </row>
    <row r="86" spans="1:2" x14ac:dyDescent="0.25">
      <c r="A86" s="62">
        <v>10141504</v>
      </c>
      <c r="B86" s="63" t="s">
        <v>13860</v>
      </c>
    </row>
    <row r="87" spans="1:2" x14ac:dyDescent="0.25">
      <c r="A87" s="62">
        <v>10141601</v>
      </c>
      <c r="B87" s="63" t="s">
        <v>8747</v>
      </c>
    </row>
    <row r="88" spans="1:2" x14ac:dyDescent="0.25">
      <c r="A88" s="62">
        <v>10141602</v>
      </c>
      <c r="B88" s="63" t="s">
        <v>2019</v>
      </c>
    </row>
    <row r="89" spans="1:2" x14ac:dyDescent="0.25">
      <c r="A89" s="62">
        <v>10141603</v>
      </c>
      <c r="B89" s="63" t="s">
        <v>7265</v>
      </c>
    </row>
    <row r="90" spans="1:2" x14ac:dyDescent="0.25">
      <c r="A90" s="62">
        <v>10141604</v>
      </c>
      <c r="B90" s="63" t="s">
        <v>4703</v>
      </c>
    </row>
    <row r="91" spans="1:2" x14ac:dyDescent="0.25">
      <c r="A91" s="62">
        <v>10141605</v>
      </c>
      <c r="B91" s="63" t="s">
        <v>7071</v>
      </c>
    </row>
    <row r="92" spans="1:2" x14ac:dyDescent="0.25">
      <c r="A92" s="62">
        <v>10141606</v>
      </c>
      <c r="B92" s="63" t="s">
        <v>11428</v>
      </c>
    </row>
    <row r="93" spans="1:2" x14ac:dyDescent="0.25">
      <c r="A93" s="62">
        <v>10141607</v>
      </c>
      <c r="B93" s="63" t="s">
        <v>4297</v>
      </c>
    </row>
    <row r="94" spans="1:2" x14ac:dyDescent="0.25">
      <c r="A94" s="62">
        <v>10141608</v>
      </c>
      <c r="B94" s="63" t="s">
        <v>6212</v>
      </c>
    </row>
    <row r="95" spans="1:2" x14ac:dyDescent="0.25">
      <c r="A95" s="62">
        <v>10141609</v>
      </c>
      <c r="B95" s="63" t="s">
        <v>7483</v>
      </c>
    </row>
    <row r="96" spans="1:2" x14ac:dyDescent="0.25">
      <c r="A96" s="62">
        <v>10141610</v>
      </c>
      <c r="B96" s="63" t="s">
        <v>14466</v>
      </c>
    </row>
    <row r="97" spans="1:2" x14ac:dyDescent="0.25">
      <c r="A97" s="62">
        <v>10141611</v>
      </c>
      <c r="B97" s="63" t="s">
        <v>11714</v>
      </c>
    </row>
    <row r="98" spans="1:2" x14ac:dyDescent="0.25">
      <c r="A98" s="62">
        <v>10151501</v>
      </c>
      <c r="B98" s="63" t="s">
        <v>1475</v>
      </c>
    </row>
    <row r="99" spans="1:2" x14ac:dyDescent="0.25">
      <c r="A99" s="62">
        <v>10151502</v>
      </c>
      <c r="B99" s="63" t="s">
        <v>18890</v>
      </c>
    </row>
    <row r="100" spans="1:2" x14ac:dyDescent="0.25">
      <c r="A100" s="62">
        <v>10151503</v>
      </c>
      <c r="B100" s="63" t="s">
        <v>5052</v>
      </c>
    </row>
    <row r="101" spans="1:2" x14ac:dyDescent="0.25">
      <c r="A101" s="62">
        <v>10151504</v>
      </c>
      <c r="B101" s="63" t="s">
        <v>14751</v>
      </c>
    </row>
    <row r="102" spans="1:2" x14ac:dyDescent="0.25">
      <c r="A102" s="62">
        <v>10151505</v>
      </c>
      <c r="B102" s="63" t="s">
        <v>4751</v>
      </c>
    </row>
    <row r="103" spans="1:2" x14ac:dyDescent="0.25">
      <c r="A103" s="62">
        <v>10151506</v>
      </c>
      <c r="B103" s="63" t="s">
        <v>16790</v>
      </c>
    </row>
    <row r="104" spans="1:2" x14ac:dyDescent="0.25">
      <c r="A104" s="62">
        <v>10151507</v>
      </c>
      <c r="B104" s="63" t="s">
        <v>4022</v>
      </c>
    </row>
    <row r="105" spans="1:2" x14ac:dyDescent="0.25">
      <c r="A105" s="62">
        <v>10151508</v>
      </c>
      <c r="B105" s="63" t="s">
        <v>16609</v>
      </c>
    </row>
    <row r="106" spans="1:2" x14ac:dyDescent="0.25">
      <c r="A106" s="62">
        <v>10151509</v>
      </c>
      <c r="B106" s="63" t="s">
        <v>7570</v>
      </c>
    </row>
    <row r="107" spans="1:2" x14ac:dyDescent="0.25">
      <c r="A107" s="62">
        <v>10151510</v>
      </c>
      <c r="B107" s="63" t="s">
        <v>10403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10434</v>
      </c>
    </row>
    <row r="110" spans="1:2" x14ac:dyDescent="0.25">
      <c r="A110" s="62">
        <v>10151513</v>
      </c>
      <c r="B110" s="63" t="s">
        <v>11134</v>
      </c>
    </row>
    <row r="111" spans="1:2" x14ac:dyDescent="0.25">
      <c r="A111" s="62">
        <v>10151514</v>
      </c>
      <c r="B111" s="63" t="s">
        <v>2499</v>
      </c>
    </row>
    <row r="112" spans="1:2" x14ac:dyDescent="0.25">
      <c r="A112" s="62">
        <v>10151515</v>
      </c>
      <c r="B112" s="63" t="s">
        <v>2296</v>
      </c>
    </row>
    <row r="113" spans="1:2" x14ac:dyDescent="0.25">
      <c r="A113" s="62">
        <v>10151516</v>
      </c>
      <c r="B113" s="63" t="s">
        <v>2438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9634</v>
      </c>
    </row>
    <row r="116" spans="1:2" x14ac:dyDescent="0.25">
      <c r="A116" s="62">
        <v>10151519</v>
      </c>
      <c r="B116" s="63" t="s">
        <v>8223</v>
      </c>
    </row>
    <row r="117" spans="1:2" x14ac:dyDescent="0.25">
      <c r="A117" s="62">
        <v>10151520</v>
      </c>
      <c r="B117" s="63" t="s">
        <v>1705</v>
      </c>
    </row>
    <row r="118" spans="1:2" x14ac:dyDescent="0.25">
      <c r="A118" s="62">
        <v>10151521</v>
      </c>
      <c r="B118" s="63" t="s">
        <v>15920</v>
      </c>
    </row>
    <row r="119" spans="1:2" x14ac:dyDescent="0.25">
      <c r="A119" s="62">
        <v>10151522</v>
      </c>
      <c r="B119" s="63" t="s">
        <v>10526</v>
      </c>
    </row>
    <row r="120" spans="1:2" x14ac:dyDescent="0.25">
      <c r="A120" s="62">
        <v>10151523</v>
      </c>
      <c r="B120" s="63" t="s">
        <v>3160</v>
      </c>
    </row>
    <row r="121" spans="1:2" x14ac:dyDescent="0.25">
      <c r="A121" s="62">
        <v>10151524</v>
      </c>
      <c r="B121" s="63" t="s">
        <v>11269</v>
      </c>
    </row>
    <row r="122" spans="1:2" x14ac:dyDescent="0.25">
      <c r="A122" s="62">
        <v>10151525</v>
      </c>
      <c r="B122" s="63" t="s">
        <v>9788</v>
      </c>
    </row>
    <row r="123" spans="1:2" x14ac:dyDescent="0.25">
      <c r="A123" s="62">
        <v>10151526</v>
      </c>
      <c r="B123" s="63" t="s">
        <v>639</v>
      </c>
    </row>
    <row r="124" spans="1:2" x14ac:dyDescent="0.25">
      <c r="A124" s="62">
        <v>10151527</v>
      </c>
      <c r="B124" s="63" t="s">
        <v>7476</v>
      </c>
    </row>
    <row r="125" spans="1:2" x14ac:dyDescent="0.25">
      <c r="A125" s="62">
        <v>10151528</v>
      </c>
      <c r="B125" s="63" t="s">
        <v>2126</v>
      </c>
    </row>
    <row r="126" spans="1:2" x14ac:dyDescent="0.25">
      <c r="A126" s="62">
        <v>10151529</v>
      </c>
      <c r="B126" s="63" t="s">
        <v>13219</v>
      </c>
    </row>
    <row r="127" spans="1:2" x14ac:dyDescent="0.25">
      <c r="A127" s="62">
        <v>10151530</v>
      </c>
      <c r="B127" s="63" t="s">
        <v>2977</v>
      </c>
    </row>
    <row r="128" spans="1:2" x14ac:dyDescent="0.25">
      <c r="A128" s="62">
        <v>10151531</v>
      </c>
      <c r="B128" s="63" t="s">
        <v>13601</v>
      </c>
    </row>
    <row r="129" spans="1:2" x14ac:dyDescent="0.25">
      <c r="A129" s="62">
        <v>10151532</v>
      </c>
      <c r="B129" s="63" t="s">
        <v>10750</v>
      </c>
    </row>
    <row r="130" spans="1:2" x14ac:dyDescent="0.25">
      <c r="A130" s="62">
        <v>10151533</v>
      </c>
      <c r="B130" s="63" t="s">
        <v>15075</v>
      </c>
    </row>
    <row r="131" spans="1:2" x14ac:dyDescent="0.25">
      <c r="A131" s="62">
        <v>10151534</v>
      </c>
      <c r="B131" s="63" t="s">
        <v>1438</v>
      </c>
    </row>
    <row r="132" spans="1:2" x14ac:dyDescent="0.25">
      <c r="A132" s="62">
        <v>10151535</v>
      </c>
      <c r="B132" s="63" t="s">
        <v>1363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9475</v>
      </c>
    </row>
    <row r="135" spans="1:2" x14ac:dyDescent="0.25">
      <c r="A135" s="62">
        <v>10151603</v>
      </c>
      <c r="B135" s="63" t="s">
        <v>3867</v>
      </c>
    </row>
    <row r="136" spans="1:2" x14ac:dyDescent="0.25">
      <c r="A136" s="62">
        <v>10151604</v>
      </c>
      <c r="B136" s="63" t="s">
        <v>15877</v>
      </c>
    </row>
    <row r="137" spans="1:2" x14ac:dyDescent="0.25">
      <c r="A137" s="62">
        <v>10151605</v>
      </c>
      <c r="B137" s="63" t="s">
        <v>12488</v>
      </c>
    </row>
    <row r="138" spans="1:2" x14ac:dyDescent="0.25">
      <c r="A138" s="62">
        <v>10151606</v>
      </c>
      <c r="B138" s="63" t="s">
        <v>1680</v>
      </c>
    </row>
    <row r="139" spans="1:2" x14ac:dyDescent="0.25">
      <c r="A139" s="62">
        <v>10151607</v>
      </c>
      <c r="B139" s="63" t="s">
        <v>4431</v>
      </c>
    </row>
    <row r="140" spans="1:2" x14ac:dyDescent="0.25">
      <c r="A140" s="62">
        <v>10151608</v>
      </c>
      <c r="B140" s="63" t="s">
        <v>16419</v>
      </c>
    </row>
    <row r="141" spans="1:2" x14ac:dyDescent="0.25">
      <c r="A141" s="62">
        <v>10151609</v>
      </c>
      <c r="B141" s="63" t="s">
        <v>3131</v>
      </c>
    </row>
    <row r="142" spans="1:2" x14ac:dyDescent="0.25">
      <c r="A142" s="62">
        <v>10151610</v>
      </c>
      <c r="B142" s="63" t="s">
        <v>18048</v>
      </c>
    </row>
    <row r="143" spans="1:2" x14ac:dyDescent="0.25">
      <c r="A143" s="62">
        <v>10151611</v>
      </c>
      <c r="B143" s="63" t="s">
        <v>18355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3663</v>
      </c>
    </row>
    <row r="146" spans="1:2" x14ac:dyDescent="0.25">
      <c r="A146" s="62">
        <v>10151703</v>
      </c>
      <c r="B146" s="63" t="s">
        <v>14080</v>
      </c>
    </row>
    <row r="147" spans="1:2" x14ac:dyDescent="0.25">
      <c r="A147" s="62">
        <v>10151704</v>
      </c>
      <c r="B147" s="63" t="s">
        <v>8058</v>
      </c>
    </row>
    <row r="148" spans="1:2" x14ac:dyDescent="0.25">
      <c r="A148" s="62">
        <v>10151705</v>
      </c>
      <c r="B148" s="63" t="s">
        <v>17277</v>
      </c>
    </row>
    <row r="149" spans="1:2" x14ac:dyDescent="0.25">
      <c r="A149" s="62">
        <v>10151706</v>
      </c>
      <c r="B149" s="63" t="s">
        <v>7668</v>
      </c>
    </row>
    <row r="150" spans="1:2" x14ac:dyDescent="0.25">
      <c r="A150" s="62">
        <v>10151801</v>
      </c>
      <c r="B150" s="63" t="s">
        <v>11557</v>
      </c>
    </row>
    <row r="151" spans="1:2" x14ac:dyDescent="0.25">
      <c r="A151" s="62">
        <v>10151802</v>
      </c>
      <c r="B151" s="63" t="s">
        <v>16147</v>
      </c>
    </row>
    <row r="152" spans="1:2" x14ac:dyDescent="0.25">
      <c r="A152" s="62">
        <v>10151803</v>
      </c>
      <c r="B152" s="63" t="s">
        <v>9704</v>
      </c>
    </row>
    <row r="153" spans="1:2" x14ac:dyDescent="0.25">
      <c r="A153" s="62">
        <v>10151804</v>
      </c>
      <c r="B153" s="63" t="s">
        <v>16161</v>
      </c>
    </row>
    <row r="154" spans="1:2" x14ac:dyDescent="0.25">
      <c r="A154" s="62">
        <v>10151805</v>
      </c>
      <c r="B154" s="63" t="s">
        <v>968</v>
      </c>
    </row>
    <row r="155" spans="1:2" x14ac:dyDescent="0.25">
      <c r="A155" s="62">
        <v>10151806</v>
      </c>
      <c r="B155" s="63" t="s">
        <v>5072</v>
      </c>
    </row>
    <row r="156" spans="1:2" x14ac:dyDescent="0.25">
      <c r="A156" s="62">
        <v>10151807</v>
      </c>
      <c r="B156" s="63" t="s">
        <v>14436</v>
      </c>
    </row>
    <row r="157" spans="1:2" x14ac:dyDescent="0.25">
      <c r="A157" s="62">
        <v>10151808</v>
      </c>
      <c r="B157" s="63" t="s">
        <v>16868</v>
      </c>
    </row>
    <row r="158" spans="1:2" x14ac:dyDescent="0.25">
      <c r="A158" s="62">
        <v>10151809</v>
      </c>
      <c r="B158" s="63" t="s">
        <v>3621</v>
      </c>
    </row>
    <row r="159" spans="1:2" x14ac:dyDescent="0.25">
      <c r="A159" s="62">
        <v>10151810</v>
      </c>
      <c r="B159" s="63" t="s">
        <v>1803</v>
      </c>
    </row>
    <row r="160" spans="1:2" x14ac:dyDescent="0.25">
      <c r="A160" s="62">
        <v>10151811</v>
      </c>
      <c r="B160" s="63" t="s">
        <v>7094</v>
      </c>
    </row>
    <row r="161" spans="1:2" x14ac:dyDescent="0.25">
      <c r="A161" s="62">
        <v>10151901</v>
      </c>
      <c r="B161" s="63" t="s">
        <v>17254</v>
      </c>
    </row>
    <row r="162" spans="1:2" x14ac:dyDescent="0.25">
      <c r="A162" s="62">
        <v>10151902</v>
      </c>
      <c r="B162" s="63" t="s">
        <v>13283</v>
      </c>
    </row>
    <row r="163" spans="1:2" x14ac:dyDescent="0.25">
      <c r="A163" s="62">
        <v>10151903</v>
      </c>
      <c r="B163" s="63" t="s">
        <v>16041</v>
      </c>
    </row>
    <row r="164" spans="1:2" x14ac:dyDescent="0.25">
      <c r="A164" s="62">
        <v>10151904</v>
      </c>
      <c r="B164" s="63" t="s">
        <v>788</v>
      </c>
    </row>
    <row r="165" spans="1:2" x14ac:dyDescent="0.25">
      <c r="A165" s="62">
        <v>10151905</v>
      </c>
      <c r="B165" s="63" t="s">
        <v>15864</v>
      </c>
    </row>
    <row r="166" spans="1:2" x14ac:dyDescent="0.25">
      <c r="A166" s="62">
        <v>10151906</v>
      </c>
      <c r="B166" s="63" t="s">
        <v>13487</v>
      </c>
    </row>
    <row r="167" spans="1:2" x14ac:dyDescent="0.25">
      <c r="A167" s="62">
        <v>10151907</v>
      </c>
      <c r="B167" s="63" t="s">
        <v>15487</v>
      </c>
    </row>
    <row r="168" spans="1:2" x14ac:dyDescent="0.25">
      <c r="A168" s="62">
        <v>10152001</v>
      </c>
      <c r="B168" s="63" t="s">
        <v>722</v>
      </c>
    </row>
    <row r="169" spans="1:2" x14ac:dyDescent="0.25">
      <c r="A169" s="62">
        <v>10152002</v>
      </c>
      <c r="B169" s="63" t="s">
        <v>5547</v>
      </c>
    </row>
    <row r="170" spans="1:2" x14ac:dyDescent="0.25">
      <c r="A170" s="62">
        <v>10152003</v>
      </c>
      <c r="B170" s="63" t="s">
        <v>11241</v>
      </c>
    </row>
    <row r="171" spans="1:2" x14ac:dyDescent="0.25">
      <c r="A171" s="62">
        <v>10152101</v>
      </c>
      <c r="B171" s="63" t="s">
        <v>17452</v>
      </c>
    </row>
    <row r="172" spans="1:2" x14ac:dyDescent="0.25">
      <c r="A172" s="62">
        <v>10152102</v>
      </c>
      <c r="B172" s="63" t="s">
        <v>1110</v>
      </c>
    </row>
    <row r="173" spans="1:2" x14ac:dyDescent="0.25">
      <c r="A173" s="62">
        <v>10152103</v>
      </c>
      <c r="B173" s="63" t="s">
        <v>5516</v>
      </c>
    </row>
    <row r="174" spans="1:2" x14ac:dyDescent="0.25">
      <c r="A174" s="62">
        <v>10152104</v>
      </c>
      <c r="B174" s="63" t="s">
        <v>9869</v>
      </c>
    </row>
    <row r="175" spans="1:2" x14ac:dyDescent="0.25">
      <c r="A175" s="62">
        <v>10152201</v>
      </c>
      <c r="B175" s="63" t="s">
        <v>12880</v>
      </c>
    </row>
    <row r="176" spans="1:2" x14ac:dyDescent="0.25">
      <c r="A176" s="62">
        <v>10152202</v>
      </c>
      <c r="B176" s="63" t="s">
        <v>10076</v>
      </c>
    </row>
    <row r="177" spans="1:2" x14ac:dyDescent="0.25">
      <c r="A177" s="62">
        <v>10161501</v>
      </c>
      <c r="B177" s="63" t="s">
        <v>17587</v>
      </c>
    </row>
    <row r="178" spans="1:2" x14ac:dyDescent="0.25">
      <c r="A178" s="62">
        <v>10161502</v>
      </c>
      <c r="B178" s="63" t="s">
        <v>16554</v>
      </c>
    </row>
    <row r="179" spans="1:2" x14ac:dyDescent="0.25">
      <c r="A179" s="62">
        <v>10161503</v>
      </c>
      <c r="B179" s="63" t="s">
        <v>10782</v>
      </c>
    </row>
    <row r="180" spans="1:2" x14ac:dyDescent="0.25">
      <c r="A180" s="62">
        <v>10161504</v>
      </c>
      <c r="B180" s="63" t="s">
        <v>3809</v>
      </c>
    </row>
    <row r="181" spans="1:2" x14ac:dyDescent="0.25">
      <c r="A181" s="62">
        <v>10161505</v>
      </c>
      <c r="B181" s="63" t="s">
        <v>14070</v>
      </c>
    </row>
    <row r="182" spans="1:2" x14ac:dyDescent="0.25">
      <c r="A182" s="62">
        <v>10161506</v>
      </c>
      <c r="B182" s="63" t="s">
        <v>18548</v>
      </c>
    </row>
    <row r="183" spans="1:2" x14ac:dyDescent="0.25">
      <c r="A183" s="62">
        <v>10161507</v>
      </c>
      <c r="B183" s="63" t="s">
        <v>976</v>
      </c>
    </row>
    <row r="184" spans="1:2" x14ac:dyDescent="0.25">
      <c r="A184" s="62">
        <v>10161508</v>
      </c>
      <c r="B184" s="63" t="s">
        <v>17071</v>
      </c>
    </row>
    <row r="185" spans="1:2" x14ac:dyDescent="0.25">
      <c r="A185" s="62">
        <v>10161509</v>
      </c>
      <c r="B185" s="63" t="s">
        <v>10536</v>
      </c>
    </row>
    <row r="186" spans="1:2" x14ac:dyDescent="0.25">
      <c r="A186" s="62">
        <v>10161510</v>
      </c>
      <c r="B186" s="63" t="s">
        <v>11182</v>
      </c>
    </row>
    <row r="187" spans="1:2" x14ac:dyDescent="0.25">
      <c r="A187" s="62">
        <v>10161511</v>
      </c>
      <c r="B187" s="63" t="s">
        <v>7953</v>
      </c>
    </row>
    <row r="188" spans="1:2" x14ac:dyDescent="0.25">
      <c r="A188" s="62">
        <v>10161512</v>
      </c>
      <c r="B188" s="63" t="s">
        <v>8890</v>
      </c>
    </row>
    <row r="189" spans="1:2" x14ac:dyDescent="0.25">
      <c r="A189" s="62">
        <v>10161513</v>
      </c>
      <c r="B189" s="63" t="s">
        <v>14957</v>
      </c>
    </row>
    <row r="190" spans="1:2" x14ac:dyDescent="0.25">
      <c r="A190" s="62">
        <v>10161601</v>
      </c>
      <c r="B190" s="63" t="s">
        <v>1934</v>
      </c>
    </row>
    <row r="191" spans="1:2" x14ac:dyDescent="0.25">
      <c r="A191" s="62">
        <v>10161602</v>
      </c>
      <c r="B191" s="63" t="s">
        <v>4541</v>
      </c>
    </row>
    <row r="192" spans="1:2" x14ac:dyDescent="0.25">
      <c r="A192" s="62">
        <v>10161603</v>
      </c>
      <c r="B192" s="63" t="s">
        <v>4546</v>
      </c>
    </row>
    <row r="193" spans="1:2" x14ac:dyDescent="0.25">
      <c r="A193" s="62">
        <v>10161604</v>
      </c>
      <c r="B193" s="63" t="s">
        <v>16683</v>
      </c>
    </row>
    <row r="194" spans="1:2" x14ac:dyDescent="0.25">
      <c r="A194" s="62">
        <v>10161605</v>
      </c>
      <c r="B194" s="63" t="s">
        <v>13825</v>
      </c>
    </row>
    <row r="195" spans="1:2" x14ac:dyDescent="0.25">
      <c r="A195" s="62">
        <v>10161701</v>
      </c>
      <c r="B195" s="63" t="s">
        <v>3206</v>
      </c>
    </row>
    <row r="196" spans="1:2" x14ac:dyDescent="0.25">
      <c r="A196" s="62">
        <v>10161702</v>
      </c>
      <c r="B196" s="63" t="s">
        <v>13344</v>
      </c>
    </row>
    <row r="197" spans="1:2" x14ac:dyDescent="0.25">
      <c r="A197" s="62">
        <v>10161703</v>
      </c>
      <c r="B197" s="63" t="s">
        <v>12622</v>
      </c>
    </row>
    <row r="198" spans="1:2" x14ac:dyDescent="0.25">
      <c r="A198" s="62">
        <v>10161704</v>
      </c>
      <c r="B198" s="63" t="s">
        <v>11348</v>
      </c>
    </row>
    <row r="199" spans="1:2" x14ac:dyDescent="0.25">
      <c r="A199" s="62">
        <v>10161705</v>
      </c>
      <c r="B199" s="63" t="s">
        <v>3168</v>
      </c>
    </row>
    <row r="200" spans="1:2" x14ac:dyDescent="0.25">
      <c r="A200" s="62">
        <v>10161707</v>
      </c>
      <c r="B200" s="63" t="s">
        <v>9759</v>
      </c>
    </row>
    <row r="201" spans="1:2" x14ac:dyDescent="0.25">
      <c r="A201" s="62">
        <v>10161801</v>
      </c>
      <c r="B201" s="63" t="s">
        <v>7827</v>
      </c>
    </row>
    <row r="202" spans="1:2" x14ac:dyDescent="0.25">
      <c r="A202" s="62">
        <v>10161802</v>
      </c>
      <c r="B202" s="63" t="s">
        <v>13582</v>
      </c>
    </row>
    <row r="203" spans="1:2" x14ac:dyDescent="0.25">
      <c r="A203" s="62">
        <v>10161803</v>
      </c>
      <c r="B203" s="63" t="s">
        <v>3536</v>
      </c>
    </row>
    <row r="204" spans="1:2" x14ac:dyDescent="0.25">
      <c r="A204" s="62">
        <v>10161804</v>
      </c>
      <c r="B204" s="63" t="s">
        <v>6632</v>
      </c>
    </row>
    <row r="205" spans="1:2" x14ac:dyDescent="0.25">
      <c r="A205" s="62">
        <v>10161901</v>
      </c>
      <c r="B205" s="63" t="s">
        <v>14826</v>
      </c>
    </row>
    <row r="206" spans="1:2" x14ac:dyDescent="0.25">
      <c r="A206" s="62">
        <v>10161902</v>
      </c>
      <c r="B206" s="63" t="s">
        <v>16911</v>
      </c>
    </row>
    <row r="207" spans="1:2" x14ac:dyDescent="0.25">
      <c r="A207" s="62">
        <v>10161903</v>
      </c>
      <c r="B207" s="63" t="s">
        <v>18087</v>
      </c>
    </row>
    <row r="208" spans="1:2" x14ac:dyDescent="0.25">
      <c r="A208" s="62">
        <v>10161904</v>
      </c>
      <c r="B208" s="63" t="s">
        <v>9985</v>
      </c>
    </row>
    <row r="209" spans="1:2" x14ac:dyDescent="0.25">
      <c r="A209" s="62">
        <v>10161905</v>
      </c>
      <c r="B209" s="63" t="s">
        <v>864</v>
      </c>
    </row>
    <row r="210" spans="1:2" x14ac:dyDescent="0.25">
      <c r="A210" s="62">
        <v>10161906</v>
      </c>
      <c r="B210" s="63" t="s">
        <v>10634</v>
      </c>
    </row>
    <row r="211" spans="1:2" x14ac:dyDescent="0.25">
      <c r="A211" s="62">
        <v>10161907</v>
      </c>
      <c r="B211" s="63" t="s">
        <v>1357</v>
      </c>
    </row>
    <row r="212" spans="1:2" x14ac:dyDescent="0.25">
      <c r="A212" s="62">
        <v>10161908</v>
      </c>
      <c r="B212" s="63" t="s">
        <v>12007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17690</v>
      </c>
    </row>
    <row r="215" spans="1:2" x14ac:dyDescent="0.25">
      <c r="A215" s="62">
        <v>10171503</v>
      </c>
      <c r="B215" s="63" t="s">
        <v>6508</v>
      </c>
    </row>
    <row r="216" spans="1:2" x14ac:dyDescent="0.25">
      <c r="A216" s="62">
        <v>10171504</v>
      </c>
      <c r="B216" s="63" t="s">
        <v>4519</v>
      </c>
    </row>
    <row r="217" spans="1:2" x14ac:dyDescent="0.25">
      <c r="A217" s="62">
        <v>10171601</v>
      </c>
      <c r="B217" s="63" t="s">
        <v>17646</v>
      </c>
    </row>
    <row r="218" spans="1:2" x14ac:dyDescent="0.25">
      <c r="A218" s="62">
        <v>10171602</v>
      </c>
      <c r="B218" s="63" t="s">
        <v>2216</v>
      </c>
    </row>
    <row r="219" spans="1:2" x14ac:dyDescent="0.25">
      <c r="A219" s="62">
        <v>10171603</v>
      </c>
      <c r="B219" s="63" t="s">
        <v>5147</v>
      </c>
    </row>
    <row r="220" spans="1:2" x14ac:dyDescent="0.25">
      <c r="A220" s="62">
        <v>10171604</v>
      </c>
      <c r="B220" s="63" t="s">
        <v>5818</v>
      </c>
    </row>
    <row r="221" spans="1:2" x14ac:dyDescent="0.25">
      <c r="A221" s="62">
        <v>10171605</v>
      </c>
      <c r="B221" s="63" t="s">
        <v>4202</v>
      </c>
    </row>
    <row r="222" spans="1:2" x14ac:dyDescent="0.25">
      <c r="A222" s="62">
        <v>10171701</v>
      </c>
      <c r="B222" s="63" t="s">
        <v>7350</v>
      </c>
    </row>
    <row r="223" spans="1:2" x14ac:dyDescent="0.25">
      <c r="A223" s="62">
        <v>10171702</v>
      </c>
      <c r="B223" s="63" t="s">
        <v>5107</v>
      </c>
    </row>
    <row r="224" spans="1:2" x14ac:dyDescent="0.25">
      <c r="A224" s="62">
        <v>10191506</v>
      </c>
      <c r="B224" s="63" t="s">
        <v>17067</v>
      </c>
    </row>
    <row r="225" spans="1:2" x14ac:dyDescent="0.25">
      <c r="A225" s="62">
        <v>10191507</v>
      </c>
      <c r="B225" s="63" t="s">
        <v>7397</v>
      </c>
    </row>
    <row r="226" spans="1:2" x14ac:dyDescent="0.25">
      <c r="A226" s="62">
        <v>10191508</v>
      </c>
      <c r="B226" s="63" t="s">
        <v>8513</v>
      </c>
    </row>
    <row r="227" spans="1:2" x14ac:dyDescent="0.25">
      <c r="A227" s="62">
        <v>10191509</v>
      </c>
      <c r="B227" s="63" t="s">
        <v>6213</v>
      </c>
    </row>
    <row r="228" spans="1:2" x14ac:dyDescent="0.25">
      <c r="A228" s="62">
        <v>10191701</v>
      </c>
      <c r="B228" s="63" t="s">
        <v>15157</v>
      </c>
    </row>
    <row r="229" spans="1:2" x14ac:dyDescent="0.25">
      <c r="A229" s="62">
        <v>10191703</v>
      </c>
      <c r="B229" s="63" t="s">
        <v>6019</v>
      </c>
    </row>
    <row r="230" spans="1:2" x14ac:dyDescent="0.25">
      <c r="A230" s="62">
        <v>10191704</v>
      </c>
      <c r="B230" s="63" t="s">
        <v>7996</v>
      </c>
    </row>
    <row r="231" spans="1:2" x14ac:dyDescent="0.25">
      <c r="A231" s="62">
        <v>10191705</v>
      </c>
      <c r="B231" s="63" t="s">
        <v>5251</v>
      </c>
    </row>
    <row r="232" spans="1:2" x14ac:dyDescent="0.25">
      <c r="A232" s="62">
        <v>10191706</v>
      </c>
      <c r="B232" s="63" t="s">
        <v>591</v>
      </c>
    </row>
    <row r="233" spans="1:2" x14ac:dyDescent="0.25">
      <c r="A233" s="62">
        <v>11101501</v>
      </c>
      <c r="B233" s="63" t="s">
        <v>1251</v>
      </c>
    </row>
    <row r="234" spans="1:2" x14ac:dyDescent="0.25">
      <c r="A234" s="62">
        <v>11101502</v>
      </c>
      <c r="B234" s="63" t="s">
        <v>15241</v>
      </c>
    </row>
    <row r="235" spans="1:2" x14ac:dyDescent="0.25">
      <c r="A235" s="62">
        <v>11101503</v>
      </c>
      <c r="B235" s="63" t="s">
        <v>4468</v>
      </c>
    </row>
    <row r="236" spans="1:2" x14ac:dyDescent="0.25">
      <c r="A236" s="62">
        <v>11101504</v>
      </c>
      <c r="B236" s="63" t="s">
        <v>15728</v>
      </c>
    </row>
    <row r="237" spans="1:2" x14ac:dyDescent="0.25">
      <c r="A237" s="62">
        <v>11101505</v>
      </c>
      <c r="B237" s="63" t="s">
        <v>6550</v>
      </c>
    </row>
    <row r="238" spans="1:2" x14ac:dyDescent="0.25">
      <c r="A238" s="62">
        <v>11101506</v>
      </c>
      <c r="B238" s="63" t="s">
        <v>991</v>
      </c>
    </row>
    <row r="239" spans="1:2" x14ac:dyDescent="0.25">
      <c r="A239" s="62">
        <v>11101507</v>
      </c>
      <c r="B239" s="63" t="s">
        <v>9637</v>
      </c>
    </row>
    <row r="240" spans="1:2" x14ac:dyDescent="0.25">
      <c r="A240" s="62">
        <v>11101508</v>
      </c>
      <c r="B240" s="63" t="s">
        <v>14701</v>
      </c>
    </row>
    <row r="241" spans="1:2" x14ac:dyDescent="0.25">
      <c r="A241" s="62">
        <v>11101509</v>
      </c>
      <c r="B241" s="63" t="s">
        <v>12577</v>
      </c>
    </row>
    <row r="242" spans="1:2" x14ac:dyDescent="0.25">
      <c r="A242" s="62">
        <v>11101510</v>
      </c>
      <c r="B242" s="63" t="s">
        <v>17354</v>
      </c>
    </row>
    <row r="243" spans="1:2" x14ac:dyDescent="0.25">
      <c r="A243" s="62">
        <v>11101511</v>
      </c>
      <c r="B243" s="63" t="s">
        <v>6316</v>
      </c>
    </row>
    <row r="244" spans="1:2" x14ac:dyDescent="0.25">
      <c r="A244" s="62">
        <v>11101512</v>
      </c>
      <c r="B244" s="63" t="s">
        <v>5603</v>
      </c>
    </row>
    <row r="245" spans="1:2" x14ac:dyDescent="0.25">
      <c r="A245" s="62">
        <v>11101513</v>
      </c>
      <c r="B245" s="63" t="s">
        <v>10095</v>
      </c>
    </row>
    <row r="246" spans="1:2" x14ac:dyDescent="0.25">
      <c r="A246" s="62">
        <v>11101514</v>
      </c>
      <c r="B246" s="63" t="s">
        <v>10501</v>
      </c>
    </row>
    <row r="247" spans="1:2" x14ac:dyDescent="0.25">
      <c r="A247" s="62">
        <v>11101515</v>
      </c>
      <c r="B247" s="63" t="s">
        <v>16679</v>
      </c>
    </row>
    <row r="248" spans="1:2" x14ac:dyDescent="0.25">
      <c r="A248" s="62">
        <v>11101516</v>
      </c>
      <c r="B248" s="63" t="s">
        <v>3213</v>
      </c>
    </row>
    <row r="249" spans="1:2" x14ac:dyDescent="0.25">
      <c r="A249" s="62">
        <v>11101517</v>
      </c>
      <c r="B249" s="63" t="s">
        <v>15168</v>
      </c>
    </row>
    <row r="250" spans="1:2" x14ac:dyDescent="0.25">
      <c r="A250" s="62">
        <v>11101518</v>
      </c>
      <c r="B250" s="63" t="s">
        <v>15918</v>
      </c>
    </row>
    <row r="251" spans="1:2" x14ac:dyDescent="0.25">
      <c r="A251" s="62">
        <v>11101519</v>
      </c>
      <c r="B251" s="63" t="s">
        <v>14366</v>
      </c>
    </row>
    <row r="252" spans="1:2" x14ac:dyDescent="0.25">
      <c r="A252" s="62">
        <v>11101520</v>
      </c>
      <c r="B252" s="63" t="s">
        <v>9777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11270</v>
      </c>
    </row>
    <row r="255" spans="1:2" x14ac:dyDescent="0.25">
      <c r="A255" s="62">
        <v>11101523</v>
      </c>
      <c r="B255" s="63" t="s">
        <v>13137</v>
      </c>
    </row>
    <row r="256" spans="1:2" x14ac:dyDescent="0.25">
      <c r="A256" s="62">
        <v>11101524</v>
      </c>
      <c r="B256" s="63" t="s">
        <v>13379</v>
      </c>
    </row>
    <row r="257" spans="1:2" x14ac:dyDescent="0.25">
      <c r="A257" s="62">
        <v>11101525</v>
      </c>
      <c r="B257" s="63" t="s">
        <v>18352</v>
      </c>
    </row>
    <row r="258" spans="1:2" x14ac:dyDescent="0.25">
      <c r="A258" s="62">
        <v>11101526</v>
      </c>
      <c r="B258" s="63" t="s">
        <v>13730</v>
      </c>
    </row>
    <row r="259" spans="1:2" x14ac:dyDescent="0.25">
      <c r="A259" s="62">
        <v>11101527</v>
      </c>
      <c r="B259" s="63" t="s">
        <v>10265</v>
      </c>
    </row>
    <row r="260" spans="1:2" x14ac:dyDescent="0.25">
      <c r="A260" s="62">
        <v>11101601</v>
      </c>
      <c r="B260" s="63" t="s">
        <v>7487</v>
      </c>
    </row>
    <row r="261" spans="1:2" x14ac:dyDescent="0.25">
      <c r="A261" s="62">
        <v>11101602</v>
      </c>
      <c r="B261" s="63" t="s">
        <v>10726</v>
      </c>
    </row>
    <row r="262" spans="1:2" x14ac:dyDescent="0.25">
      <c r="A262" s="62">
        <v>11101603</v>
      </c>
      <c r="B262" s="63" t="s">
        <v>16325</v>
      </c>
    </row>
    <row r="263" spans="1:2" x14ac:dyDescent="0.25">
      <c r="A263" s="62">
        <v>11101604</v>
      </c>
      <c r="B263" s="63" t="s">
        <v>5478</v>
      </c>
    </row>
    <row r="264" spans="1:2" x14ac:dyDescent="0.25">
      <c r="A264" s="62">
        <v>11101605</v>
      </c>
      <c r="B264" s="63" t="s">
        <v>9867</v>
      </c>
    </row>
    <row r="265" spans="1:2" x14ac:dyDescent="0.25">
      <c r="A265" s="62">
        <v>11101606</v>
      </c>
      <c r="B265" s="63" t="s">
        <v>13349</v>
      </c>
    </row>
    <row r="266" spans="1:2" x14ac:dyDescent="0.25">
      <c r="A266" s="62">
        <v>11101607</v>
      </c>
      <c r="B266" s="63" t="s">
        <v>8036</v>
      </c>
    </row>
    <row r="267" spans="1:2" x14ac:dyDescent="0.25">
      <c r="A267" s="62">
        <v>11101608</v>
      </c>
      <c r="B267" s="63" t="s">
        <v>17252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573</v>
      </c>
    </row>
    <row r="270" spans="1:2" x14ac:dyDescent="0.25">
      <c r="A270" s="62">
        <v>11101611</v>
      </c>
      <c r="B270" s="63" t="s">
        <v>8921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6672</v>
      </c>
    </row>
    <row r="273" spans="1:2" x14ac:dyDescent="0.25">
      <c r="A273" s="62">
        <v>11101614</v>
      </c>
      <c r="B273" s="63" t="s">
        <v>4652</v>
      </c>
    </row>
    <row r="274" spans="1:2" x14ac:dyDescent="0.25">
      <c r="A274" s="62">
        <v>11101615</v>
      </c>
      <c r="B274" s="63" t="s">
        <v>6973</v>
      </c>
    </row>
    <row r="275" spans="1:2" x14ac:dyDescent="0.25">
      <c r="A275" s="62">
        <v>11101616</v>
      </c>
      <c r="B275" s="63" t="s">
        <v>2270</v>
      </c>
    </row>
    <row r="276" spans="1:2" x14ac:dyDescent="0.25">
      <c r="A276" s="62">
        <v>11101617</v>
      </c>
      <c r="B276" s="63" t="s">
        <v>15579</v>
      </c>
    </row>
    <row r="277" spans="1:2" x14ac:dyDescent="0.25">
      <c r="A277" s="62">
        <v>11101618</v>
      </c>
      <c r="B277" s="63" t="s">
        <v>12339</v>
      </c>
    </row>
    <row r="278" spans="1:2" x14ac:dyDescent="0.25">
      <c r="A278" s="62">
        <v>11101619</v>
      </c>
      <c r="B278" s="63" t="s">
        <v>961</v>
      </c>
    </row>
    <row r="279" spans="1:2" x14ac:dyDescent="0.25">
      <c r="A279" s="62">
        <v>11101620</v>
      </c>
      <c r="B279" s="63" t="s">
        <v>3838</v>
      </c>
    </row>
    <row r="280" spans="1:2" x14ac:dyDescent="0.25">
      <c r="A280" s="62">
        <v>11101621</v>
      </c>
      <c r="B280" s="63" t="s">
        <v>7969</v>
      </c>
    </row>
    <row r="281" spans="1:2" x14ac:dyDescent="0.25">
      <c r="A281" s="62">
        <v>11101622</v>
      </c>
      <c r="B281" s="63" t="s">
        <v>16926</v>
      </c>
    </row>
    <row r="282" spans="1:2" x14ac:dyDescent="0.25">
      <c r="A282" s="62">
        <v>11101623</v>
      </c>
      <c r="B282" s="63" t="s">
        <v>10238</v>
      </c>
    </row>
    <row r="283" spans="1:2" x14ac:dyDescent="0.25">
      <c r="A283" s="62">
        <v>11101701</v>
      </c>
      <c r="B283" s="63" t="s">
        <v>12507</v>
      </c>
    </row>
    <row r="284" spans="1:2" x14ac:dyDescent="0.25">
      <c r="A284" s="62">
        <v>11101702</v>
      </c>
      <c r="B284" s="63" t="s">
        <v>18356</v>
      </c>
    </row>
    <row r="285" spans="1:2" x14ac:dyDescent="0.25">
      <c r="A285" s="62">
        <v>11101703</v>
      </c>
      <c r="B285" s="63" t="s">
        <v>5605</v>
      </c>
    </row>
    <row r="286" spans="1:2" x14ac:dyDescent="0.25">
      <c r="A286" s="62">
        <v>11101704</v>
      </c>
      <c r="B286" s="63" t="s">
        <v>12815</v>
      </c>
    </row>
    <row r="287" spans="1:2" x14ac:dyDescent="0.25">
      <c r="A287" s="62">
        <v>11101705</v>
      </c>
      <c r="B287" s="63" t="s">
        <v>13158</v>
      </c>
    </row>
    <row r="288" spans="1:2" x14ac:dyDescent="0.25">
      <c r="A288" s="62">
        <v>11101706</v>
      </c>
      <c r="B288" s="63" t="s">
        <v>14105</v>
      </c>
    </row>
    <row r="289" spans="1:2" x14ac:dyDescent="0.25">
      <c r="A289" s="62">
        <v>11101707</v>
      </c>
      <c r="B289" s="63" t="s">
        <v>12742</v>
      </c>
    </row>
    <row r="290" spans="1:2" x14ac:dyDescent="0.25">
      <c r="A290" s="62">
        <v>11101708</v>
      </c>
      <c r="B290" s="63" t="s">
        <v>5275</v>
      </c>
    </row>
    <row r="291" spans="1:2" x14ac:dyDescent="0.25">
      <c r="A291" s="62">
        <v>11101709</v>
      </c>
      <c r="B291" s="63" t="s">
        <v>12368</v>
      </c>
    </row>
    <row r="292" spans="1:2" x14ac:dyDescent="0.25">
      <c r="A292" s="62">
        <v>11101710</v>
      </c>
      <c r="B292" s="63" t="s">
        <v>1394</v>
      </c>
    </row>
    <row r="293" spans="1:2" x14ac:dyDescent="0.25">
      <c r="A293" s="62">
        <v>11101711</v>
      </c>
      <c r="B293" s="63" t="s">
        <v>16645</v>
      </c>
    </row>
    <row r="294" spans="1:2" x14ac:dyDescent="0.25">
      <c r="A294" s="62">
        <v>11101712</v>
      </c>
      <c r="B294" s="63" t="s">
        <v>3831</v>
      </c>
    </row>
    <row r="295" spans="1:2" x14ac:dyDescent="0.25">
      <c r="A295" s="62">
        <v>11101713</v>
      </c>
      <c r="B295" s="63" t="s">
        <v>6743</v>
      </c>
    </row>
    <row r="296" spans="1:2" x14ac:dyDescent="0.25">
      <c r="A296" s="62">
        <v>11101714</v>
      </c>
      <c r="B296" s="63" t="s">
        <v>6875</v>
      </c>
    </row>
    <row r="297" spans="1:2" x14ac:dyDescent="0.25">
      <c r="A297" s="62">
        <v>11101715</v>
      </c>
      <c r="B297" s="63" t="s">
        <v>17233</v>
      </c>
    </row>
    <row r="298" spans="1:2" x14ac:dyDescent="0.25">
      <c r="A298" s="62">
        <v>11101716</v>
      </c>
      <c r="B298" s="63" t="s">
        <v>10913</v>
      </c>
    </row>
    <row r="299" spans="1:2" x14ac:dyDescent="0.25">
      <c r="A299" s="62">
        <v>11101717</v>
      </c>
      <c r="B299" s="63" t="s">
        <v>17999</v>
      </c>
    </row>
    <row r="300" spans="1:2" x14ac:dyDescent="0.25">
      <c r="A300" s="62">
        <v>11101718</v>
      </c>
      <c r="B300" s="63" t="s">
        <v>8454</v>
      </c>
    </row>
    <row r="301" spans="1:2" x14ac:dyDescent="0.25">
      <c r="A301" s="62">
        <v>11101719</v>
      </c>
      <c r="B301" s="63" t="s">
        <v>5808</v>
      </c>
    </row>
    <row r="302" spans="1:2" x14ac:dyDescent="0.25">
      <c r="A302" s="62">
        <v>11101801</v>
      </c>
      <c r="B302" s="63" t="s">
        <v>18137</v>
      </c>
    </row>
    <row r="303" spans="1:2" x14ac:dyDescent="0.25">
      <c r="A303" s="62">
        <v>11101802</v>
      </c>
      <c r="B303" s="63" t="s">
        <v>589</v>
      </c>
    </row>
    <row r="304" spans="1:2" x14ac:dyDescent="0.25">
      <c r="A304" s="62">
        <v>11101803</v>
      </c>
      <c r="B304" s="63" t="s">
        <v>15308</v>
      </c>
    </row>
    <row r="305" spans="1:2" x14ac:dyDescent="0.25">
      <c r="A305" s="62">
        <v>11111501</v>
      </c>
      <c r="B305" s="63" t="s">
        <v>1275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12503</v>
      </c>
    </row>
    <row r="308" spans="1:2" x14ac:dyDescent="0.25">
      <c r="A308" s="62">
        <v>11111601</v>
      </c>
      <c r="B308" s="63" t="s">
        <v>5476</v>
      </c>
    </row>
    <row r="309" spans="1:2" x14ac:dyDescent="0.25">
      <c r="A309" s="62">
        <v>11111602</v>
      </c>
      <c r="B309" s="63" t="s">
        <v>9275</v>
      </c>
    </row>
    <row r="310" spans="1:2" x14ac:dyDescent="0.25">
      <c r="A310" s="62">
        <v>11111603</v>
      </c>
      <c r="B310" s="63" t="s">
        <v>8457</v>
      </c>
    </row>
    <row r="311" spans="1:2" x14ac:dyDescent="0.25">
      <c r="A311" s="62">
        <v>11111604</v>
      </c>
      <c r="B311" s="63" t="s">
        <v>3810</v>
      </c>
    </row>
    <row r="312" spans="1:2" x14ac:dyDescent="0.25">
      <c r="A312" s="62">
        <v>11111605</v>
      </c>
      <c r="B312" s="63" t="s">
        <v>14709</v>
      </c>
    </row>
    <row r="313" spans="1:2" x14ac:dyDescent="0.25">
      <c r="A313" s="62">
        <v>11111606</v>
      </c>
      <c r="B313" s="63" t="s">
        <v>5768</v>
      </c>
    </row>
    <row r="314" spans="1:2" x14ac:dyDescent="0.25">
      <c r="A314" s="62">
        <v>11111607</v>
      </c>
      <c r="B314" s="63" t="s">
        <v>3357</v>
      </c>
    </row>
    <row r="315" spans="1:2" x14ac:dyDescent="0.25">
      <c r="A315" s="62">
        <v>11111608</v>
      </c>
      <c r="B315" s="63" t="s">
        <v>18671</v>
      </c>
    </row>
    <row r="316" spans="1:2" x14ac:dyDescent="0.25">
      <c r="A316" s="62">
        <v>11111609</v>
      </c>
      <c r="B316" s="63" t="s">
        <v>12921</v>
      </c>
    </row>
    <row r="317" spans="1:2" x14ac:dyDescent="0.25">
      <c r="A317" s="62">
        <v>11111610</v>
      </c>
      <c r="B317" s="63" t="s">
        <v>17750</v>
      </c>
    </row>
    <row r="318" spans="1:2" x14ac:dyDescent="0.25">
      <c r="A318" s="62">
        <v>11111611</v>
      </c>
      <c r="B318" s="63" t="s">
        <v>2513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3638</v>
      </c>
    </row>
    <row r="321" spans="1:2" x14ac:dyDescent="0.25">
      <c r="A321" s="62">
        <v>11111802</v>
      </c>
      <c r="B321" s="63" t="s">
        <v>9133</v>
      </c>
    </row>
    <row r="322" spans="1:2" x14ac:dyDescent="0.25">
      <c r="A322" s="62">
        <v>11111803</v>
      </c>
      <c r="B322" s="63" t="s">
        <v>4004</v>
      </c>
    </row>
    <row r="323" spans="1:2" x14ac:dyDescent="0.25">
      <c r="A323" s="62">
        <v>11111804</v>
      </c>
      <c r="B323" s="63" t="s">
        <v>16090</v>
      </c>
    </row>
    <row r="324" spans="1:2" x14ac:dyDescent="0.25">
      <c r="A324" s="62">
        <v>11111805</v>
      </c>
      <c r="B324" s="63" t="s">
        <v>13956</v>
      </c>
    </row>
    <row r="325" spans="1:2" x14ac:dyDescent="0.25">
      <c r="A325" s="62">
        <v>11111806</v>
      </c>
      <c r="B325" s="63" t="s">
        <v>6698</v>
      </c>
    </row>
    <row r="326" spans="1:2" x14ac:dyDescent="0.25">
      <c r="A326" s="62">
        <v>11111807</v>
      </c>
      <c r="B326" s="63" t="s">
        <v>9512</v>
      </c>
    </row>
    <row r="327" spans="1:2" x14ac:dyDescent="0.25">
      <c r="A327" s="62">
        <v>11111808</v>
      </c>
      <c r="B327" s="63" t="s">
        <v>11670</v>
      </c>
    </row>
    <row r="328" spans="1:2" x14ac:dyDescent="0.25">
      <c r="A328" s="62">
        <v>11111809</v>
      </c>
      <c r="B328" s="63" t="s">
        <v>4799</v>
      </c>
    </row>
    <row r="329" spans="1:2" x14ac:dyDescent="0.25">
      <c r="A329" s="62">
        <v>11111810</v>
      </c>
      <c r="B329" s="63" t="s">
        <v>8416</v>
      </c>
    </row>
    <row r="330" spans="1:2" x14ac:dyDescent="0.25">
      <c r="A330" s="62">
        <v>11121502</v>
      </c>
      <c r="B330" s="63" t="s">
        <v>12345</v>
      </c>
    </row>
    <row r="331" spans="1:2" x14ac:dyDescent="0.25">
      <c r="A331" s="62">
        <v>11121503</v>
      </c>
      <c r="B331" s="63" t="s">
        <v>16985</v>
      </c>
    </row>
    <row r="332" spans="1:2" x14ac:dyDescent="0.25">
      <c r="A332" s="62">
        <v>11121603</v>
      </c>
      <c r="B332" s="63" t="s">
        <v>9016</v>
      </c>
    </row>
    <row r="333" spans="1:2" x14ac:dyDescent="0.25">
      <c r="A333" s="62">
        <v>11121604</v>
      </c>
      <c r="B333" s="63" t="s">
        <v>11949</v>
      </c>
    </row>
    <row r="334" spans="1:2" x14ac:dyDescent="0.25">
      <c r="A334" s="62">
        <v>11121605</v>
      </c>
      <c r="B334" s="63" t="s">
        <v>5753</v>
      </c>
    </row>
    <row r="335" spans="1:2" x14ac:dyDescent="0.25">
      <c r="A335" s="62">
        <v>11121606</v>
      </c>
      <c r="B335" s="63" t="s">
        <v>5552</v>
      </c>
    </row>
    <row r="336" spans="1:2" x14ac:dyDescent="0.25">
      <c r="A336" s="62">
        <v>11121607</v>
      </c>
      <c r="B336" s="63" t="s">
        <v>13933</v>
      </c>
    </row>
    <row r="337" spans="1:2" x14ac:dyDescent="0.25">
      <c r="A337" s="62">
        <v>11121608</v>
      </c>
      <c r="B337" s="63" t="s">
        <v>16628</v>
      </c>
    </row>
    <row r="338" spans="1:2" x14ac:dyDescent="0.25">
      <c r="A338" s="62">
        <v>11121609</v>
      </c>
      <c r="B338" s="63" t="s">
        <v>5103</v>
      </c>
    </row>
    <row r="339" spans="1:2" x14ac:dyDescent="0.25">
      <c r="A339" s="62">
        <v>11121610</v>
      </c>
      <c r="B339" s="63" t="s">
        <v>15234</v>
      </c>
    </row>
    <row r="340" spans="1:2" x14ac:dyDescent="0.25">
      <c r="A340" s="62">
        <v>11121611</v>
      </c>
      <c r="B340" s="63" t="s">
        <v>6585</v>
      </c>
    </row>
    <row r="341" spans="1:2" x14ac:dyDescent="0.25">
      <c r="A341" s="62">
        <v>11121612</v>
      </c>
      <c r="B341" s="63" t="s">
        <v>18469</v>
      </c>
    </row>
    <row r="342" spans="1:2" x14ac:dyDescent="0.25">
      <c r="A342" s="62">
        <v>11121701</v>
      </c>
      <c r="B342" s="63" t="s">
        <v>6230</v>
      </c>
    </row>
    <row r="343" spans="1:2" x14ac:dyDescent="0.25">
      <c r="A343" s="62">
        <v>11121702</v>
      </c>
      <c r="B343" s="63" t="s">
        <v>724</v>
      </c>
    </row>
    <row r="344" spans="1:2" x14ac:dyDescent="0.25">
      <c r="A344" s="62">
        <v>11121703</v>
      </c>
      <c r="B344" s="63" t="s">
        <v>4421</v>
      </c>
    </row>
    <row r="345" spans="1:2" x14ac:dyDescent="0.25">
      <c r="A345" s="62">
        <v>11121705</v>
      </c>
      <c r="B345" s="63" t="s">
        <v>10940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18667</v>
      </c>
    </row>
    <row r="348" spans="1:2" x14ac:dyDescent="0.25">
      <c r="A348" s="62">
        <v>11121708</v>
      </c>
      <c r="B348" s="63" t="s">
        <v>15676</v>
      </c>
    </row>
    <row r="349" spans="1:2" x14ac:dyDescent="0.25">
      <c r="A349" s="62">
        <v>11121709</v>
      </c>
      <c r="B349" s="63" t="s">
        <v>1507</v>
      </c>
    </row>
    <row r="350" spans="1:2" x14ac:dyDescent="0.25">
      <c r="A350" s="62">
        <v>11121710</v>
      </c>
      <c r="B350" s="63" t="s">
        <v>13895</v>
      </c>
    </row>
    <row r="351" spans="1:2" x14ac:dyDescent="0.25">
      <c r="A351" s="62">
        <v>11121801</v>
      </c>
      <c r="B351" s="63" t="s">
        <v>3171</v>
      </c>
    </row>
    <row r="352" spans="1:2" x14ac:dyDescent="0.25">
      <c r="A352" s="62">
        <v>11121802</v>
      </c>
      <c r="B352" s="63" t="s">
        <v>17479</v>
      </c>
    </row>
    <row r="353" spans="1:2" x14ac:dyDescent="0.25">
      <c r="A353" s="62">
        <v>11121803</v>
      </c>
      <c r="B353" s="63" t="s">
        <v>14688</v>
      </c>
    </row>
    <row r="354" spans="1:2" x14ac:dyDescent="0.25">
      <c r="A354" s="62">
        <v>11121804</v>
      </c>
      <c r="B354" s="63" t="s">
        <v>14177</v>
      </c>
    </row>
    <row r="355" spans="1:2" x14ac:dyDescent="0.25">
      <c r="A355" s="62">
        <v>11121805</v>
      </c>
      <c r="B355" s="63" t="s">
        <v>9508</v>
      </c>
    </row>
    <row r="356" spans="1:2" x14ac:dyDescent="0.25">
      <c r="A356" s="62">
        <v>11121806</v>
      </c>
      <c r="B356" s="63" t="s">
        <v>16990</v>
      </c>
    </row>
    <row r="357" spans="1:2" x14ac:dyDescent="0.25">
      <c r="A357" s="62">
        <v>11121807</v>
      </c>
      <c r="B357" s="63" t="s">
        <v>18851</v>
      </c>
    </row>
    <row r="358" spans="1:2" x14ac:dyDescent="0.25">
      <c r="A358" s="62">
        <v>11121808</v>
      </c>
      <c r="B358" s="63" t="s">
        <v>16358</v>
      </c>
    </row>
    <row r="359" spans="1:2" x14ac:dyDescent="0.25">
      <c r="A359" s="62">
        <v>11121809</v>
      </c>
      <c r="B359" s="63" t="s">
        <v>16766</v>
      </c>
    </row>
    <row r="360" spans="1:2" x14ac:dyDescent="0.25">
      <c r="A360" s="62">
        <v>11121810</v>
      </c>
      <c r="B360" s="63" t="s">
        <v>14342</v>
      </c>
    </row>
    <row r="361" spans="1:2" x14ac:dyDescent="0.25">
      <c r="A361" s="62">
        <v>11121901</v>
      </c>
      <c r="B361" s="63" t="s">
        <v>11478</v>
      </c>
    </row>
    <row r="362" spans="1:2" x14ac:dyDescent="0.25">
      <c r="A362" s="62">
        <v>11131501</v>
      </c>
      <c r="B362" s="63" t="s">
        <v>16435</v>
      </c>
    </row>
    <row r="363" spans="1:2" x14ac:dyDescent="0.25">
      <c r="A363" s="62">
        <v>11131502</v>
      </c>
      <c r="B363" s="63" t="s">
        <v>15145</v>
      </c>
    </row>
    <row r="364" spans="1:2" x14ac:dyDescent="0.25">
      <c r="A364" s="62">
        <v>11131503</v>
      </c>
      <c r="B364" s="63" t="s">
        <v>8560</v>
      </c>
    </row>
    <row r="365" spans="1:2" x14ac:dyDescent="0.25">
      <c r="A365" s="62">
        <v>11131504</v>
      </c>
      <c r="B365" s="63" t="s">
        <v>15855</v>
      </c>
    </row>
    <row r="366" spans="1:2" x14ac:dyDescent="0.25">
      <c r="A366" s="62">
        <v>11131505</v>
      </c>
      <c r="B366" s="63" t="s">
        <v>5036</v>
      </c>
    </row>
    <row r="367" spans="1:2" x14ac:dyDescent="0.25">
      <c r="A367" s="62">
        <v>11131506</v>
      </c>
      <c r="B367" s="63" t="s">
        <v>4638</v>
      </c>
    </row>
    <row r="368" spans="1:2" x14ac:dyDescent="0.25">
      <c r="A368" s="62">
        <v>11131507</v>
      </c>
      <c r="B368" s="63" t="s">
        <v>12925</v>
      </c>
    </row>
    <row r="369" spans="1:2" x14ac:dyDescent="0.25">
      <c r="A369" s="62">
        <v>11131508</v>
      </c>
      <c r="B369" s="63" t="s">
        <v>10763</v>
      </c>
    </row>
    <row r="370" spans="1:2" x14ac:dyDescent="0.25">
      <c r="A370" s="62">
        <v>11131601</v>
      </c>
      <c r="B370" s="63" t="s">
        <v>13108</v>
      </c>
    </row>
    <row r="371" spans="1:2" x14ac:dyDescent="0.25">
      <c r="A371" s="62">
        <v>11131602</v>
      </c>
      <c r="B371" s="63" t="s">
        <v>13835</v>
      </c>
    </row>
    <row r="372" spans="1:2" x14ac:dyDescent="0.25">
      <c r="A372" s="62">
        <v>11131603</v>
      </c>
      <c r="B372" s="63" t="s">
        <v>7877</v>
      </c>
    </row>
    <row r="373" spans="1:2" x14ac:dyDescent="0.25">
      <c r="A373" s="62">
        <v>11131604</v>
      </c>
      <c r="B373" s="63" t="s">
        <v>5859</v>
      </c>
    </row>
    <row r="374" spans="1:2" x14ac:dyDescent="0.25">
      <c r="A374" s="62">
        <v>11131605</v>
      </c>
      <c r="B374" s="63" t="s">
        <v>12167</v>
      </c>
    </row>
    <row r="375" spans="1:2" x14ac:dyDescent="0.25">
      <c r="A375" s="62">
        <v>11131606</v>
      </c>
      <c r="B375" s="63" t="s">
        <v>2265</v>
      </c>
    </row>
    <row r="376" spans="1:2" x14ac:dyDescent="0.25">
      <c r="A376" s="62">
        <v>11131607</v>
      </c>
      <c r="B376" s="63" t="s">
        <v>4089</v>
      </c>
    </row>
    <row r="377" spans="1:2" x14ac:dyDescent="0.25">
      <c r="A377" s="62">
        <v>11131608</v>
      </c>
      <c r="B377" s="63" t="s">
        <v>9756</v>
      </c>
    </row>
    <row r="378" spans="1:2" x14ac:dyDescent="0.25">
      <c r="A378" s="62">
        <v>11141601</v>
      </c>
      <c r="B378" s="63" t="s">
        <v>7438</v>
      </c>
    </row>
    <row r="379" spans="1:2" x14ac:dyDescent="0.25">
      <c r="A379" s="62">
        <v>11141602</v>
      </c>
      <c r="B379" s="63" t="s">
        <v>13453</v>
      </c>
    </row>
    <row r="380" spans="1:2" x14ac:dyDescent="0.25">
      <c r="A380" s="62">
        <v>11141603</v>
      </c>
      <c r="B380" s="63" t="s">
        <v>3623</v>
      </c>
    </row>
    <row r="381" spans="1:2" x14ac:dyDescent="0.25">
      <c r="A381" s="62">
        <v>11141604</v>
      </c>
      <c r="B381" s="63" t="s">
        <v>12625</v>
      </c>
    </row>
    <row r="382" spans="1:2" x14ac:dyDescent="0.25">
      <c r="A382" s="62">
        <v>11141605</v>
      </c>
      <c r="B382" s="63" t="s">
        <v>3429</v>
      </c>
    </row>
    <row r="383" spans="1:2" x14ac:dyDescent="0.25">
      <c r="A383" s="62">
        <v>11141606</v>
      </c>
      <c r="B383" s="63" t="s">
        <v>6791</v>
      </c>
    </row>
    <row r="384" spans="1:2" x14ac:dyDescent="0.25">
      <c r="A384" s="62">
        <v>11141607</v>
      </c>
      <c r="B384" s="63" t="s">
        <v>3538</v>
      </c>
    </row>
    <row r="385" spans="1:2" x14ac:dyDescent="0.25">
      <c r="A385" s="62">
        <v>11141608</v>
      </c>
      <c r="B385" s="63" t="s">
        <v>7673</v>
      </c>
    </row>
    <row r="386" spans="1:2" x14ac:dyDescent="0.25">
      <c r="A386" s="62">
        <v>11141609</v>
      </c>
      <c r="B386" s="63" t="s">
        <v>16901</v>
      </c>
    </row>
    <row r="387" spans="1:2" x14ac:dyDescent="0.25">
      <c r="A387" s="62">
        <v>11141610</v>
      </c>
      <c r="B387" s="63" t="s">
        <v>10988</v>
      </c>
    </row>
    <row r="388" spans="1:2" x14ac:dyDescent="0.25">
      <c r="A388" s="62">
        <v>11141701</v>
      </c>
      <c r="B388" s="63" t="s">
        <v>7461</v>
      </c>
    </row>
    <row r="389" spans="1:2" x14ac:dyDescent="0.25">
      <c r="A389" s="62">
        <v>11141702</v>
      </c>
      <c r="B389" s="63" t="s">
        <v>13865</v>
      </c>
    </row>
    <row r="390" spans="1:2" x14ac:dyDescent="0.25">
      <c r="A390" s="62">
        <v>11151501</v>
      </c>
      <c r="B390" s="63" t="s">
        <v>1751</v>
      </c>
    </row>
    <row r="391" spans="1:2" x14ac:dyDescent="0.25">
      <c r="A391" s="62">
        <v>11151502</v>
      </c>
      <c r="B391" s="63" t="s">
        <v>7340</v>
      </c>
    </row>
    <row r="392" spans="1:2" x14ac:dyDescent="0.25">
      <c r="A392" s="62">
        <v>11151503</v>
      </c>
      <c r="B392" s="63" t="s">
        <v>16037</v>
      </c>
    </row>
    <row r="393" spans="1:2" x14ac:dyDescent="0.25">
      <c r="A393" s="62">
        <v>11151504</v>
      </c>
      <c r="B393" s="63" t="s">
        <v>12385</v>
      </c>
    </row>
    <row r="394" spans="1:2" x14ac:dyDescent="0.25">
      <c r="A394" s="62">
        <v>11151505</v>
      </c>
      <c r="B394" s="63" t="s">
        <v>11855</v>
      </c>
    </row>
    <row r="395" spans="1:2" x14ac:dyDescent="0.25">
      <c r="A395" s="62">
        <v>11151506</v>
      </c>
      <c r="B395" s="63" t="s">
        <v>15514</v>
      </c>
    </row>
    <row r="396" spans="1:2" x14ac:dyDescent="0.25">
      <c r="A396" s="62">
        <v>11151507</v>
      </c>
      <c r="B396" s="63" t="s">
        <v>14638</v>
      </c>
    </row>
    <row r="397" spans="1:2" x14ac:dyDescent="0.25">
      <c r="A397" s="62">
        <v>11151508</v>
      </c>
      <c r="B397" s="63" t="s">
        <v>6948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18774</v>
      </c>
    </row>
    <row r="400" spans="1:2" x14ac:dyDescent="0.25">
      <c r="A400" s="62">
        <v>11151511</v>
      </c>
      <c r="B400" s="63" t="s">
        <v>4357</v>
      </c>
    </row>
    <row r="401" spans="1:2" x14ac:dyDescent="0.25">
      <c r="A401" s="62">
        <v>11151512</v>
      </c>
      <c r="B401" s="63" t="s">
        <v>18209</v>
      </c>
    </row>
    <row r="402" spans="1:2" x14ac:dyDescent="0.25">
      <c r="A402" s="62">
        <v>11151513</v>
      </c>
      <c r="B402" s="63" t="s">
        <v>16013</v>
      </c>
    </row>
    <row r="403" spans="1:2" x14ac:dyDescent="0.25">
      <c r="A403" s="62">
        <v>11151514</v>
      </c>
      <c r="B403" s="63" t="s">
        <v>622</v>
      </c>
    </row>
    <row r="404" spans="1:2" x14ac:dyDescent="0.25">
      <c r="A404" s="62">
        <v>11151515</v>
      </c>
      <c r="B404" s="63" t="s">
        <v>16023</v>
      </c>
    </row>
    <row r="405" spans="1:2" x14ac:dyDescent="0.25">
      <c r="A405" s="62">
        <v>11151601</v>
      </c>
      <c r="B405" s="63" t="s">
        <v>16206</v>
      </c>
    </row>
    <row r="406" spans="1:2" x14ac:dyDescent="0.25">
      <c r="A406" s="62">
        <v>11151602</v>
      </c>
      <c r="B406" s="63" t="s">
        <v>18214</v>
      </c>
    </row>
    <row r="407" spans="1:2" x14ac:dyDescent="0.25">
      <c r="A407" s="62">
        <v>11151603</v>
      </c>
      <c r="B407" s="63" t="s">
        <v>17249</v>
      </c>
    </row>
    <row r="408" spans="1:2" x14ac:dyDescent="0.25">
      <c r="A408" s="62">
        <v>11151604</v>
      </c>
      <c r="B408" s="63" t="s">
        <v>2464</v>
      </c>
    </row>
    <row r="409" spans="1:2" x14ac:dyDescent="0.25">
      <c r="A409" s="62">
        <v>11151605</v>
      </c>
      <c r="B409" s="63" t="s">
        <v>1220</v>
      </c>
    </row>
    <row r="410" spans="1:2" x14ac:dyDescent="0.25">
      <c r="A410" s="62">
        <v>11151606</v>
      </c>
      <c r="B410" s="63" t="s">
        <v>13190</v>
      </c>
    </row>
    <row r="411" spans="1:2" x14ac:dyDescent="0.25">
      <c r="A411" s="62">
        <v>11151607</v>
      </c>
      <c r="B411" s="63" t="s">
        <v>3613</v>
      </c>
    </row>
    <row r="412" spans="1:2" x14ac:dyDescent="0.25">
      <c r="A412" s="62">
        <v>11151608</v>
      </c>
      <c r="B412" s="63" t="s">
        <v>6394</v>
      </c>
    </row>
    <row r="413" spans="1:2" x14ac:dyDescent="0.25">
      <c r="A413" s="62">
        <v>11151609</v>
      </c>
      <c r="B413" s="63" t="s">
        <v>8269</v>
      </c>
    </row>
    <row r="414" spans="1:2" x14ac:dyDescent="0.25">
      <c r="A414" s="62">
        <v>11151610</v>
      </c>
      <c r="B414" s="63" t="s">
        <v>8032</v>
      </c>
    </row>
    <row r="415" spans="1:2" x14ac:dyDescent="0.25">
      <c r="A415" s="62">
        <v>11151611</v>
      </c>
      <c r="B415" s="63" t="s">
        <v>2320</v>
      </c>
    </row>
    <row r="416" spans="1:2" x14ac:dyDescent="0.25">
      <c r="A416" s="62">
        <v>11151612</v>
      </c>
      <c r="B416" s="63" t="s">
        <v>14890</v>
      </c>
    </row>
    <row r="417" spans="1:2" x14ac:dyDescent="0.25">
      <c r="A417" s="62">
        <v>11151701</v>
      </c>
      <c r="B417" s="63" t="s">
        <v>13925</v>
      </c>
    </row>
    <row r="418" spans="1:2" x14ac:dyDescent="0.25">
      <c r="A418" s="62">
        <v>11151702</v>
      </c>
      <c r="B418" s="63" t="s">
        <v>17069</v>
      </c>
    </row>
    <row r="419" spans="1:2" x14ac:dyDescent="0.25">
      <c r="A419" s="62">
        <v>11151703</v>
      </c>
      <c r="B419" s="63" t="s">
        <v>10889</v>
      </c>
    </row>
    <row r="420" spans="1:2" x14ac:dyDescent="0.25">
      <c r="A420" s="62">
        <v>11151704</v>
      </c>
      <c r="B420" s="63" t="s">
        <v>489</v>
      </c>
    </row>
    <row r="421" spans="1:2" x14ac:dyDescent="0.25">
      <c r="A421" s="62">
        <v>11151705</v>
      </c>
      <c r="B421" s="63" t="s">
        <v>2817</v>
      </c>
    </row>
    <row r="422" spans="1:2" x14ac:dyDescent="0.25">
      <c r="A422" s="62">
        <v>11151706</v>
      </c>
      <c r="B422" s="63" t="s">
        <v>5558</v>
      </c>
    </row>
    <row r="423" spans="1:2" x14ac:dyDescent="0.25">
      <c r="A423" s="62">
        <v>11151708</v>
      </c>
      <c r="B423" s="63" t="s">
        <v>17276</v>
      </c>
    </row>
    <row r="424" spans="1:2" x14ac:dyDescent="0.25">
      <c r="A424" s="62">
        <v>11151709</v>
      </c>
      <c r="B424" s="63" t="s">
        <v>16135</v>
      </c>
    </row>
    <row r="425" spans="1:2" x14ac:dyDescent="0.25">
      <c r="A425" s="62">
        <v>11151710</v>
      </c>
      <c r="B425" s="63" t="s">
        <v>2914</v>
      </c>
    </row>
    <row r="426" spans="1:2" x14ac:dyDescent="0.25">
      <c r="A426" s="62">
        <v>11151711</v>
      </c>
      <c r="B426" s="63" t="s">
        <v>8224</v>
      </c>
    </row>
    <row r="427" spans="1:2" x14ac:dyDescent="0.25">
      <c r="A427" s="62">
        <v>11151712</v>
      </c>
      <c r="B427" s="63" t="s">
        <v>13061</v>
      </c>
    </row>
    <row r="428" spans="1:2" x14ac:dyDescent="0.25">
      <c r="A428" s="62">
        <v>11151713</v>
      </c>
      <c r="B428" s="63" t="s">
        <v>11050</v>
      </c>
    </row>
    <row r="429" spans="1:2" x14ac:dyDescent="0.25">
      <c r="A429" s="62">
        <v>11151714</v>
      </c>
      <c r="B429" s="63" t="s">
        <v>11285</v>
      </c>
    </row>
    <row r="430" spans="1:2" x14ac:dyDescent="0.25">
      <c r="A430" s="62">
        <v>11151715</v>
      </c>
      <c r="B430" s="63" t="s">
        <v>15826</v>
      </c>
    </row>
    <row r="431" spans="1:2" x14ac:dyDescent="0.25">
      <c r="A431" s="62">
        <v>11161501</v>
      </c>
      <c r="B431" s="63" t="s">
        <v>5233</v>
      </c>
    </row>
    <row r="432" spans="1:2" x14ac:dyDescent="0.25">
      <c r="A432" s="62">
        <v>11161502</v>
      </c>
      <c r="B432" s="63" t="s">
        <v>7419</v>
      </c>
    </row>
    <row r="433" spans="1:2" x14ac:dyDescent="0.25">
      <c r="A433" s="62">
        <v>11161503</v>
      </c>
      <c r="B433" s="63" t="s">
        <v>15986</v>
      </c>
    </row>
    <row r="434" spans="1:2" x14ac:dyDescent="0.25">
      <c r="A434" s="62">
        <v>11161504</v>
      </c>
      <c r="B434" s="63" t="s">
        <v>13231</v>
      </c>
    </row>
    <row r="435" spans="1:2" x14ac:dyDescent="0.25">
      <c r="A435" s="62">
        <v>11161601</v>
      </c>
      <c r="B435" s="63" t="s">
        <v>8810</v>
      </c>
    </row>
    <row r="436" spans="1:2" x14ac:dyDescent="0.25">
      <c r="A436" s="62">
        <v>11161602</v>
      </c>
      <c r="B436" s="63" t="s">
        <v>10470</v>
      </c>
    </row>
    <row r="437" spans="1:2" x14ac:dyDescent="0.25">
      <c r="A437" s="62">
        <v>11161603</v>
      </c>
      <c r="B437" s="63" t="s">
        <v>18842</v>
      </c>
    </row>
    <row r="438" spans="1:2" x14ac:dyDescent="0.25">
      <c r="A438" s="62">
        <v>11161604</v>
      </c>
      <c r="B438" s="63" t="s">
        <v>1328</v>
      </c>
    </row>
    <row r="439" spans="1:2" x14ac:dyDescent="0.25">
      <c r="A439" s="62">
        <v>11161701</v>
      </c>
      <c r="B439" s="63" t="s">
        <v>1568</v>
      </c>
    </row>
    <row r="440" spans="1:2" x14ac:dyDescent="0.25">
      <c r="A440" s="62">
        <v>11161702</v>
      </c>
      <c r="B440" s="63" t="s">
        <v>17112</v>
      </c>
    </row>
    <row r="441" spans="1:2" x14ac:dyDescent="0.25">
      <c r="A441" s="62">
        <v>11161703</v>
      </c>
      <c r="B441" s="63" t="s">
        <v>15107</v>
      </c>
    </row>
    <row r="442" spans="1:2" x14ac:dyDescent="0.25">
      <c r="A442" s="62">
        <v>11161704</v>
      </c>
      <c r="B442" s="63" t="s">
        <v>6925</v>
      </c>
    </row>
    <row r="443" spans="1:2" x14ac:dyDescent="0.25">
      <c r="A443" s="62">
        <v>11161705</v>
      </c>
      <c r="B443" s="63" t="s">
        <v>8764</v>
      </c>
    </row>
    <row r="444" spans="1:2" x14ac:dyDescent="0.25">
      <c r="A444" s="62">
        <v>11161801</v>
      </c>
      <c r="B444" s="63" t="s">
        <v>17853</v>
      </c>
    </row>
    <row r="445" spans="1:2" x14ac:dyDescent="0.25">
      <c r="A445" s="62">
        <v>11161802</v>
      </c>
      <c r="B445" s="63" t="s">
        <v>4916</v>
      </c>
    </row>
    <row r="446" spans="1:2" x14ac:dyDescent="0.25">
      <c r="A446" s="62">
        <v>11161803</v>
      </c>
      <c r="B446" s="63" t="s">
        <v>16842</v>
      </c>
    </row>
    <row r="447" spans="1:2" x14ac:dyDescent="0.25">
      <c r="A447" s="62">
        <v>11161804</v>
      </c>
      <c r="B447" s="63" t="s">
        <v>9913</v>
      </c>
    </row>
    <row r="448" spans="1:2" x14ac:dyDescent="0.25">
      <c r="A448" s="62">
        <v>11161805</v>
      </c>
      <c r="B448" s="63" t="s">
        <v>14403</v>
      </c>
    </row>
    <row r="449" spans="1:2" x14ac:dyDescent="0.25">
      <c r="A449" s="62">
        <v>11162001</v>
      </c>
      <c r="B449" s="63" t="s">
        <v>16929</v>
      </c>
    </row>
    <row r="450" spans="1:2" x14ac:dyDescent="0.25">
      <c r="A450" s="62">
        <v>11162002</v>
      </c>
      <c r="B450" s="63" t="s">
        <v>13217</v>
      </c>
    </row>
    <row r="451" spans="1:2" x14ac:dyDescent="0.25">
      <c r="A451" s="62">
        <v>11162003</v>
      </c>
      <c r="B451" s="63" t="s">
        <v>7983</v>
      </c>
    </row>
    <row r="452" spans="1:2" x14ac:dyDescent="0.25">
      <c r="A452" s="62">
        <v>11162101</v>
      </c>
      <c r="B452" s="63" t="s">
        <v>1724</v>
      </c>
    </row>
    <row r="453" spans="1:2" x14ac:dyDescent="0.25">
      <c r="A453" s="62">
        <v>11162102</v>
      </c>
      <c r="B453" s="63" t="s">
        <v>12025</v>
      </c>
    </row>
    <row r="454" spans="1:2" x14ac:dyDescent="0.25">
      <c r="A454" s="62">
        <v>11162104</v>
      </c>
      <c r="B454" s="63" t="s">
        <v>9983</v>
      </c>
    </row>
    <row r="455" spans="1:2" x14ac:dyDescent="0.25">
      <c r="A455" s="62">
        <v>11162105</v>
      </c>
      <c r="B455" s="63" t="s">
        <v>2917</v>
      </c>
    </row>
    <row r="456" spans="1:2" x14ac:dyDescent="0.25">
      <c r="A456" s="62">
        <v>11162107</v>
      </c>
      <c r="B456" s="63" t="s">
        <v>12072</v>
      </c>
    </row>
    <row r="457" spans="1:2" x14ac:dyDescent="0.25">
      <c r="A457" s="62">
        <v>11162108</v>
      </c>
      <c r="B457" s="63" t="s">
        <v>8947</v>
      </c>
    </row>
    <row r="458" spans="1:2" x14ac:dyDescent="0.25">
      <c r="A458" s="62">
        <v>11162109</v>
      </c>
      <c r="B458" s="63" t="s">
        <v>15732</v>
      </c>
    </row>
    <row r="459" spans="1:2" x14ac:dyDescent="0.25">
      <c r="A459" s="62">
        <v>11162110</v>
      </c>
      <c r="B459" s="63" t="s">
        <v>3741</v>
      </c>
    </row>
    <row r="460" spans="1:2" x14ac:dyDescent="0.25">
      <c r="A460" s="62">
        <v>11162111</v>
      </c>
      <c r="B460" s="63" t="s">
        <v>15182</v>
      </c>
    </row>
    <row r="461" spans="1:2" x14ac:dyDescent="0.25">
      <c r="A461" s="62">
        <v>11162112</v>
      </c>
      <c r="B461" s="63" t="s">
        <v>13520</v>
      </c>
    </row>
    <row r="462" spans="1:2" x14ac:dyDescent="0.25">
      <c r="A462" s="62">
        <v>11162113</v>
      </c>
      <c r="B462" s="63" t="s">
        <v>18861</v>
      </c>
    </row>
    <row r="463" spans="1:2" x14ac:dyDescent="0.25">
      <c r="A463" s="62">
        <v>11162114</v>
      </c>
      <c r="B463" s="63" t="s">
        <v>15888</v>
      </c>
    </row>
    <row r="464" spans="1:2" x14ac:dyDescent="0.25">
      <c r="A464" s="62">
        <v>11162115</v>
      </c>
      <c r="B464" s="63" t="s">
        <v>7264</v>
      </c>
    </row>
    <row r="465" spans="1:2" x14ac:dyDescent="0.25">
      <c r="A465" s="62">
        <v>11162116</v>
      </c>
      <c r="B465" s="63" t="s">
        <v>4685</v>
      </c>
    </row>
    <row r="466" spans="1:2" x14ac:dyDescent="0.25">
      <c r="A466" s="62">
        <v>11162117</v>
      </c>
      <c r="B466" s="63" t="s">
        <v>12393</v>
      </c>
    </row>
    <row r="467" spans="1:2" x14ac:dyDescent="0.25">
      <c r="A467" s="62">
        <v>11162118</v>
      </c>
      <c r="B467" s="63" t="s">
        <v>10842</v>
      </c>
    </row>
    <row r="468" spans="1:2" x14ac:dyDescent="0.25">
      <c r="A468" s="62">
        <v>11162119</v>
      </c>
      <c r="B468" s="63" t="s">
        <v>8962</v>
      </c>
    </row>
    <row r="469" spans="1:2" x14ac:dyDescent="0.25">
      <c r="A469" s="62">
        <v>11162120</v>
      </c>
      <c r="B469" s="63" t="s">
        <v>4393</v>
      </c>
    </row>
    <row r="470" spans="1:2" x14ac:dyDescent="0.25">
      <c r="A470" s="62">
        <v>11162121</v>
      </c>
      <c r="B470" s="63" t="s">
        <v>9457</v>
      </c>
    </row>
    <row r="471" spans="1:2" x14ac:dyDescent="0.25">
      <c r="A471" s="62">
        <v>11162122</v>
      </c>
      <c r="B471" s="63" t="s">
        <v>11201</v>
      </c>
    </row>
    <row r="472" spans="1:2" x14ac:dyDescent="0.25">
      <c r="A472" s="62">
        <v>11162123</v>
      </c>
      <c r="B472" s="63" t="s">
        <v>6901</v>
      </c>
    </row>
    <row r="473" spans="1:2" x14ac:dyDescent="0.25">
      <c r="A473" s="62">
        <v>11162124</v>
      </c>
      <c r="B473" s="63" t="s">
        <v>11920</v>
      </c>
    </row>
    <row r="474" spans="1:2" x14ac:dyDescent="0.25">
      <c r="A474" s="62">
        <v>11162125</v>
      </c>
      <c r="B474" s="63" t="s">
        <v>13707</v>
      </c>
    </row>
    <row r="475" spans="1:2" x14ac:dyDescent="0.25">
      <c r="A475" s="62">
        <v>11162126</v>
      </c>
      <c r="B475" s="63" t="s">
        <v>5120</v>
      </c>
    </row>
    <row r="476" spans="1:2" x14ac:dyDescent="0.25">
      <c r="A476" s="62">
        <v>11162127</v>
      </c>
      <c r="B476" s="63" t="s">
        <v>1691</v>
      </c>
    </row>
    <row r="477" spans="1:2" x14ac:dyDescent="0.25">
      <c r="A477" s="62">
        <v>11162128</v>
      </c>
      <c r="B477" s="63" t="s">
        <v>6724</v>
      </c>
    </row>
    <row r="478" spans="1:2" x14ac:dyDescent="0.25">
      <c r="A478" s="62">
        <v>11162129</v>
      </c>
      <c r="B478" s="63" t="s">
        <v>2468</v>
      </c>
    </row>
    <row r="479" spans="1:2" x14ac:dyDescent="0.25">
      <c r="A479" s="62">
        <v>11162130</v>
      </c>
      <c r="B479" s="63" t="s">
        <v>1516</v>
      </c>
    </row>
    <row r="480" spans="1:2" x14ac:dyDescent="0.25">
      <c r="A480" s="62">
        <v>11162131</v>
      </c>
      <c r="B480" s="63" t="s">
        <v>5111</v>
      </c>
    </row>
    <row r="481" spans="1:2" x14ac:dyDescent="0.25">
      <c r="A481" s="62">
        <v>11162201</v>
      </c>
      <c r="B481" s="63" t="s">
        <v>4258</v>
      </c>
    </row>
    <row r="482" spans="1:2" x14ac:dyDescent="0.25">
      <c r="A482" s="62">
        <v>11162202</v>
      </c>
      <c r="B482" s="63" t="s">
        <v>2030</v>
      </c>
    </row>
    <row r="483" spans="1:2" x14ac:dyDescent="0.25">
      <c r="A483" s="62">
        <v>11162301</v>
      </c>
      <c r="B483" s="63" t="s">
        <v>12807</v>
      </c>
    </row>
    <row r="484" spans="1:2" x14ac:dyDescent="0.25">
      <c r="A484" s="62">
        <v>11162302</v>
      </c>
      <c r="B484" s="63" t="s">
        <v>3945</v>
      </c>
    </row>
    <row r="485" spans="1:2" x14ac:dyDescent="0.25">
      <c r="A485" s="62">
        <v>11162303</v>
      </c>
      <c r="B485" s="63" t="s">
        <v>17615</v>
      </c>
    </row>
    <row r="486" spans="1:2" x14ac:dyDescent="0.25">
      <c r="A486" s="62">
        <v>11162304</v>
      </c>
      <c r="B486" s="63" t="s">
        <v>5949</v>
      </c>
    </row>
    <row r="487" spans="1:2" x14ac:dyDescent="0.25">
      <c r="A487" s="62">
        <v>11162305</v>
      </c>
      <c r="B487" s="63" t="s">
        <v>1944</v>
      </c>
    </row>
    <row r="488" spans="1:2" x14ac:dyDescent="0.25">
      <c r="A488" s="62">
        <v>11162306</v>
      </c>
      <c r="B488" s="63" t="s">
        <v>17939</v>
      </c>
    </row>
    <row r="489" spans="1:2" x14ac:dyDescent="0.25">
      <c r="A489" s="62">
        <v>11162307</v>
      </c>
      <c r="B489" s="63" t="s">
        <v>4738</v>
      </c>
    </row>
    <row r="490" spans="1:2" x14ac:dyDescent="0.25">
      <c r="A490" s="62">
        <v>11162308</v>
      </c>
      <c r="B490" s="63" t="s">
        <v>803</v>
      </c>
    </row>
    <row r="491" spans="1:2" x14ac:dyDescent="0.25">
      <c r="A491" s="62">
        <v>11162309</v>
      </c>
      <c r="B491" s="63" t="s">
        <v>18813</v>
      </c>
    </row>
    <row r="492" spans="1:2" x14ac:dyDescent="0.25">
      <c r="A492" s="62">
        <v>11162310</v>
      </c>
      <c r="B492" s="63" t="s">
        <v>14413</v>
      </c>
    </row>
    <row r="493" spans="1:2" x14ac:dyDescent="0.25">
      <c r="A493" s="62">
        <v>11162311</v>
      </c>
      <c r="B493" s="63" t="s">
        <v>2122</v>
      </c>
    </row>
    <row r="494" spans="1:2" x14ac:dyDescent="0.25">
      <c r="A494" s="62">
        <v>11171501</v>
      </c>
      <c r="B494" s="63" t="s">
        <v>17780</v>
      </c>
    </row>
    <row r="495" spans="1:2" x14ac:dyDescent="0.25">
      <c r="A495" s="62">
        <v>11171601</v>
      </c>
      <c r="B495" s="63" t="s">
        <v>804</v>
      </c>
    </row>
    <row r="496" spans="1:2" x14ac:dyDescent="0.25">
      <c r="A496" s="62">
        <v>11171602</v>
      </c>
      <c r="B496" s="63" t="s">
        <v>648</v>
      </c>
    </row>
    <row r="497" spans="1:2" x14ac:dyDescent="0.25">
      <c r="A497" s="62">
        <v>11171603</v>
      </c>
      <c r="B497" s="63" t="s">
        <v>14657</v>
      </c>
    </row>
    <row r="498" spans="1:2" x14ac:dyDescent="0.25">
      <c r="A498" s="62">
        <v>11171701</v>
      </c>
      <c r="B498" s="63" t="s">
        <v>11214</v>
      </c>
    </row>
    <row r="499" spans="1:2" x14ac:dyDescent="0.25">
      <c r="A499" s="62">
        <v>11171702</v>
      </c>
      <c r="B499" s="63" t="s">
        <v>7676</v>
      </c>
    </row>
    <row r="500" spans="1:2" x14ac:dyDescent="0.25">
      <c r="A500" s="62">
        <v>11171801</v>
      </c>
      <c r="B500" s="63" t="s">
        <v>7580</v>
      </c>
    </row>
    <row r="501" spans="1:2" x14ac:dyDescent="0.25">
      <c r="A501" s="62">
        <v>11171901</v>
      </c>
      <c r="B501" s="63" t="s">
        <v>12714</v>
      </c>
    </row>
    <row r="502" spans="1:2" x14ac:dyDescent="0.25">
      <c r="A502" s="62">
        <v>11172001</v>
      </c>
      <c r="B502" s="63" t="s">
        <v>2623</v>
      </c>
    </row>
    <row r="503" spans="1:2" x14ac:dyDescent="0.25">
      <c r="A503" s="62">
        <v>11172101</v>
      </c>
      <c r="B503" s="63" t="s">
        <v>13017</v>
      </c>
    </row>
    <row r="504" spans="1:2" x14ac:dyDescent="0.25">
      <c r="A504" s="62">
        <v>11181501</v>
      </c>
      <c r="B504" s="63" t="s">
        <v>17377</v>
      </c>
    </row>
    <row r="505" spans="1:2" x14ac:dyDescent="0.25">
      <c r="A505" s="62">
        <v>11191501</v>
      </c>
      <c r="B505" s="63" t="s">
        <v>2567</v>
      </c>
    </row>
    <row r="506" spans="1:2" x14ac:dyDescent="0.25">
      <c r="A506" s="62">
        <v>11191502</v>
      </c>
      <c r="B506" s="63" t="s">
        <v>16370</v>
      </c>
    </row>
    <row r="507" spans="1:2" x14ac:dyDescent="0.25">
      <c r="A507" s="62">
        <v>11191503</v>
      </c>
      <c r="B507" s="63" t="s">
        <v>3939</v>
      </c>
    </row>
    <row r="508" spans="1:2" x14ac:dyDescent="0.25">
      <c r="A508" s="62">
        <v>11191504</v>
      </c>
      <c r="B508" s="63" t="s">
        <v>17541</v>
      </c>
    </row>
    <row r="509" spans="1:2" x14ac:dyDescent="0.25">
      <c r="A509" s="62">
        <v>11191505</v>
      </c>
      <c r="B509" s="63" t="s">
        <v>2805</v>
      </c>
    </row>
    <row r="510" spans="1:2" x14ac:dyDescent="0.25">
      <c r="A510" s="62">
        <v>11191601</v>
      </c>
      <c r="B510" s="63" t="s">
        <v>2616</v>
      </c>
    </row>
    <row r="511" spans="1:2" x14ac:dyDescent="0.25">
      <c r="A511" s="62">
        <v>11191602</v>
      </c>
      <c r="B511" s="63" t="s">
        <v>2697</v>
      </c>
    </row>
    <row r="512" spans="1:2" x14ac:dyDescent="0.25">
      <c r="A512" s="62">
        <v>11191603</v>
      </c>
      <c r="B512" s="63" t="s">
        <v>2294</v>
      </c>
    </row>
    <row r="513" spans="1:2" x14ac:dyDescent="0.25">
      <c r="A513" s="62">
        <v>11191604</v>
      </c>
      <c r="B513" s="63" t="s">
        <v>9309</v>
      </c>
    </row>
    <row r="514" spans="1:2" x14ac:dyDescent="0.25">
      <c r="A514" s="62">
        <v>11191605</v>
      </c>
      <c r="B514" s="63" t="s">
        <v>16077</v>
      </c>
    </row>
    <row r="515" spans="1:2" x14ac:dyDescent="0.25">
      <c r="A515" s="62">
        <v>11191606</v>
      </c>
      <c r="B515" s="63" t="s">
        <v>16018</v>
      </c>
    </row>
    <row r="516" spans="1:2" x14ac:dyDescent="0.25">
      <c r="A516" s="62">
        <v>11191701</v>
      </c>
      <c r="B516" s="63" t="s">
        <v>12937</v>
      </c>
    </row>
    <row r="517" spans="1:2" x14ac:dyDescent="0.25">
      <c r="A517" s="62">
        <v>11191702</v>
      </c>
      <c r="B517" s="63" t="s">
        <v>2456</v>
      </c>
    </row>
    <row r="518" spans="1:2" x14ac:dyDescent="0.25">
      <c r="A518" s="62">
        <v>12131501</v>
      </c>
      <c r="B518" s="63" t="s">
        <v>16634</v>
      </c>
    </row>
    <row r="519" spans="1:2" x14ac:dyDescent="0.25">
      <c r="A519" s="62">
        <v>12131502</v>
      </c>
      <c r="B519" s="63" t="s">
        <v>9389</v>
      </c>
    </row>
    <row r="520" spans="1:2" x14ac:dyDescent="0.25">
      <c r="A520" s="62">
        <v>12131503</v>
      </c>
      <c r="B520" s="63" t="s">
        <v>7025</v>
      </c>
    </row>
    <row r="521" spans="1:2" x14ac:dyDescent="0.25">
      <c r="A521" s="62">
        <v>12131504</v>
      </c>
      <c r="B521" s="63" t="s">
        <v>3275</v>
      </c>
    </row>
    <row r="522" spans="1:2" x14ac:dyDescent="0.25">
      <c r="A522" s="62">
        <v>12131505</v>
      </c>
      <c r="B522" s="63" t="s">
        <v>17267</v>
      </c>
    </row>
    <row r="523" spans="1:2" x14ac:dyDescent="0.25">
      <c r="A523" s="62">
        <v>12131506</v>
      </c>
      <c r="B523" s="63" t="s">
        <v>4628</v>
      </c>
    </row>
    <row r="524" spans="1:2" x14ac:dyDescent="0.25">
      <c r="A524" s="62">
        <v>12131507</v>
      </c>
      <c r="B524" s="63" t="s">
        <v>9615</v>
      </c>
    </row>
    <row r="525" spans="1:2" x14ac:dyDescent="0.25">
      <c r="A525" s="62">
        <v>12131508</v>
      </c>
      <c r="B525" s="63" t="s">
        <v>2399</v>
      </c>
    </row>
    <row r="526" spans="1:2" x14ac:dyDescent="0.25">
      <c r="A526" s="62">
        <v>12131601</v>
      </c>
      <c r="B526" s="63" t="s">
        <v>18805</v>
      </c>
    </row>
    <row r="527" spans="1:2" x14ac:dyDescent="0.25">
      <c r="A527" s="62">
        <v>12131602</v>
      </c>
      <c r="B527" s="63" t="s">
        <v>9060</v>
      </c>
    </row>
    <row r="528" spans="1:2" x14ac:dyDescent="0.25">
      <c r="A528" s="62">
        <v>12131603</v>
      </c>
      <c r="B528" s="63" t="s">
        <v>4769</v>
      </c>
    </row>
    <row r="529" spans="1:2" x14ac:dyDescent="0.25">
      <c r="A529" s="62">
        <v>12131604</v>
      </c>
      <c r="B529" s="63" t="s">
        <v>7027</v>
      </c>
    </row>
    <row r="530" spans="1:2" x14ac:dyDescent="0.25">
      <c r="A530" s="62">
        <v>12131605</v>
      </c>
      <c r="B530" s="63" t="s">
        <v>1403</v>
      </c>
    </row>
    <row r="531" spans="1:2" x14ac:dyDescent="0.25">
      <c r="A531" s="62">
        <v>12131701</v>
      </c>
      <c r="B531" s="63" t="s">
        <v>5255</v>
      </c>
    </row>
    <row r="532" spans="1:2" x14ac:dyDescent="0.25">
      <c r="A532" s="62">
        <v>12131702</v>
      </c>
      <c r="B532" s="63" t="s">
        <v>6603</v>
      </c>
    </row>
    <row r="533" spans="1:2" x14ac:dyDescent="0.25">
      <c r="A533" s="62">
        <v>12131703</v>
      </c>
      <c r="B533" s="63" t="s">
        <v>9535</v>
      </c>
    </row>
    <row r="534" spans="1:2" x14ac:dyDescent="0.25">
      <c r="A534" s="62">
        <v>12131704</v>
      </c>
      <c r="B534" s="63" t="s">
        <v>1185</v>
      </c>
    </row>
    <row r="535" spans="1:2" x14ac:dyDescent="0.25">
      <c r="A535" s="62">
        <v>12131705</v>
      </c>
      <c r="B535" s="63" t="s">
        <v>11800</v>
      </c>
    </row>
    <row r="536" spans="1:2" x14ac:dyDescent="0.25">
      <c r="A536" s="62">
        <v>12131706</v>
      </c>
      <c r="B536" s="63" t="s">
        <v>4411</v>
      </c>
    </row>
    <row r="537" spans="1:2" x14ac:dyDescent="0.25">
      <c r="A537" s="62">
        <v>12131707</v>
      </c>
      <c r="B537" s="63" t="s">
        <v>5399</v>
      </c>
    </row>
    <row r="538" spans="1:2" x14ac:dyDescent="0.25">
      <c r="A538" s="62">
        <v>12131708</v>
      </c>
      <c r="B538" s="63" t="s">
        <v>9076</v>
      </c>
    </row>
    <row r="539" spans="1:2" x14ac:dyDescent="0.25">
      <c r="A539" s="62">
        <v>12131801</v>
      </c>
      <c r="B539" s="63" t="s">
        <v>15669</v>
      </c>
    </row>
    <row r="540" spans="1:2" x14ac:dyDescent="0.25">
      <c r="A540" s="62">
        <v>12131802</v>
      </c>
      <c r="B540" s="63" t="s">
        <v>1894</v>
      </c>
    </row>
    <row r="541" spans="1:2" x14ac:dyDescent="0.25">
      <c r="A541" s="62">
        <v>12131803</v>
      </c>
      <c r="B541" s="63" t="s">
        <v>578</v>
      </c>
    </row>
    <row r="542" spans="1:2" x14ac:dyDescent="0.25">
      <c r="A542" s="62">
        <v>12131804</v>
      </c>
      <c r="B542" s="63" t="s">
        <v>5445</v>
      </c>
    </row>
    <row r="543" spans="1:2" x14ac:dyDescent="0.25">
      <c r="A543" s="62">
        <v>12131805</v>
      </c>
      <c r="B543" s="63" t="s">
        <v>17808</v>
      </c>
    </row>
    <row r="544" spans="1:2" x14ac:dyDescent="0.25">
      <c r="A544" s="62">
        <v>12131806</v>
      </c>
      <c r="B544" s="63" t="s">
        <v>15717</v>
      </c>
    </row>
    <row r="545" spans="1:2" x14ac:dyDescent="0.25">
      <c r="A545" s="62">
        <v>12141501</v>
      </c>
      <c r="B545" s="63" t="s">
        <v>17235</v>
      </c>
    </row>
    <row r="546" spans="1:2" x14ac:dyDescent="0.25">
      <c r="A546" s="62">
        <v>12141502</v>
      </c>
      <c r="B546" s="63" t="s">
        <v>8924</v>
      </c>
    </row>
    <row r="547" spans="1:2" x14ac:dyDescent="0.25">
      <c r="A547" s="62">
        <v>12141503</v>
      </c>
      <c r="B547" s="63" t="s">
        <v>18388</v>
      </c>
    </row>
    <row r="548" spans="1:2" x14ac:dyDescent="0.25">
      <c r="A548" s="62">
        <v>12141504</v>
      </c>
      <c r="B548" s="63" t="s">
        <v>3440</v>
      </c>
    </row>
    <row r="549" spans="1:2" x14ac:dyDescent="0.25">
      <c r="A549" s="62">
        <v>12141505</v>
      </c>
      <c r="B549" s="63" t="s">
        <v>5279</v>
      </c>
    </row>
    <row r="550" spans="1:2" x14ac:dyDescent="0.25">
      <c r="A550" s="62">
        <v>12141506</v>
      </c>
      <c r="B550" s="63" t="s">
        <v>16635</v>
      </c>
    </row>
    <row r="551" spans="1:2" x14ac:dyDescent="0.25">
      <c r="A551" s="62">
        <v>12141601</v>
      </c>
      <c r="B551" s="63" t="s">
        <v>14894</v>
      </c>
    </row>
    <row r="552" spans="1:2" x14ac:dyDescent="0.25">
      <c r="A552" s="62">
        <v>12141602</v>
      </c>
      <c r="B552" s="63" t="s">
        <v>1596</v>
      </c>
    </row>
    <row r="553" spans="1:2" x14ac:dyDescent="0.25">
      <c r="A553" s="62">
        <v>12141603</v>
      </c>
      <c r="B553" s="63" t="s">
        <v>15476</v>
      </c>
    </row>
    <row r="554" spans="1:2" x14ac:dyDescent="0.25">
      <c r="A554" s="62">
        <v>12141604</v>
      </c>
      <c r="B554" s="63" t="s">
        <v>16995</v>
      </c>
    </row>
    <row r="555" spans="1:2" x14ac:dyDescent="0.25">
      <c r="A555" s="62">
        <v>12141605</v>
      </c>
      <c r="B555" s="63" t="s">
        <v>15129</v>
      </c>
    </row>
    <row r="556" spans="1:2" x14ac:dyDescent="0.25">
      <c r="A556" s="62">
        <v>12141606</v>
      </c>
      <c r="B556" s="63" t="s">
        <v>8413</v>
      </c>
    </row>
    <row r="557" spans="1:2" x14ac:dyDescent="0.25">
      <c r="A557" s="62">
        <v>12141607</v>
      </c>
      <c r="B557" s="63" t="s">
        <v>18487</v>
      </c>
    </row>
    <row r="558" spans="1:2" x14ac:dyDescent="0.25">
      <c r="A558" s="62">
        <v>12141608</v>
      </c>
      <c r="B558" s="63" t="s">
        <v>12829</v>
      </c>
    </row>
    <row r="559" spans="1:2" x14ac:dyDescent="0.25">
      <c r="A559" s="62">
        <v>12141609</v>
      </c>
      <c r="B559" s="63" t="s">
        <v>13929</v>
      </c>
    </row>
    <row r="560" spans="1:2" x14ac:dyDescent="0.25">
      <c r="A560" s="62">
        <v>12141610</v>
      </c>
      <c r="B560" s="63" t="s">
        <v>6330</v>
      </c>
    </row>
    <row r="561" spans="1:2" x14ac:dyDescent="0.25">
      <c r="A561" s="62">
        <v>12141611</v>
      </c>
      <c r="B561" s="63" t="s">
        <v>6940</v>
      </c>
    </row>
    <row r="562" spans="1:2" x14ac:dyDescent="0.25">
      <c r="A562" s="62">
        <v>12141612</v>
      </c>
      <c r="B562" s="63" t="s">
        <v>5177</v>
      </c>
    </row>
    <row r="563" spans="1:2" x14ac:dyDescent="0.25">
      <c r="A563" s="62">
        <v>12141613</v>
      </c>
      <c r="B563" s="63" t="s">
        <v>9601</v>
      </c>
    </row>
    <row r="564" spans="1:2" x14ac:dyDescent="0.25">
      <c r="A564" s="62">
        <v>12141614</v>
      </c>
      <c r="B564" s="63" t="s">
        <v>13193</v>
      </c>
    </row>
    <row r="565" spans="1:2" x14ac:dyDescent="0.25">
      <c r="A565" s="62">
        <v>12141615</v>
      </c>
      <c r="B565" s="63" t="s">
        <v>15768</v>
      </c>
    </row>
    <row r="566" spans="1:2" x14ac:dyDescent="0.25">
      <c r="A566" s="62">
        <v>12141616</v>
      </c>
      <c r="B566" s="63" t="s">
        <v>7754</v>
      </c>
    </row>
    <row r="567" spans="1:2" x14ac:dyDescent="0.25">
      <c r="A567" s="62">
        <v>12141617</v>
      </c>
      <c r="B567" s="63" t="s">
        <v>7767</v>
      </c>
    </row>
    <row r="568" spans="1:2" x14ac:dyDescent="0.25">
      <c r="A568" s="62">
        <v>12141701</v>
      </c>
      <c r="B568" s="63" t="s">
        <v>13997</v>
      </c>
    </row>
    <row r="569" spans="1:2" x14ac:dyDescent="0.25">
      <c r="A569" s="62">
        <v>12141702</v>
      </c>
      <c r="B569" s="63" t="s">
        <v>17434</v>
      </c>
    </row>
    <row r="570" spans="1:2" x14ac:dyDescent="0.25">
      <c r="A570" s="62">
        <v>12141703</v>
      </c>
      <c r="B570" s="63" t="s">
        <v>596</v>
      </c>
    </row>
    <row r="571" spans="1:2" x14ac:dyDescent="0.25">
      <c r="A571" s="62">
        <v>12141704</v>
      </c>
      <c r="B571" s="63" t="s">
        <v>3488</v>
      </c>
    </row>
    <row r="572" spans="1:2" x14ac:dyDescent="0.25">
      <c r="A572" s="62">
        <v>12141705</v>
      </c>
      <c r="B572" s="63" t="s">
        <v>8535</v>
      </c>
    </row>
    <row r="573" spans="1:2" x14ac:dyDescent="0.25">
      <c r="A573" s="62">
        <v>12141706</v>
      </c>
      <c r="B573" s="63" t="s">
        <v>14648</v>
      </c>
    </row>
    <row r="574" spans="1:2" x14ac:dyDescent="0.25">
      <c r="A574" s="62">
        <v>12141707</v>
      </c>
      <c r="B574" s="63" t="s">
        <v>7328</v>
      </c>
    </row>
    <row r="575" spans="1:2" x14ac:dyDescent="0.25">
      <c r="A575" s="62">
        <v>12141708</v>
      </c>
      <c r="B575" s="63" t="s">
        <v>5796</v>
      </c>
    </row>
    <row r="576" spans="1:2" x14ac:dyDescent="0.25">
      <c r="A576" s="62">
        <v>12141709</v>
      </c>
      <c r="B576" s="63" t="s">
        <v>8251</v>
      </c>
    </row>
    <row r="577" spans="1:2" x14ac:dyDescent="0.25">
      <c r="A577" s="62">
        <v>12141710</v>
      </c>
      <c r="B577" s="63" t="s">
        <v>9476</v>
      </c>
    </row>
    <row r="578" spans="1:2" x14ac:dyDescent="0.25">
      <c r="A578" s="62">
        <v>12141711</v>
      </c>
      <c r="B578" s="63" t="s">
        <v>3109</v>
      </c>
    </row>
    <row r="579" spans="1:2" x14ac:dyDescent="0.25">
      <c r="A579" s="62">
        <v>12141712</v>
      </c>
      <c r="B579" s="63" t="s">
        <v>824</v>
      </c>
    </row>
    <row r="580" spans="1:2" x14ac:dyDescent="0.25">
      <c r="A580" s="62">
        <v>12141713</v>
      </c>
      <c r="B580" s="63" t="s">
        <v>12041</v>
      </c>
    </row>
    <row r="581" spans="1:2" x14ac:dyDescent="0.25">
      <c r="A581" s="62">
        <v>12141714</v>
      </c>
      <c r="B581" s="63" t="s">
        <v>9942</v>
      </c>
    </row>
    <row r="582" spans="1:2" x14ac:dyDescent="0.25">
      <c r="A582" s="62">
        <v>12141715</v>
      </c>
      <c r="B582" s="63" t="s">
        <v>4899</v>
      </c>
    </row>
    <row r="583" spans="1:2" x14ac:dyDescent="0.25">
      <c r="A583" s="62">
        <v>12141716</v>
      </c>
      <c r="B583" s="63" t="s">
        <v>6045</v>
      </c>
    </row>
    <row r="584" spans="1:2" x14ac:dyDescent="0.25">
      <c r="A584" s="62">
        <v>12141717</v>
      </c>
      <c r="B584" s="63" t="s">
        <v>18201</v>
      </c>
    </row>
    <row r="585" spans="1:2" x14ac:dyDescent="0.25">
      <c r="A585" s="62">
        <v>12141718</v>
      </c>
      <c r="B585" s="63" t="s">
        <v>14764</v>
      </c>
    </row>
    <row r="586" spans="1:2" x14ac:dyDescent="0.25">
      <c r="A586" s="62">
        <v>12141719</v>
      </c>
      <c r="B586" s="63" t="s">
        <v>13819</v>
      </c>
    </row>
    <row r="587" spans="1:2" x14ac:dyDescent="0.25">
      <c r="A587" s="62">
        <v>12141720</v>
      </c>
      <c r="B587" s="63" t="s">
        <v>9374</v>
      </c>
    </row>
    <row r="588" spans="1:2" x14ac:dyDescent="0.25">
      <c r="A588" s="62">
        <v>12141721</v>
      </c>
      <c r="B588" s="63" t="s">
        <v>3212</v>
      </c>
    </row>
    <row r="589" spans="1:2" x14ac:dyDescent="0.25">
      <c r="A589" s="62">
        <v>12141722</v>
      </c>
      <c r="B589" s="63" t="s">
        <v>16934</v>
      </c>
    </row>
    <row r="590" spans="1:2" x14ac:dyDescent="0.25">
      <c r="A590" s="62">
        <v>12141723</v>
      </c>
      <c r="B590" s="63" t="s">
        <v>13230</v>
      </c>
    </row>
    <row r="591" spans="1:2" x14ac:dyDescent="0.25">
      <c r="A591" s="62">
        <v>12141724</v>
      </c>
      <c r="B591" s="63" t="s">
        <v>7504</v>
      </c>
    </row>
    <row r="592" spans="1:2" x14ac:dyDescent="0.25">
      <c r="A592" s="62">
        <v>12141725</v>
      </c>
      <c r="B592" s="63" t="s">
        <v>7189</v>
      </c>
    </row>
    <row r="593" spans="1:2" x14ac:dyDescent="0.25">
      <c r="A593" s="62">
        <v>12141726</v>
      </c>
      <c r="B593" s="63" t="s">
        <v>2924</v>
      </c>
    </row>
    <row r="594" spans="1:2" x14ac:dyDescent="0.25">
      <c r="A594" s="62">
        <v>12141727</v>
      </c>
      <c r="B594" s="63" t="s">
        <v>15538</v>
      </c>
    </row>
    <row r="595" spans="1:2" x14ac:dyDescent="0.25">
      <c r="A595" s="62">
        <v>12141728</v>
      </c>
      <c r="B595" s="63" t="s">
        <v>16936</v>
      </c>
    </row>
    <row r="596" spans="1:2" x14ac:dyDescent="0.25">
      <c r="A596" s="62">
        <v>12141729</v>
      </c>
      <c r="B596" s="63" t="s">
        <v>12547</v>
      </c>
    </row>
    <row r="597" spans="1:2" x14ac:dyDescent="0.25">
      <c r="A597" s="62">
        <v>12141730</v>
      </c>
      <c r="B597" s="63" t="s">
        <v>1344</v>
      </c>
    </row>
    <row r="598" spans="1:2" x14ac:dyDescent="0.25">
      <c r="A598" s="62">
        <v>12141731</v>
      </c>
      <c r="B598" s="63" t="s">
        <v>18007</v>
      </c>
    </row>
    <row r="599" spans="1:2" x14ac:dyDescent="0.25">
      <c r="A599" s="62">
        <v>12141732</v>
      </c>
      <c r="B599" s="63" t="s">
        <v>6785</v>
      </c>
    </row>
    <row r="600" spans="1:2" x14ac:dyDescent="0.25">
      <c r="A600" s="62">
        <v>12141733</v>
      </c>
      <c r="B600" s="63" t="s">
        <v>17068</v>
      </c>
    </row>
    <row r="601" spans="1:2" x14ac:dyDescent="0.25">
      <c r="A601" s="62">
        <v>12141734</v>
      </c>
      <c r="B601" s="63" t="s">
        <v>3564</v>
      </c>
    </row>
    <row r="602" spans="1:2" x14ac:dyDescent="0.25">
      <c r="A602" s="62">
        <v>12141735</v>
      </c>
      <c r="B602" s="63" t="s">
        <v>13251</v>
      </c>
    </row>
    <row r="603" spans="1:2" x14ac:dyDescent="0.25">
      <c r="A603" s="62">
        <v>12141736</v>
      </c>
      <c r="B603" s="63" t="s">
        <v>10046</v>
      </c>
    </row>
    <row r="604" spans="1:2" x14ac:dyDescent="0.25">
      <c r="A604" s="62">
        <v>12141737</v>
      </c>
      <c r="B604" s="63" t="s">
        <v>5212</v>
      </c>
    </row>
    <row r="605" spans="1:2" x14ac:dyDescent="0.25">
      <c r="A605" s="62">
        <v>12141738</v>
      </c>
      <c r="B605" s="63" t="s">
        <v>9435</v>
      </c>
    </row>
    <row r="606" spans="1:2" x14ac:dyDescent="0.25">
      <c r="A606" s="62">
        <v>12141739</v>
      </c>
      <c r="B606" s="63" t="s">
        <v>13443</v>
      </c>
    </row>
    <row r="607" spans="1:2" x14ac:dyDescent="0.25">
      <c r="A607" s="62">
        <v>12141740</v>
      </c>
      <c r="B607" s="63" t="s">
        <v>5948</v>
      </c>
    </row>
    <row r="608" spans="1:2" x14ac:dyDescent="0.25">
      <c r="A608" s="62">
        <v>12141741</v>
      </c>
      <c r="B608" s="63" t="s">
        <v>4915</v>
      </c>
    </row>
    <row r="609" spans="1:2" x14ac:dyDescent="0.25">
      <c r="A609" s="62">
        <v>12141742</v>
      </c>
      <c r="B609" s="63" t="s">
        <v>9719</v>
      </c>
    </row>
    <row r="610" spans="1:2" x14ac:dyDescent="0.25">
      <c r="A610" s="62">
        <v>12141743</v>
      </c>
      <c r="B610" s="63" t="s">
        <v>16644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17261</v>
      </c>
    </row>
    <row r="613" spans="1:2" x14ac:dyDescent="0.25">
      <c r="A613" s="62">
        <v>12141746</v>
      </c>
      <c r="B613" s="63" t="s">
        <v>11255</v>
      </c>
    </row>
    <row r="614" spans="1:2" x14ac:dyDescent="0.25">
      <c r="A614" s="62">
        <v>12141747</v>
      </c>
      <c r="B614" s="63" t="s">
        <v>4524</v>
      </c>
    </row>
    <row r="615" spans="1:2" x14ac:dyDescent="0.25">
      <c r="A615" s="62">
        <v>12141748</v>
      </c>
      <c r="B615" s="63" t="s">
        <v>13262</v>
      </c>
    </row>
    <row r="616" spans="1:2" x14ac:dyDescent="0.25">
      <c r="A616" s="62">
        <v>12141749</v>
      </c>
      <c r="B616" s="63" t="s">
        <v>17114</v>
      </c>
    </row>
    <row r="617" spans="1:2" x14ac:dyDescent="0.25">
      <c r="A617" s="62">
        <v>12141750</v>
      </c>
      <c r="B617" s="63" t="s">
        <v>7824</v>
      </c>
    </row>
    <row r="618" spans="1:2" x14ac:dyDescent="0.25">
      <c r="A618" s="62">
        <v>12141751</v>
      </c>
      <c r="B618" s="63" t="s">
        <v>10512</v>
      </c>
    </row>
    <row r="619" spans="1:2" x14ac:dyDescent="0.25">
      <c r="A619" s="62">
        <v>12141752</v>
      </c>
      <c r="B619" s="63" t="s">
        <v>1243</v>
      </c>
    </row>
    <row r="620" spans="1:2" x14ac:dyDescent="0.25">
      <c r="A620" s="62">
        <v>12141753</v>
      </c>
      <c r="B620" s="63" t="s">
        <v>4533</v>
      </c>
    </row>
    <row r="621" spans="1:2" x14ac:dyDescent="0.25">
      <c r="A621" s="62">
        <v>12141754</v>
      </c>
      <c r="B621" s="63" t="s">
        <v>7454</v>
      </c>
    </row>
    <row r="622" spans="1:2" x14ac:dyDescent="0.25">
      <c r="A622" s="62">
        <v>12141755</v>
      </c>
      <c r="B622" s="63" t="s">
        <v>6465</v>
      </c>
    </row>
    <row r="623" spans="1:2" x14ac:dyDescent="0.25">
      <c r="A623" s="62">
        <v>12141756</v>
      </c>
      <c r="B623" s="63" t="s">
        <v>2998</v>
      </c>
    </row>
    <row r="624" spans="1:2" x14ac:dyDescent="0.25">
      <c r="A624" s="62">
        <v>12141757</v>
      </c>
      <c r="B624" s="63" t="s">
        <v>17303</v>
      </c>
    </row>
    <row r="625" spans="1:2" x14ac:dyDescent="0.25">
      <c r="A625" s="62">
        <v>12141758</v>
      </c>
      <c r="B625" s="63" t="s">
        <v>10396</v>
      </c>
    </row>
    <row r="626" spans="1:2" x14ac:dyDescent="0.25">
      <c r="A626" s="62">
        <v>12141759</v>
      </c>
      <c r="B626" s="63" t="s">
        <v>10603</v>
      </c>
    </row>
    <row r="627" spans="1:2" x14ac:dyDescent="0.25">
      <c r="A627" s="62">
        <v>12141760</v>
      </c>
      <c r="B627" s="63" t="s">
        <v>15731</v>
      </c>
    </row>
    <row r="628" spans="1:2" x14ac:dyDescent="0.25">
      <c r="A628" s="62">
        <v>12141801</v>
      </c>
      <c r="B628" s="63" t="s">
        <v>16700</v>
      </c>
    </row>
    <row r="629" spans="1:2" x14ac:dyDescent="0.25">
      <c r="A629" s="62">
        <v>12141802</v>
      </c>
      <c r="B629" s="63" t="s">
        <v>3444</v>
      </c>
    </row>
    <row r="630" spans="1:2" x14ac:dyDescent="0.25">
      <c r="A630" s="62">
        <v>12141803</v>
      </c>
      <c r="B630" s="63" t="s">
        <v>18540</v>
      </c>
    </row>
    <row r="631" spans="1:2" x14ac:dyDescent="0.25">
      <c r="A631" s="62">
        <v>12141804</v>
      </c>
      <c r="B631" s="63" t="s">
        <v>4612</v>
      </c>
    </row>
    <row r="632" spans="1:2" x14ac:dyDescent="0.25">
      <c r="A632" s="62">
        <v>12141805</v>
      </c>
      <c r="B632" s="63" t="s">
        <v>18274</v>
      </c>
    </row>
    <row r="633" spans="1:2" x14ac:dyDescent="0.25">
      <c r="A633" s="62">
        <v>12141806</v>
      </c>
      <c r="B633" s="63" t="s">
        <v>5175</v>
      </c>
    </row>
    <row r="634" spans="1:2" x14ac:dyDescent="0.25">
      <c r="A634" s="62">
        <v>12141901</v>
      </c>
      <c r="B634" s="63" t="s">
        <v>6836</v>
      </c>
    </row>
    <row r="635" spans="1:2" x14ac:dyDescent="0.25">
      <c r="A635" s="62">
        <v>12141902</v>
      </c>
      <c r="B635" s="63" t="s">
        <v>12890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974</v>
      </c>
    </row>
    <row r="638" spans="1:2" x14ac:dyDescent="0.25">
      <c r="A638" s="62">
        <v>12141905</v>
      </c>
      <c r="B638" s="63" t="s">
        <v>9277</v>
      </c>
    </row>
    <row r="639" spans="1:2" x14ac:dyDescent="0.25">
      <c r="A639" s="62">
        <v>12141906</v>
      </c>
      <c r="B639" s="63" t="s">
        <v>4224</v>
      </c>
    </row>
    <row r="640" spans="1:2" x14ac:dyDescent="0.25">
      <c r="A640" s="62">
        <v>12141907</v>
      </c>
      <c r="B640" s="63" t="s">
        <v>485</v>
      </c>
    </row>
    <row r="641" spans="1:2" x14ac:dyDescent="0.25">
      <c r="A641" s="62">
        <v>12141908</v>
      </c>
      <c r="B641" s="63" t="s">
        <v>4609</v>
      </c>
    </row>
    <row r="642" spans="1:2" x14ac:dyDescent="0.25">
      <c r="A642" s="62">
        <v>12141909</v>
      </c>
      <c r="B642" s="63" t="s">
        <v>340</v>
      </c>
    </row>
    <row r="643" spans="1:2" x14ac:dyDescent="0.25">
      <c r="A643" s="62">
        <v>12141910</v>
      </c>
      <c r="B643" s="63" t="s">
        <v>17091</v>
      </c>
    </row>
    <row r="644" spans="1:2" x14ac:dyDescent="0.25">
      <c r="A644" s="62">
        <v>12141911</v>
      </c>
      <c r="B644" s="63" t="s">
        <v>18693</v>
      </c>
    </row>
    <row r="645" spans="1:2" x14ac:dyDescent="0.25">
      <c r="A645" s="62">
        <v>12141912</v>
      </c>
      <c r="B645" s="63" t="s">
        <v>342</v>
      </c>
    </row>
    <row r="646" spans="1:2" x14ac:dyDescent="0.25">
      <c r="A646" s="62">
        <v>12141913</v>
      </c>
      <c r="B646" s="63" t="s">
        <v>7881</v>
      </c>
    </row>
    <row r="647" spans="1:2" x14ac:dyDescent="0.25">
      <c r="A647" s="62">
        <v>12141914</v>
      </c>
      <c r="B647" s="63" t="s">
        <v>784</v>
      </c>
    </row>
    <row r="648" spans="1:2" x14ac:dyDescent="0.25">
      <c r="A648" s="62">
        <v>12141915</v>
      </c>
      <c r="B648" s="63" t="s">
        <v>1000</v>
      </c>
    </row>
    <row r="649" spans="1:2" x14ac:dyDescent="0.25">
      <c r="A649" s="62">
        <v>12141916</v>
      </c>
      <c r="B649" s="63" t="s">
        <v>15423</v>
      </c>
    </row>
    <row r="650" spans="1:2" x14ac:dyDescent="0.25">
      <c r="A650" s="62">
        <v>12142001</v>
      </c>
      <c r="B650" s="63" t="s">
        <v>3506</v>
      </c>
    </row>
    <row r="651" spans="1:2" x14ac:dyDescent="0.25">
      <c r="A651" s="62">
        <v>12142002</v>
      </c>
      <c r="B651" s="63" t="s">
        <v>17759</v>
      </c>
    </row>
    <row r="652" spans="1:2" x14ac:dyDescent="0.25">
      <c r="A652" s="62">
        <v>12142003</v>
      </c>
      <c r="B652" s="63" t="s">
        <v>1663</v>
      </c>
    </row>
    <row r="653" spans="1:2" x14ac:dyDescent="0.25">
      <c r="A653" s="62">
        <v>12142004</v>
      </c>
      <c r="B653" s="63" t="s">
        <v>13881</v>
      </c>
    </row>
    <row r="654" spans="1:2" x14ac:dyDescent="0.25">
      <c r="A654" s="62">
        <v>12142005</v>
      </c>
      <c r="B654" s="63" t="s">
        <v>13101</v>
      </c>
    </row>
    <row r="655" spans="1:2" x14ac:dyDescent="0.25">
      <c r="A655" s="62">
        <v>12142006</v>
      </c>
      <c r="B655" s="63" t="s">
        <v>8095</v>
      </c>
    </row>
    <row r="656" spans="1:2" x14ac:dyDescent="0.25">
      <c r="A656" s="62">
        <v>12142101</v>
      </c>
      <c r="B656" s="63" t="s">
        <v>9534</v>
      </c>
    </row>
    <row r="657" spans="1:2" x14ac:dyDescent="0.25">
      <c r="A657" s="62">
        <v>12142102</v>
      </c>
      <c r="B657" s="63" t="s">
        <v>17196</v>
      </c>
    </row>
    <row r="658" spans="1:2" x14ac:dyDescent="0.25">
      <c r="A658" s="62">
        <v>12142103</v>
      </c>
      <c r="B658" s="63" t="s">
        <v>18441</v>
      </c>
    </row>
    <row r="659" spans="1:2" x14ac:dyDescent="0.25">
      <c r="A659" s="62">
        <v>12142104</v>
      </c>
      <c r="B659" s="63" t="s">
        <v>9440</v>
      </c>
    </row>
    <row r="660" spans="1:2" x14ac:dyDescent="0.25">
      <c r="A660" s="62">
        <v>12142105</v>
      </c>
      <c r="B660" s="63" t="s">
        <v>17599</v>
      </c>
    </row>
    <row r="661" spans="1:2" x14ac:dyDescent="0.25">
      <c r="A661" s="62">
        <v>12142106</v>
      </c>
      <c r="B661" s="63" t="s">
        <v>15457</v>
      </c>
    </row>
    <row r="662" spans="1:2" x14ac:dyDescent="0.25">
      <c r="A662" s="62">
        <v>12142201</v>
      </c>
      <c r="B662" s="63" t="s">
        <v>5410</v>
      </c>
    </row>
    <row r="663" spans="1:2" x14ac:dyDescent="0.25">
      <c r="A663" s="62">
        <v>12142202</v>
      </c>
      <c r="B663" s="63" t="s">
        <v>2849</v>
      </c>
    </row>
    <row r="664" spans="1:2" x14ac:dyDescent="0.25">
      <c r="A664" s="62">
        <v>12142203</v>
      </c>
      <c r="B664" s="63" t="s">
        <v>928</v>
      </c>
    </row>
    <row r="665" spans="1:2" x14ac:dyDescent="0.25">
      <c r="A665" s="62">
        <v>12142204</v>
      </c>
      <c r="B665" s="63" t="s">
        <v>3535</v>
      </c>
    </row>
    <row r="666" spans="1:2" x14ac:dyDescent="0.25">
      <c r="A666" s="62">
        <v>12142205</v>
      </c>
      <c r="B666" s="63" t="s">
        <v>9724</v>
      </c>
    </row>
    <row r="667" spans="1:2" x14ac:dyDescent="0.25">
      <c r="A667" s="62">
        <v>12142206</v>
      </c>
      <c r="B667" s="63" t="s">
        <v>5386</v>
      </c>
    </row>
    <row r="668" spans="1:2" x14ac:dyDescent="0.25">
      <c r="A668" s="62">
        <v>12142207</v>
      </c>
      <c r="B668" s="63" t="s">
        <v>379</v>
      </c>
    </row>
    <row r="669" spans="1:2" x14ac:dyDescent="0.25">
      <c r="A669" s="62">
        <v>12142208</v>
      </c>
      <c r="B669" s="63" t="s">
        <v>16301</v>
      </c>
    </row>
    <row r="670" spans="1:2" x14ac:dyDescent="0.25">
      <c r="A670" s="62">
        <v>12161501</v>
      </c>
      <c r="B670" s="63" t="s">
        <v>2880</v>
      </c>
    </row>
    <row r="671" spans="1:2" x14ac:dyDescent="0.25">
      <c r="A671" s="62">
        <v>12161502</v>
      </c>
      <c r="B671" s="63" t="s">
        <v>7797</v>
      </c>
    </row>
    <row r="672" spans="1:2" x14ac:dyDescent="0.25">
      <c r="A672" s="62">
        <v>12161503</v>
      </c>
      <c r="B672" s="63" t="s">
        <v>9529</v>
      </c>
    </row>
    <row r="673" spans="1:2" x14ac:dyDescent="0.25">
      <c r="A673" s="62">
        <v>12161504</v>
      </c>
      <c r="B673" s="63" t="s">
        <v>12876</v>
      </c>
    </row>
    <row r="674" spans="1:2" x14ac:dyDescent="0.25">
      <c r="A674" s="62">
        <v>12161505</v>
      </c>
      <c r="B674" s="63" t="s">
        <v>16400</v>
      </c>
    </row>
    <row r="675" spans="1:2" x14ac:dyDescent="0.25">
      <c r="A675" s="62">
        <v>12161506</v>
      </c>
      <c r="B675" s="63" t="s">
        <v>16536</v>
      </c>
    </row>
    <row r="676" spans="1:2" x14ac:dyDescent="0.25">
      <c r="A676" s="62">
        <v>12161507</v>
      </c>
      <c r="B676" s="63" t="s">
        <v>12788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7334</v>
      </c>
    </row>
    <row r="679" spans="1:2" x14ac:dyDescent="0.25">
      <c r="A679" s="62">
        <v>12161603</v>
      </c>
      <c r="B679" s="63" t="s">
        <v>13703</v>
      </c>
    </row>
    <row r="680" spans="1:2" x14ac:dyDescent="0.25">
      <c r="A680" s="62">
        <v>12161604</v>
      </c>
      <c r="B680" s="63" t="s">
        <v>12102</v>
      </c>
    </row>
    <row r="681" spans="1:2" x14ac:dyDescent="0.25">
      <c r="A681" s="62">
        <v>12161701</v>
      </c>
      <c r="B681" s="63" t="s">
        <v>5252</v>
      </c>
    </row>
    <row r="682" spans="1:2" x14ac:dyDescent="0.25">
      <c r="A682" s="62">
        <v>12161702</v>
      </c>
      <c r="B682" s="63" t="s">
        <v>5460</v>
      </c>
    </row>
    <row r="683" spans="1:2" x14ac:dyDescent="0.25">
      <c r="A683" s="62">
        <v>12161703</v>
      </c>
      <c r="B683" s="63" t="s">
        <v>11375</v>
      </c>
    </row>
    <row r="684" spans="1:2" x14ac:dyDescent="0.25">
      <c r="A684" s="62">
        <v>12161704</v>
      </c>
      <c r="B684" s="63" t="s">
        <v>2054</v>
      </c>
    </row>
    <row r="685" spans="1:2" x14ac:dyDescent="0.25">
      <c r="A685" s="62">
        <v>12161705</v>
      </c>
      <c r="B685" s="63" t="s">
        <v>15649</v>
      </c>
    </row>
    <row r="686" spans="1:2" x14ac:dyDescent="0.25">
      <c r="A686" s="62">
        <v>12161706</v>
      </c>
      <c r="B686" s="63" t="s">
        <v>3063</v>
      </c>
    </row>
    <row r="687" spans="1:2" x14ac:dyDescent="0.25">
      <c r="A687" s="62">
        <v>12161801</v>
      </c>
      <c r="B687" s="63" t="s">
        <v>15175</v>
      </c>
    </row>
    <row r="688" spans="1:2" x14ac:dyDescent="0.25">
      <c r="A688" s="62">
        <v>12161802</v>
      </c>
      <c r="B688" s="63" t="s">
        <v>4235</v>
      </c>
    </row>
    <row r="689" spans="1:2" x14ac:dyDescent="0.25">
      <c r="A689" s="62">
        <v>12161803</v>
      </c>
      <c r="B689" s="63" t="s">
        <v>9908</v>
      </c>
    </row>
    <row r="690" spans="1:2" x14ac:dyDescent="0.25">
      <c r="A690" s="62">
        <v>12161804</v>
      </c>
      <c r="B690" s="63" t="s">
        <v>2097</v>
      </c>
    </row>
    <row r="691" spans="1:2" x14ac:dyDescent="0.25">
      <c r="A691" s="62">
        <v>12161805</v>
      </c>
      <c r="B691" s="63" t="s">
        <v>7315</v>
      </c>
    </row>
    <row r="692" spans="1:2" x14ac:dyDescent="0.25">
      <c r="A692" s="62">
        <v>12161806</v>
      </c>
      <c r="B692" s="63" t="s">
        <v>4734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12107</v>
      </c>
    </row>
    <row r="695" spans="1:2" x14ac:dyDescent="0.25">
      <c r="A695" s="62">
        <v>12161901</v>
      </c>
      <c r="B695" s="63" t="s">
        <v>17388</v>
      </c>
    </row>
    <row r="696" spans="1:2" x14ac:dyDescent="0.25">
      <c r="A696" s="62">
        <v>12161902</v>
      </c>
      <c r="B696" s="63" t="s">
        <v>5232</v>
      </c>
    </row>
    <row r="697" spans="1:2" x14ac:dyDescent="0.25">
      <c r="A697" s="62">
        <v>12161903</v>
      </c>
      <c r="B697" s="63" t="s">
        <v>8551</v>
      </c>
    </row>
    <row r="698" spans="1:2" x14ac:dyDescent="0.25">
      <c r="A698" s="62">
        <v>12161904</v>
      </c>
      <c r="B698" s="63" t="s">
        <v>17514</v>
      </c>
    </row>
    <row r="699" spans="1:2" x14ac:dyDescent="0.25">
      <c r="A699" s="62">
        <v>12161905</v>
      </c>
      <c r="B699" s="63" t="s">
        <v>13827</v>
      </c>
    </row>
    <row r="700" spans="1:2" x14ac:dyDescent="0.25">
      <c r="A700" s="62">
        <v>12161906</v>
      </c>
      <c r="B700" s="63" t="s">
        <v>12704</v>
      </c>
    </row>
    <row r="701" spans="1:2" x14ac:dyDescent="0.25">
      <c r="A701" s="62">
        <v>12161907</v>
      </c>
      <c r="B701" s="63" t="s">
        <v>10863</v>
      </c>
    </row>
    <row r="702" spans="1:2" x14ac:dyDescent="0.25">
      <c r="A702" s="62">
        <v>12162002</v>
      </c>
      <c r="B702" s="63" t="s">
        <v>6896</v>
      </c>
    </row>
    <row r="703" spans="1:2" x14ac:dyDescent="0.25">
      <c r="A703" s="62">
        <v>12162003</v>
      </c>
      <c r="B703" s="63" t="s">
        <v>16407</v>
      </c>
    </row>
    <row r="704" spans="1:2" x14ac:dyDescent="0.25">
      <c r="A704" s="62">
        <v>12162004</v>
      </c>
      <c r="B704" s="63" t="s">
        <v>8132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7116</v>
      </c>
    </row>
    <row r="707" spans="1:2" x14ac:dyDescent="0.25">
      <c r="A707" s="62">
        <v>12162201</v>
      </c>
      <c r="B707" s="63" t="s">
        <v>11192</v>
      </c>
    </row>
    <row r="708" spans="1:2" x14ac:dyDescent="0.25">
      <c r="A708" s="62">
        <v>12162202</v>
      </c>
      <c r="B708" s="63" t="s">
        <v>2225</v>
      </c>
    </row>
    <row r="709" spans="1:2" x14ac:dyDescent="0.25">
      <c r="A709" s="62">
        <v>12162203</v>
      </c>
      <c r="B709" s="63" t="s">
        <v>6348</v>
      </c>
    </row>
    <row r="710" spans="1:2" x14ac:dyDescent="0.25">
      <c r="A710" s="62">
        <v>12162204</v>
      </c>
      <c r="B710" s="63" t="s">
        <v>3976</v>
      </c>
    </row>
    <row r="711" spans="1:2" x14ac:dyDescent="0.25">
      <c r="A711" s="62">
        <v>12162205</v>
      </c>
      <c r="B711" s="63" t="s">
        <v>7112</v>
      </c>
    </row>
    <row r="712" spans="1:2" x14ac:dyDescent="0.25">
      <c r="A712" s="62">
        <v>12162206</v>
      </c>
      <c r="B712" s="63" t="s">
        <v>1217</v>
      </c>
    </row>
    <row r="713" spans="1:2" x14ac:dyDescent="0.25">
      <c r="A713" s="62">
        <v>12162207</v>
      </c>
      <c r="B713" s="63" t="s">
        <v>11686</v>
      </c>
    </row>
    <row r="714" spans="1:2" x14ac:dyDescent="0.25">
      <c r="A714" s="62">
        <v>12162208</v>
      </c>
      <c r="B714" s="63" t="s">
        <v>14821</v>
      </c>
    </row>
    <row r="715" spans="1:2" x14ac:dyDescent="0.25">
      <c r="A715" s="62">
        <v>12162209</v>
      </c>
      <c r="B715" s="63" t="s">
        <v>7982</v>
      </c>
    </row>
    <row r="716" spans="1:2" x14ac:dyDescent="0.25">
      <c r="A716" s="62">
        <v>12162210</v>
      </c>
      <c r="B716" s="63" t="s">
        <v>13622</v>
      </c>
    </row>
    <row r="717" spans="1:2" x14ac:dyDescent="0.25">
      <c r="A717" s="62">
        <v>12162211</v>
      </c>
      <c r="B717" s="63" t="s">
        <v>4005</v>
      </c>
    </row>
    <row r="718" spans="1:2" x14ac:dyDescent="0.25">
      <c r="A718" s="62">
        <v>12162212</v>
      </c>
      <c r="B718" s="63" t="s">
        <v>6315</v>
      </c>
    </row>
    <row r="719" spans="1:2" x14ac:dyDescent="0.25">
      <c r="A719" s="62">
        <v>12162301</v>
      </c>
      <c r="B719" s="63" t="s">
        <v>15222</v>
      </c>
    </row>
    <row r="720" spans="1:2" x14ac:dyDescent="0.25">
      <c r="A720" s="62">
        <v>12162302</v>
      </c>
      <c r="B720" s="63" t="s">
        <v>6258</v>
      </c>
    </row>
    <row r="721" spans="1:2" x14ac:dyDescent="0.25">
      <c r="A721" s="62">
        <v>12162303</v>
      </c>
      <c r="B721" s="63" t="s">
        <v>9574</v>
      </c>
    </row>
    <row r="722" spans="1:2" x14ac:dyDescent="0.25">
      <c r="A722" s="62">
        <v>12162401</v>
      </c>
      <c r="B722" s="63" t="s">
        <v>18579</v>
      </c>
    </row>
    <row r="723" spans="1:2" x14ac:dyDescent="0.25">
      <c r="A723" s="62">
        <v>12162402</v>
      </c>
      <c r="B723" s="63" t="s">
        <v>5272</v>
      </c>
    </row>
    <row r="724" spans="1:2" x14ac:dyDescent="0.25">
      <c r="A724" s="62">
        <v>12162501</v>
      </c>
      <c r="B724" s="63" t="s">
        <v>13851</v>
      </c>
    </row>
    <row r="725" spans="1:2" x14ac:dyDescent="0.25">
      <c r="A725" s="62">
        <v>12162502</v>
      </c>
      <c r="B725" s="63" t="s">
        <v>10681</v>
      </c>
    </row>
    <row r="726" spans="1:2" x14ac:dyDescent="0.25">
      <c r="A726" s="62">
        <v>12162503</v>
      </c>
      <c r="B726" s="63" t="s">
        <v>18350</v>
      </c>
    </row>
    <row r="727" spans="1:2" x14ac:dyDescent="0.25">
      <c r="A727" s="62">
        <v>12162601</v>
      </c>
      <c r="B727" s="63" t="s">
        <v>8399</v>
      </c>
    </row>
    <row r="728" spans="1:2" x14ac:dyDescent="0.25">
      <c r="A728" s="62">
        <v>12162602</v>
      </c>
      <c r="B728" s="63" t="s">
        <v>2801</v>
      </c>
    </row>
    <row r="729" spans="1:2" x14ac:dyDescent="0.25">
      <c r="A729" s="62">
        <v>12162701</v>
      </c>
      <c r="B729" s="63" t="s">
        <v>7191</v>
      </c>
    </row>
    <row r="730" spans="1:2" x14ac:dyDescent="0.25">
      <c r="A730" s="62">
        <v>12162702</v>
      </c>
      <c r="B730" s="63" t="s">
        <v>18435</v>
      </c>
    </row>
    <row r="731" spans="1:2" x14ac:dyDescent="0.25">
      <c r="A731" s="62">
        <v>12162801</v>
      </c>
      <c r="B731" s="63" t="s">
        <v>18754</v>
      </c>
    </row>
    <row r="732" spans="1:2" x14ac:dyDescent="0.25">
      <c r="A732" s="62">
        <v>12162802</v>
      </c>
      <c r="B732" s="63" t="s">
        <v>17822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4789</v>
      </c>
    </row>
    <row r="735" spans="1:2" x14ac:dyDescent="0.25">
      <c r="A735" s="62">
        <v>12162903</v>
      </c>
      <c r="B735" s="63" t="s">
        <v>827</v>
      </c>
    </row>
    <row r="736" spans="1:2" x14ac:dyDescent="0.25">
      <c r="A736" s="62">
        <v>12163001</v>
      </c>
      <c r="B736" s="63" t="s">
        <v>14887</v>
      </c>
    </row>
    <row r="737" spans="1:2" x14ac:dyDescent="0.25">
      <c r="A737" s="62">
        <v>12163101</v>
      </c>
      <c r="B737" s="63" t="s">
        <v>6116</v>
      </c>
    </row>
    <row r="738" spans="1:2" x14ac:dyDescent="0.25">
      <c r="A738" s="62">
        <v>12163201</v>
      </c>
      <c r="B738" s="63" t="s">
        <v>3257</v>
      </c>
    </row>
    <row r="739" spans="1:2" x14ac:dyDescent="0.25">
      <c r="A739" s="62">
        <v>12163301</v>
      </c>
      <c r="B739" s="63" t="s">
        <v>4925</v>
      </c>
    </row>
    <row r="740" spans="1:2" x14ac:dyDescent="0.25">
      <c r="A740" s="62">
        <v>12163401</v>
      </c>
      <c r="B740" s="63" t="s">
        <v>9748</v>
      </c>
    </row>
    <row r="741" spans="1:2" x14ac:dyDescent="0.25">
      <c r="A741" s="62">
        <v>12163501</v>
      </c>
      <c r="B741" s="63" t="s">
        <v>7510</v>
      </c>
    </row>
    <row r="742" spans="1:2" x14ac:dyDescent="0.25">
      <c r="A742" s="62">
        <v>12163601</v>
      </c>
      <c r="B742" s="63" t="s">
        <v>14195</v>
      </c>
    </row>
    <row r="743" spans="1:2" x14ac:dyDescent="0.25">
      <c r="A743" s="62">
        <v>12163602</v>
      </c>
      <c r="B743" s="63" t="s">
        <v>11204</v>
      </c>
    </row>
    <row r="744" spans="1:2" x14ac:dyDescent="0.25">
      <c r="A744" s="62">
        <v>12163701</v>
      </c>
      <c r="B744" s="63" t="s">
        <v>13952</v>
      </c>
    </row>
    <row r="745" spans="1:2" x14ac:dyDescent="0.25">
      <c r="A745" s="62">
        <v>12163801</v>
      </c>
      <c r="B745" s="63" t="s">
        <v>1301</v>
      </c>
    </row>
    <row r="746" spans="1:2" x14ac:dyDescent="0.25">
      <c r="A746" s="62">
        <v>12163802</v>
      </c>
      <c r="B746" s="63" t="s">
        <v>2685</v>
      </c>
    </row>
    <row r="747" spans="1:2" x14ac:dyDescent="0.25">
      <c r="A747" s="62">
        <v>12163901</v>
      </c>
      <c r="B747" s="63" t="s">
        <v>13316</v>
      </c>
    </row>
    <row r="748" spans="1:2" x14ac:dyDescent="0.25">
      <c r="A748" s="62">
        <v>12163902</v>
      </c>
      <c r="B748" s="63" t="s">
        <v>3239</v>
      </c>
    </row>
    <row r="749" spans="1:2" x14ac:dyDescent="0.25">
      <c r="A749" s="62">
        <v>12164001</v>
      </c>
      <c r="B749" s="63" t="s">
        <v>2123</v>
      </c>
    </row>
    <row r="750" spans="1:2" x14ac:dyDescent="0.25">
      <c r="A750" s="62">
        <v>12164101</v>
      </c>
      <c r="B750" s="63" t="s">
        <v>9377</v>
      </c>
    </row>
    <row r="751" spans="1:2" x14ac:dyDescent="0.25">
      <c r="A751" s="62">
        <v>12164102</v>
      </c>
      <c r="B751" s="63" t="s">
        <v>13062</v>
      </c>
    </row>
    <row r="752" spans="1:2" x14ac:dyDescent="0.25">
      <c r="A752" s="62">
        <v>12164201</v>
      </c>
      <c r="B752" s="63" t="s">
        <v>6840</v>
      </c>
    </row>
    <row r="753" spans="1:2" x14ac:dyDescent="0.25">
      <c r="A753" s="62">
        <v>12164301</v>
      </c>
      <c r="B753" s="63" t="s">
        <v>488</v>
      </c>
    </row>
    <row r="754" spans="1:2" x14ac:dyDescent="0.25">
      <c r="A754" s="62">
        <v>12164401</v>
      </c>
      <c r="B754" s="63" t="s">
        <v>8672</v>
      </c>
    </row>
    <row r="755" spans="1:2" x14ac:dyDescent="0.25">
      <c r="A755" s="62">
        <v>12164501</v>
      </c>
      <c r="B755" s="63" t="s">
        <v>633</v>
      </c>
    </row>
    <row r="756" spans="1:2" x14ac:dyDescent="0.25">
      <c r="A756" s="62">
        <v>12164502</v>
      </c>
      <c r="B756" s="63" t="s">
        <v>16253</v>
      </c>
    </row>
    <row r="757" spans="1:2" x14ac:dyDescent="0.25">
      <c r="A757" s="62">
        <v>12164503</v>
      </c>
      <c r="B757" s="63" t="s">
        <v>15750</v>
      </c>
    </row>
    <row r="758" spans="1:2" x14ac:dyDescent="0.25">
      <c r="A758" s="62">
        <v>12164504</v>
      </c>
      <c r="B758" s="63" t="s">
        <v>569</v>
      </c>
    </row>
    <row r="759" spans="1:2" x14ac:dyDescent="0.25">
      <c r="A759" s="62">
        <v>12171501</v>
      </c>
      <c r="B759" s="63" t="s">
        <v>17011</v>
      </c>
    </row>
    <row r="760" spans="1:2" x14ac:dyDescent="0.25">
      <c r="A760" s="62">
        <v>12171502</v>
      </c>
      <c r="B760" s="63" t="s">
        <v>12557</v>
      </c>
    </row>
    <row r="761" spans="1:2" x14ac:dyDescent="0.25">
      <c r="A761" s="62">
        <v>12171503</v>
      </c>
      <c r="B761" s="63" t="s">
        <v>5632</v>
      </c>
    </row>
    <row r="762" spans="1:2" x14ac:dyDescent="0.25">
      <c r="A762" s="62">
        <v>12171504</v>
      </c>
      <c r="B762" s="63" t="s">
        <v>9737</v>
      </c>
    </row>
    <row r="763" spans="1:2" x14ac:dyDescent="0.25">
      <c r="A763" s="62">
        <v>12171505</v>
      </c>
      <c r="B763" s="63" t="s">
        <v>10269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11086</v>
      </c>
    </row>
    <row r="766" spans="1:2" x14ac:dyDescent="0.25">
      <c r="A766" s="62">
        <v>12171603</v>
      </c>
      <c r="B766" s="63" t="s">
        <v>5937</v>
      </c>
    </row>
    <row r="767" spans="1:2" x14ac:dyDescent="0.25">
      <c r="A767" s="62">
        <v>12171604</v>
      </c>
      <c r="B767" s="63" t="s">
        <v>4782</v>
      </c>
    </row>
    <row r="768" spans="1:2" x14ac:dyDescent="0.25">
      <c r="A768" s="62">
        <v>12171605</v>
      </c>
      <c r="B768" s="63" t="s">
        <v>7786</v>
      </c>
    </row>
    <row r="769" spans="1:2" x14ac:dyDescent="0.25">
      <c r="A769" s="62">
        <v>12171701</v>
      </c>
      <c r="B769" s="63" t="s">
        <v>14624</v>
      </c>
    </row>
    <row r="770" spans="1:2" x14ac:dyDescent="0.25">
      <c r="A770" s="62">
        <v>12171702</v>
      </c>
      <c r="B770" s="63" t="s">
        <v>17109</v>
      </c>
    </row>
    <row r="771" spans="1:2" x14ac:dyDescent="0.25">
      <c r="A771" s="62">
        <v>12171703</v>
      </c>
      <c r="B771" s="63" t="s">
        <v>14120</v>
      </c>
    </row>
    <row r="772" spans="1:2" x14ac:dyDescent="0.25">
      <c r="A772" s="62">
        <v>12181501</v>
      </c>
      <c r="B772" s="63" t="s">
        <v>16210</v>
      </c>
    </row>
    <row r="773" spans="1:2" x14ac:dyDescent="0.25">
      <c r="A773" s="62">
        <v>12181502</v>
      </c>
      <c r="B773" s="63" t="s">
        <v>3303</v>
      </c>
    </row>
    <row r="774" spans="1:2" x14ac:dyDescent="0.25">
      <c r="A774" s="62">
        <v>12181503</v>
      </c>
      <c r="B774" s="63" t="s">
        <v>6878</v>
      </c>
    </row>
    <row r="775" spans="1:2" x14ac:dyDescent="0.25">
      <c r="A775" s="62">
        <v>12181504</v>
      </c>
      <c r="B775" s="63" t="s">
        <v>18681</v>
      </c>
    </row>
    <row r="776" spans="1:2" x14ac:dyDescent="0.25">
      <c r="A776" s="62">
        <v>12181601</v>
      </c>
      <c r="B776" s="63" t="s">
        <v>9267</v>
      </c>
    </row>
    <row r="777" spans="1:2" x14ac:dyDescent="0.25">
      <c r="A777" s="62">
        <v>12181602</v>
      </c>
      <c r="B777" s="63" t="s">
        <v>16141</v>
      </c>
    </row>
    <row r="778" spans="1:2" x14ac:dyDescent="0.25">
      <c r="A778" s="62">
        <v>12191501</v>
      </c>
      <c r="B778" s="63" t="s">
        <v>7699</v>
      </c>
    </row>
    <row r="779" spans="1:2" x14ac:dyDescent="0.25">
      <c r="A779" s="62">
        <v>12191502</v>
      </c>
      <c r="B779" s="63" t="s">
        <v>3944</v>
      </c>
    </row>
    <row r="780" spans="1:2" x14ac:dyDescent="0.25">
      <c r="A780" s="62">
        <v>12191503</v>
      </c>
      <c r="B780" s="63" t="s">
        <v>2689</v>
      </c>
    </row>
    <row r="781" spans="1:2" x14ac:dyDescent="0.25">
      <c r="A781" s="62">
        <v>12191504</v>
      </c>
      <c r="B781" s="63" t="s">
        <v>9505</v>
      </c>
    </row>
    <row r="782" spans="1:2" x14ac:dyDescent="0.25">
      <c r="A782" s="62">
        <v>12191601</v>
      </c>
      <c r="B782" s="63" t="s">
        <v>16551</v>
      </c>
    </row>
    <row r="783" spans="1:2" x14ac:dyDescent="0.25">
      <c r="A783" s="62">
        <v>12191602</v>
      </c>
      <c r="B783" s="63" t="s">
        <v>6141</v>
      </c>
    </row>
    <row r="784" spans="1:2" x14ac:dyDescent="0.25">
      <c r="A784" s="62">
        <v>12352001</v>
      </c>
      <c r="B784" s="63" t="s">
        <v>3680</v>
      </c>
    </row>
    <row r="785" spans="1:2" x14ac:dyDescent="0.25">
      <c r="A785" s="62">
        <v>12352002</v>
      </c>
      <c r="B785" s="63" t="s">
        <v>1433</v>
      </c>
    </row>
    <row r="786" spans="1:2" x14ac:dyDescent="0.25">
      <c r="A786" s="62">
        <v>12352003</v>
      </c>
      <c r="B786" s="63" t="s">
        <v>571</v>
      </c>
    </row>
    <row r="787" spans="1:2" x14ac:dyDescent="0.25">
      <c r="A787" s="62">
        <v>12352005</v>
      </c>
      <c r="B787" s="63" t="s">
        <v>9773</v>
      </c>
    </row>
    <row r="788" spans="1:2" x14ac:dyDescent="0.25">
      <c r="A788" s="62">
        <v>12352101</v>
      </c>
      <c r="B788" s="63" t="s">
        <v>1590</v>
      </c>
    </row>
    <row r="789" spans="1:2" x14ac:dyDescent="0.25">
      <c r="A789" s="62">
        <v>12352102</v>
      </c>
      <c r="B789" s="63" t="s">
        <v>18072</v>
      </c>
    </row>
    <row r="790" spans="1:2" x14ac:dyDescent="0.25">
      <c r="A790" s="62">
        <v>12352103</v>
      </c>
      <c r="B790" s="63" t="s">
        <v>7583</v>
      </c>
    </row>
    <row r="791" spans="1:2" x14ac:dyDescent="0.25">
      <c r="A791" s="62">
        <v>12352104</v>
      </c>
      <c r="B791" s="63" t="s">
        <v>17141</v>
      </c>
    </row>
    <row r="792" spans="1:2" x14ac:dyDescent="0.25">
      <c r="A792" s="62">
        <v>12352105</v>
      </c>
      <c r="B792" s="63" t="s">
        <v>8142</v>
      </c>
    </row>
    <row r="793" spans="1:2" x14ac:dyDescent="0.25">
      <c r="A793" s="62">
        <v>12352106</v>
      </c>
      <c r="B793" s="63" t="s">
        <v>3174</v>
      </c>
    </row>
    <row r="794" spans="1:2" x14ac:dyDescent="0.25">
      <c r="A794" s="62">
        <v>12352107</v>
      </c>
      <c r="B794" s="63" t="s">
        <v>6292</v>
      </c>
    </row>
    <row r="795" spans="1:2" x14ac:dyDescent="0.25">
      <c r="A795" s="62">
        <v>12352108</v>
      </c>
      <c r="B795" s="63" t="s">
        <v>12279</v>
      </c>
    </row>
    <row r="796" spans="1:2" x14ac:dyDescent="0.25">
      <c r="A796" s="62">
        <v>12352111</v>
      </c>
      <c r="B796" s="63" t="s">
        <v>8091</v>
      </c>
    </row>
    <row r="797" spans="1:2" x14ac:dyDescent="0.25">
      <c r="A797" s="62">
        <v>12352112</v>
      </c>
      <c r="B797" s="63" t="s">
        <v>12279</v>
      </c>
    </row>
    <row r="798" spans="1:2" x14ac:dyDescent="0.25">
      <c r="A798" s="62">
        <v>12352113</v>
      </c>
      <c r="B798" s="63" t="s">
        <v>18710</v>
      </c>
    </row>
    <row r="799" spans="1:2" x14ac:dyDescent="0.25">
      <c r="A799" s="62">
        <v>12352114</v>
      </c>
      <c r="B799" s="63" t="s">
        <v>3394</v>
      </c>
    </row>
    <row r="800" spans="1:2" x14ac:dyDescent="0.25">
      <c r="A800" s="62">
        <v>12352115</v>
      </c>
      <c r="B800" s="63" t="s">
        <v>10558</v>
      </c>
    </row>
    <row r="801" spans="1:2" x14ac:dyDescent="0.25">
      <c r="A801" s="62">
        <v>12352116</v>
      </c>
      <c r="B801" s="63" t="s">
        <v>2609</v>
      </c>
    </row>
    <row r="802" spans="1:2" x14ac:dyDescent="0.25">
      <c r="A802" s="62">
        <v>12352117</v>
      </c>
      <c r="B802" s="63" t="s">
        <v>17125</v>
      </c>
    </row>
    <row r="803" spans="1:2" x14ac:dyDescent="0.25">
      <c r="A803" s="62">
        <v>12352118</v>
      </c>
      <c r="B803" s="63" t="s">
        <v>1382</v>
      </c>
    </row>
    <row r="804" spans="1:2" x14ac:dyDescent="0.25">
      <c r="A804" s="62">
        <v>12352119</v>
      </c>
      <c r="B804" s="63" t="s">
        <v>6843</v>
      </c>
    </row>
    <row r="805" spans="1:2" x14ac:dyDescent="0.25">
      <c r="A805" s="62">
        <v>12352120</v>
      </c>
      <c r="B805" s="63" t="s">
        <v>11697</v>
      </c>
    </row>
    <row r="806" spans="1:2" x14ac:dyDescent="0.25">
      <c r="A806" s="62">
        <v>12352121</v>
      </c>
      <c r="B806" s="63" t="s">
        <v>10833</v>
      </c>
    </row>
    <row r="807" spans="1:2" x14ac:dyDescent="0.25">
      <c r="A807" s="62">
        <v>12352123</v>
      </c>
      <c r="B807" s="63" t="s">
        <v>18132</v>
      </c>
    </row>
    <row r="808" spans="1:2" x14ac:dyDescent="0.25">
      <c r="A808" s="62">
        <v>12352124</v>
      </c>
      <c r="B808" s="63" t="s">
        <v>17248</v>
      </c>
    </row>
    <row r="809" spans="1:2" x14ac:dyDescent="0.25">
      <c r="A809" s="62">
        <v>12352125</v>
      </c>
      <c r="B809" s="63" t="s">
        <v>15973</v>
      </c>
    </row>
    <row r="810" spans="1:2" x14ac:dyDescent="0.25">
      <c r="A810" s="62">
        <v>12352126</v>
      </c>
      <c r="B810" s="63" t="s">
        <v>12333</v>
      </c>
    </row>
    <row r="811" spans="1:2" x14ac:dyDescent="0.25">
      <c r="A811" s="62">
        <v>12352127</v>
      </c>
      <c r="B811" s="63" t="s">
        <v>2918</v>
      </c>
    </row>
    <row r="812" spans="1:2" x14ac:dyDescent="0.25">
      <c r="A812" s="62">
        <v>12352128</v>
      </c>
      <c r="B812" s="63" t="s">
        <v>1760</v>
      </c>
    </row>
    <row r="813" spans="1:2" x14ac:dyDescent="0.25">
      <c r="A813" s="62">
        <v>12352129</v>
      </c>
      <c r="B813" s="63" t="s">
        <v>5554</v>
      </c>
    </row>
    <row r="814" spans="1:2" x14ac:dyDescent="0.25">
      <c r="A814" s="62">
        <v>12352130</v>
      </c>
      <c r="B814" s="63" t="s">
        <v>15094</v>
      </c>
    </row>
    <row r="815" spans="1:2" x14ac:dyDescent="0.25">
      <c r="A815" s="62">
        <v>12352201</v>
      </c>
      <c r="B815" s="63" t="s">
        <v>5166</v>
      </c>
    </row>
    <row r="816" spans="1:2" x14ac:dyDescent="0.25">
      <c r="A816" s="62">
        <v>12352202</v>
      </c>
      <c r="B816" s="63" t="s">
        <v>940</v>
      </c>
    </row>
    <row r="817" spans="1:2" x14ac:dyDescent="0.25">
      <c r="A817" s="62">
        <v>12352203</v>
      </c>
      <c r="B817" s="63" t="s">
        <v>5584</v>
      </c>
    </row>
    <row r="818" spans="1:2" x14ac:dyDescent="0.25">
      <c r="A818" s="62">
        <v>12352204</v>
      </c>
      <c r="B818" s="63" t="s">
        <v>4572</v>
      </c>
    </row>
    <row r="819" spans="1:2" x14ac:dyDescent="0.25">
      <c r="A819" s="62">
        <v>12352205</v>
      </c>
      <c r="B819" s="63" t="s">
        <v>15773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712</v>
      </c>
    </row>
    <row r="822" spans="1:2" x14ac:dyDescent="0.25">
      <c r="A822" s="62">
        <v>12352208</v>
      </c>
      <c r="B822" s="63" t="s">
        <v>7541</v>
      </c>
    </row>
    <row r="823" spans="1:2" x14ac:dyDescent="0.25">
      <c r="A823" s="62">
        <v>12352209</v>
      </c>
      <c r="B823" s="63" t="s">
        <v>5024</v>
      </c>
    </row>
    <row r="824" spans="1:2" x14ac:dyDescent="0.25">
      <c r="A824" s="62">
        <v>12352210</v>
      </c>
      <c r="B824" s="63" t="s">
        <v>5799</v>
      </c>
    </row>
    <row r="825" spans="1:2" x14ac:dyDescent="0.25">
      <c r="A825" s="62">
        <v>12352211</v>
      </c>
      <c r="B825" s="63" t="s">
        <v>16477</v>
      </c>
    </row>
    <row r="826" spans="1:2" x14ac:dyDescent="0.25">
      <c r="A826" s="62">
        <v>12352212</v>
      </c>
      <c r="B826" s="63" t="s">
        <v>11765</v>
      </c>
    </row>
    <row r="827" spans="1:2" x14ac:dyDescent="0.25">
      <c r="A827" s="62">
        <v>12352301</v>
      </c>
      <c r="B827" s="63" t="s">
        <v>4364</v>
      </c>
    </row>
    <row r="828" spans="1:2" x14ac:dyDescent="0.25">
      <c r="A828" s="62">
        <v>12352302</v>
      </c>
      <c r="B828" s="63" t="s">
        <v>7675</v>
      </c>
    </row>
    <row r="829" spans="1:2" x14ac:dyDescent="0.25">
      <c r="A829" s="62">
        <v>12352303</v>
      </c>
      <c r="B829" s="63" t="s">
        <v>18768</v>
      </c>
    </row>
    <row r="830" spans="1:2" x14ac:dyDescent="0.25">
      <c r="A830" s="62">
        <v>12352304</v>
      </c>
      <c r="B830" s="63" t="s">
        <v>696</v>
      </c>
    </row>
    <row r="831" spans="1:2" x14ac:dyDescent="0.25">
      <c r="A831" s="62">
        <v>12352305</v>
      </c>
      <c r="B831" s="63" t="s">
        <v>1123</v>
      </c>
    </row>
    <row r="832" spans="1:2" x14ac:dyDescent="0.25">
      <c r="A832" s="62">
        <v>12352306</v>
      </c>
      <c r="B832" s="63" t="s">
        <v>17292</v>
      </c>
    </row>
    <row r="833" spans="1:2" x14ac:dyDescent="0.25">
      <c r="A833" s="62">
        <v>12352307</v>
      </c>
      <c r="B833" s="63" t="s">
        <v>12624</v>
      </c>
    </row>
    <row r="834" spans="1:2" x14ac:dyDescent="0.25">
      <c r="A834" s="62">
        <v>12352308</v>
      </c>
      <c r="B834" s="63" t="s">
        <v>17300</v>
      </c>
    </row>
    <row r="835" spans="1:2" x14ac:dyDescent="0.25">
      <c r="A835" s="62">
        <v>12352309</v>
      </c>
      <c r="B835" s="63" t="s">
        <v>6924</v>
      </c>
    </row>
    <row r="836" spans="1:2" x14ac:dyDescent="0.25">
      <c r="A836" s="62">
        <v>12352310</v>
      </c>
      <c r="B836" s="63" t="s">
        <v>14669</v>
      </c>
    </row>
    <row r="837" spans="1:2" x14ac:dyDescent="0.25">
      <c r="A837" s="62">
        <v>12352311</v>
      </c>
      <c r="B837" s="63" t="s">
        <v>9014</v>
      </c>
    </row>
    <row r="838" spans="1:2" x14ac:dyDescent="0.25">
      <c r="A838" s="62">
        <v>12352312</v>
      </c>
      <c r="B838" s="63" t="s">
        <v>4809</v>
      </c>
    </row>
    <row r="839" spans="1:2" x14ac:dyDescent="0.25">
      <c r="A839" s="62">
        <v>12352401</v>
      </c>
      <c r="B839" s="63" t="s">
        <v>12697</v>
      </c>
    </row>
    <row r="840" spans="1:2" x14ac:dyDescent="0.25">
      <c r="A840" s="62">
        <v>12352402</v>
      </c>
      <c r="B840" s="63" t="s">
        <v>6705</v>
      </c>
    </row>
    <row r="841" spans="1:2" x14ac:dyDescent="0.25">
      <c r="A841" s="62">
        <v>12352501</v>
      </c>
      <c r="B841" s="63" t="s">
        <v>5021</v>
      </c>
    </row>
    <row r="842" spans="1:2" x14ac:dyDescent="0.25">
      <c r="A842" s="62">
        <v>12352502</v>
      </c>
      <c r="B842" s="63" t="s">
        <v>3288</v>
      </c>
    </row>
    <row r="843" spans="1:2" x14ac:dyDescent="0.25">
      <c r="A843" s="62">
        <v>12352503</v>
      </c>
      <c r="B843" s="63" t="s">
        <v>15462</v>
      </c>
    </row>
    <row r="844" spans="1:2" x14ac:dyDescent="0.25">
      <c r="A844" s="62">
        <v>13101501</v>
      </c>
      <c r="B844" s="63" t="s">
        <v>7031</v>
      </c>
    </row>
    <row r="845" spans="1:2" x14ac:dyDescent="0.25">
      <c r="A845" s="62">
        <v>13101502</v>
      </c>
      <c r="B845" s="63" t="s">
        <v>11162</v>
      </c>
    </row>
    <row r="846" spans="1:2" x14ac:dyDescent="0.25">
      <c r="A846" s="62">
        <v>13101503</v>
      </c>
      <c r="B846" s="63" t="s">
        <v>398</v>
      </c>
    </row>
    <row r="847" spans="1:2" x14ac:dyDescent="0.25">
      <c r="A847" s="62">
        <v>13101504</v>
      </c>
      <c r="B847" s="63" t="s">
        <v>15083</v>
      </c>
    </row>
    <row r="848" spans="1:2" x14ac:dyDescent="0.25">
      <c r="A848" s="62">
        <v>13101505</v>
      </c>
      <c r="B848" s="63" t="s">
        <v>1346</v>
      </c>
    </row>
    <row r="849" spans="1:2" x14ac:dyDescent="0.25">
      <c r="A849" s="62">
        <v>13101601</v>
      </c>
      <c r="B849" s="63" t="s">
        <v>2785</v>
      </c>
    </row>
    <row r="850" spans="1:2" x14ac:dyDescent="0.25">
      <c r="A850" s="62">
        <v>13101602</v>
      </c>
      <c r="B850" s="63" t="s">
        <v>10523</v>
      </c>
    </row>
    <row r="851" spans="1:2" x14ac:dyDescent="0.25">
      <c r="A851" s="62">
        <v>13101603</v>
      </c>
      <c r="B851" s="63" t="s">
        <v>5274</v>
      </c>
    </row>
    <row r="852" spans="1:2" x14ac:dyDescent="0.25">
      <c r="A852" s="62">
        <v>13101604</v>
      </c>
      <c r="B852" s="63" t="s">
        <v>18232</v>
      </c>
    </row>
    <row r="853" spans="1:2" x14ac:dyDescent="0.25">
      <c r="A853" s="62">
        <v>13101605</v>
      </c>
      <c r="B853" s="63" t="s">
        <v>5521</v>
      </c>
    </row>
    <row r="854" spans="1:2" x14ac:dyDescent="0.25">
      <c r="A854" s="62">
        <v>13101606</v>
      </c>
      <c r="B854" s="63" t="s">
        <v>6737</v>
      </c>
    </row>
    <row r="855" spans="1:2" x14ac:dyDescent="0.25">
      <c r="A855" s="62">
        <v>13101607</v>
      </c>
      <c r="B855" s="63" t="s">
        <v>9527</v>
      </c>
    </row>
    <row r="856" spans="1:2" x14ac:dyDescent="0.25">
      <c r="A856" s="62">
        <v>13101701</v>
      </c>
      <c r="B856" s="63" t="s">
        <v>7157</v>
      </c>
    </row>
    <row r="857" spans="1:2" x14ac:dyDescent="0.25">
      <c r="A857" s="62">
        <v>13101702</v>
      </c>
      <c r="B857" s="63" t="s">
        <v>18216</v>
      </c>
    </row>
    <row r="858" spans="1:2" x14ac:dyDescent="0.25">
      <c r="A858" s="62">
        <v>13101703</v>
      </c>
      <c r="B858" s="63" t="s">
        <v>13215</v>
      </c>
    </row>
    <row r="859" spans="1:2" x14ac:dyDescent="0.25">
      <c r="A859" s="62">
        <v>13101704</v>
      </c>
      <c r="B859" s="63" t="s">
        <v>15009</v>
      </c>
    </row>
    <row r="860" spans="1:2" x14ac:dyDescent="0.25">
      <c r="A860" s="62">
        <v>13101705</v>
      </c>
      <c r="B860" s="63" t="s">
        <v>12755</v>
      </c>
    </row>
    <row r="861" spans="1:2" x14ac:dyDescent="0.25">
      <c r="A861" s="62">
        <v>13101706</v>
      </c>
      <c r="B861" s="63" t="s">
        <v>9319</v>
      </c>
    </row>
    <row r="862" spans="1:2" x14ac:dyDescent="0.25">
      <c r="A862" s="62">
        <v>13101707</v>
      </c>
      <c r="B862" s="63" t="s">
        <v>7064</v>
      </c>
    </row>
    <row r="863" spans="1:2" x14ac:dyDescent="0.25">
      <c r="A863" s="62">
        <v>13101708</v>
      </c>
      <c r="B863" s="63" t="s">
        <v>10946</v>
      </c>
    </row>
    <row r="864" spans="1:2" x14ac:dyDescent="0.25">
      <c r="A864" s="62">
        <v>13101709</v>
      </c>
      <c r="B864" s="63" t="s">
        <v>3834</v>
      </c>
    </row>
    <row r="865" spans="1:2" x14ac:dyDescent="0.25">
      <c r="A865" s="62">
        <v>13101710</v>
      </c>
      <c r="B865" s="63" t="s">
        <v>13392</v>
      </c>
    </row>
    <row r="866" spans="1:2" x14ac:dyDescent="0.25">
      <c r="A866" s="62">
        <v>13101711</v>
      </c>
      <c r="B866" s="63" t="s">
        <v>3730</v>
      </c>
    </row>
    <row r="867" spans="1:2" x14ac:dyDescent="0.25">
      <c r="A867" s="62">
        <v>13101712</v>
      </c>
      <c r="B867" s="63" t="s">
        <v>3304</v>
      </c>
    </row>
    <row r="868" spans="1:2" x14ac:dyDescent="0.25">
      <c r="A868" s="62">
        <v>13101713</v>
      </c>
      <c r="B868" s="63" t="s">
        <v>1839</v>
      </c>
    </row>
    <row r="869" spans="1:2" x14ac:dyDescent="0.25">
      <c r="A869" s="62">
        <v>13101714</v>
      </c>
      <c r="B869" s="63" t="s">
        <v>12322</v>
      </c>
    </row>
    <row r="870" spans="1:2" x14ac:dyDescent="0.25">
      <c r="A870" s="62">
        <v>13101715</v>
      </c>
      <c r="B870" s="63" t="s">
        <v>9156</v>
      </c>
    </row>
    <row r="871" spans="1:2" x14ac:dyDescent="0.25">
      <c r="A871" s="62">
        <v>13101716</v>
      </c>
      <c r="B871" s="63" t="s">
        <v>18594</v>
      </c>
    </row>
    <row r="872" spans="1:2" x14ac:dyDescent="0.25">
      <c r="A872" s="62">
        <v>13101717</v>
      </c>
      <c r="B872" s="63" t="s">
        <v>4743</v>
      </c>
    </row>
    <row r="873" spans="1:2" x14ac:dyDescent="0.25">
      <c r="A873" s="62">
        <v>13101718</v>
      </c>
      <c r="B873" s="63" t="s">
        <v>10194</v>
      </c>
    </row>
    <row r="874" spans="1:2" x14ac:dyDescent="0.25">
      <c r="A874" s="62">
        <v>13101719</v>
      </c>
      <c r="B874" s="63" t="s">
        <v>4151</v>
      </c>
    </row>
    <row r="875" spans="1:2" x14ac:dyDescent="0.25">
      <c r="A875" s="62">
        <v>13101720</v>
      </c>
      <c r="B875" s="63" t="s">
        <v>13604</v>
      </c>
    </row>
    <row r="876" spans="1:2" x14ac:dyDescent="0.25">
      <c r="A876" s="62">
        <v>13101721</v>
      </c>
      <c r="B876" s="63" t="s">
        <v>13474</v>
      </c>
    </row>
    <row r="877" spans="1:2" x14ac:dyDescent="0.25">
      <c r="A877" s="62">
        <v>13101722</v>
      </c>
      <c r="B877" s="63" t="s">
        <v>15685</v>
      </c>
    </row>
    <row r="878" spans="1:2" x14ac:dyDescent="0.25">
      <c r="A878" s="62">
        <v>13101723</v>
      </c>
      <c r="B878" s="63" t="s">
        <v>1580</v>
      </c>
    </row>
    <row r="879" spans="1:2" x14ac:dyDescent="0.25">
      <c r="A879" s="62">
        <v>13101724</v>
      </c>
      <c r="B879" s="63" t="s">
        <v>14712</v>
      </c>
    </row>
    <row r="880" spans="1:2" x14ac:dyDescent="0.25">
      <c r="A880" s="62">
        <v>13101902</v>
      </c>
      <c r="B880" s="63" t="s">
        <v>11039</v>
      </c>
    </row>
    <row r="881" spans="1:2" x14ac:dyDescent="0.25">
      <c r="A881" s="62">
        <v>13101903</v>
      </c>
      <c r="B881" s="63" t="s">
        <v>18604</v>
      </c>
    </row>
    <row r="882" spans="1:2" x14ac:dyDescent="0.25">
      <c r="A882" s="62">
        <v>13101904</v>
      </c>
      <c r="B882" s="63" t="s">
        <v>17642</v>
      </c>
    </row>
    <row r="883" spans="1:2" x14ac:dyDescent="0.25">
      <c r="A883" s="62">
        <v>13101905</v>
      </c>
      <c r="B883" s="63" t="s">
        <v>7810</v>
      </c>
    </row>
    <row r="884" spans="1:2" x14ac:dyDescent="0.25">
      <c r="A884" s="62">
        <v>13101906</v>
      </c>
      <c r="B884" s="63" t="s">
        <v>8037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3765</v>
      </c>
    </row>
    <row r="887" spans="1:2" x14ac:dyDescent="0.25">
      <c r="A887" s="62">
        <v>13102003</v>
      </c>
      <c r="B887" s="63" t="s">
        <v>11706</v>
      </c>
    </row>
    <row r="888" spans="1:2" x14ac:dyDescent="0.25">
      <c r="A888" s="62">
        <v>13102005</v>
      </c>
      <c r="B888" s="63" t="s">
        <v>10450</v>
      </c>
    </row>
    <row r="889" spans="1:2" x14ac:dyDescent="0.25">
      <c r="A889" s="62">
        <v>13102006</v>
      </c>
      <c r="B889" s="63" t="s">
        <v>16543</v>
      </c>
    </row>
    <row r="890" spans="1:2" x14ac:dyDescent="0.25">
      <c r="A890" s="62">
        <v>13102008</v>
      </c>
      <c r="B890" s="63" t="s">
        <v>18381</v>
      </c>
    </row>
    <row r="891" spans="1:2" x14ac:dyDescent="0.25">
      <c r="A891" s="62">
        <v>13102009</v>
      </c>
      <c r="B891" s="63" t="s">
        <v>847</v>
      </c>
    </row>
    <row r="892" spans="1:2" x14ac:dyDescent="0.25">
      <c r="A892" s="62">
        <v>13102010</v>
      </c>
      <c r="B892" s="63" t="s">
        <v>11799</v>
      </c>
    </row>
    <row r="893" spans="1:2" x14ac:dyDescent="0.25">
      <c r="A893" s="62">
        <v>13102011</v>
      </c>
      <c r="B893" s="63" t="s">
        <v>17090</v>
      </c>
    </row>
    <row r="894" spans="1:2" x14ac:dyDescent="0.25">
      <c r="A894" s="62">
        <v>13102012</v>
      </c>
      <c r="B894" s="63" t="s">
        <v>15218</v>
      </c>
    </row>
    <row r="895" spans="1:2" x14ac:dyDescent="0.25">
      <c r="A895" s="62">
        <v>13102013</v>
      </c>
      <c r="B895" s="63" t="s">
        <v>5745</v>
      </c>
    </row>
    <row r="896" spans="1:2" x14ac:dyDescent="0.25">
      <c r="A896" s="62">
        <v>13102014</v>
      </c>
      <c r="B896" s="63" t="s">
        <v>1983</v>
      </c>
    </row>
    <row r="897" spans="1:2" x14ac:dyDescent="0.25">
      <c r="A897" s="62">
        <v>13102015</v>
      </c>
      <c r="B897" s="63" t="s">
        <v>18119</v>
      </c>
    </row>
    <row r="898" spans="1:2" x14ac:dyDescent="0.25">
      <c r="A898" s="62">
        <v>13102016</v>
      </c>
      <c r="B898" s="63" t="s">
        <v>6452</v>
      </c>
    </row>
    <row r="899" spans="1:2" x14ac:dyDescent="0.25">
      <c r="A899" s="62">
        <v>13102017</v>
      </c>
      <c r="B899" s="63" t="s">
        <v>7843</v>
      </c>
    </row>
    <row r="900" spans="1:2" x14ac:dyDescent="0.25">
      <c r="A900" s="62">
        <v>13102018</v>
      </c>
      <c r="B900" s="63" t="s">
        <v>17177</v>
      </c>
    </row>
    <row r="901" spans="1:2" x14ac:dyDescent="0.25">
      <c r="A901" s="62">
        <v>13102019</v>
      </c>
      <c r="B901" s="63" t="s">
        <v>10117</v>
      </c>
    </row>
    <row r="902" spans="1:2" x14ac:dyDescent="0.25">
      <c r="A902" s="62">
        <v>13102020</v>
      </c>
      <c r="B902" s="63" t="s">
        <v>2470</v>
      </c>
    </row>
    <row r="903" spans="1:2" x14ac:dyDescent="0.25">
      <c r="A903" s="62">
        <v>13102021</v>
      </c>
      <c r="B903" s="63" t="s">
        <v>8410</v>
      </c>
    </row>
    <row r="904" spans="1:2" x14ac:dyDescent="0.25">
      <c r="A904" s="62">
        <v>13102022</v>
      </c>
      <c r="B904" s="63" t="s">
        <v>1150</v>
      </c>
    </row>
    <row r="905" spans="1:2" x14ac:dyDescent="0.25">
      <c r="A905" s="62">
        <v>13102023</v>
      </c>
      <c r="B905" s="63" t="s">
        <v>11844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6050</v>
      </c>
    </row>
    <row r="908" spans="1:2" x14ac:dyDescent="0.25">
      <c r="A908" s="62">
        <v>13102026</v>
      </c>
      <c r="B908" s="63" t="s">
        <v>537</v>
      </c>
    </row>
    <row r="909" spans="1:2" x14ac:dyDescent="0.25">
      <c r="A909" s="62">
        <v>13102027</v>
      </c>
      <c r="B909" s="63" t="s">
        <v>15235</v>
      </c>
    </row>
    <row r="910" spans="1:2" x14ac:dyDescent="0.25">
      <c r="A910" s="62">
        <v>13102028</v>
      </c>
      <c r="B910" s="63" t="s">
        <v>15868</v>
      </c>
    </row>
    <row r="911" spans="1:2" x14ac:dyDescent="0.25">
      <c r="A911" s="62">
        <v>13102029</v>
      </c>
      <c r="B911" s="63" t="s">
        <v>1272</v>
      </c>
    </row>
    <row r="912" spans="1:2" x14ac:dyDescent="0.25">
      <c r="A912" s="62">
        <v>13102030</v>
      </c>
      <c r="B912" s="63" t="s">
        <v>17384</v>
      </c>
    </row>
    <row r="913" spans="1:2" x14ac:dyDescent="0.25">
      <c r="A913" s="62">
        <v>13102031</v>
      </c>
      <c r="B913" s="63" t="s">
        <v>637</v>
      </c>
    </row>
    <row r="914" spans="1:2" x14ac:dyDescent="0.25">
      <c r="A914" s="62">
        <v>13111001</v>
      </c>
      <c r="B914" s="63" t="s">
        <v>8063</v>
      </c>
    </row>
    <row r="915" spans="1:2" x14ac:dyDescent="0.25">
      <c r="A915" s="62">
        <v>13111002</v>
      </c>
      <c r="B915" s="63" t="s">
        <v>4547</v>
      </c>
    </row>
    <row r="916" spans="1:2" x14ac:dyDescent="0.25">
      <c r="A916" s="62">
        <v>13111003</v>
      </c>
      <c r="B916" s="63" t="s">
        <v>15656</v>
      </c>
    </row>
    <row r="917" spans="1:2" x14ac:dyDescent="0.25">
      <c r="A917" s="62">
        <v>13111004</v>
      </c>
      <c r="B917" s="63" t="s">
        <v>7661</v>
      </c>
    </row>
    <row r="918" spans="1:2" x14ac:dyDescent="0.25">
      <c r="A918" s="62">
        <v>13111005</v>
      </c>
      <c r="B918" s="63" t="s">
        <v>12702</v>
      </c>
    </row>
    <row r="919" spans="1:2" x14ac:dyDescent="0.25">
      <c r="A919" s="62">
        <v>13111006</v>
      </c>
      <c r="B919" s="63" t="s">
        <v>6985</v>
      </c>
    </row>
    <row r="920" spans="1:2" x14ac:dyDescent="0.25">
      <c r="A920" s="62">
        <v>13111007</v>
      </c>
      <c r="B920" s="63" t="s">
        <v>8375</v>
      </c>
    </row>
    <row r="921" spans="1:2" x14ac:dyDescent="0.25">
      <c r="A921" s="62">
        <v>13111008</v>
      </c>
      <c r="B921" s="63" t="s">
        <v>12446</v>
      </c>
    </row>
    <row r="922" spans="1:2" x14ac:dyDescent="0.25">
      <c r="A922" s="62">
        <v>13111009</v>
      </c>
      <c r="B922" s="63" t="s">
        <v>10363</v>
      </c>
    </row>
    <row r="923" spans="1:2" x14ac:dyDescent="0.25">
      <c r="A923" s="62">
        <v>13111010</v>
      </c>
      <c r="B923" s="63" t="s">
        <v>15486</v>
      </c>
    </row>
    <row r="924" spans="1:2" x14ac:dyDescent="0.25">
      <c r="A924" s="62">
        <v>13111011</v>
      </c>
      <c r="B924" s="63" t="s">
        <v>9139</v>
      </c>
    </row>
    <row r="925" spans="1:2" x14ac:dyDescent="0.25">
      <c r="A925" s="62">
        <v>13111012</v>
      </c>
      <c r="B925" s="63" t="s">
        <v>10755</v>
      </c>
    </row>
    <row r="926" spans="1:2" x14ac:dyDescent="0.25">
      <c r="A926" s="62">
        <v>13111013</v>
      </c>
      <c r="B926" s="63" t="s">
        <v>13649</v>
      </c>
    </row>
    <row r="927" spans="1:2" x14ac:dyDescent="0.25">
      <c r="A927" s="62">
        <v>13111014</v>
      </c>
      <c r="B927" s="63" t="s">
        <v>2777</v>
      </c>
    </row>
    <row r="928" spans="1:2" x14ac:dyDescent="0.25">
      <c r="A928" s="62">
        <v>13111015</v>
      </c>
      <c r="B928" s="63" t="s">
        <v>1411</v>
      </c>
    </row>
    <row r="929" spans="1:2" x14ac:dyDescent="0.25">
      <c r="A929" s="62">
        <v>13111016</v>
      </c>
      <c r="B929" s="63" t="s">
        <v>15226</v>
      </c>
    </row>
    <row r="930" spans="1:2" x14ac:dyDescent="0.25">
      <c r="A930" s="62">
        <v>13111017</v>
      </c>
      <c r="B930" s="63" t="s">
        <v>11158</v>
      </c>
    </row>
    <row r="931" spans="1:2" x14ac:dyDescent="0.25">
      <c r="A931" s="62">
        <v>13111018</v>
      </c>
      <c r="B931" s="63" t="s">
        <v>13836</v>
      </c>
    </row>
    <row r="932" spans="1:2" x14ac:dyDescent="0.25">
      <c r="A932" s="62">
        <v>13111019</v>
      </c>
      <c r="B932" s="63" t="s">
        <v>1385</v>
      </c>
    </row>
    <row r="933" spans="1:2" x14ac:dyDescent="0.25">
      <c r="A933" s="62">
        <v>13111020</v>
      </c>
      <c r="B933" s="63" t="s">
        <v>4305</v>
      </c>
    </row>
    <row r="934" spans="1:2" x14ac:dyDescent="0.25">
      <c r="A934" s="62">
        <v>13111021</v>
      </c>
      <c r="B934" s="63" t="s">
        <v>12566</v>
      </c>
    </row>
    <row r="935" spans="1:2" x14ac:dyDescent="0.25">
      <c r="A935" s="62">
        <v>13111022</v>
      </c>
      <c r="B935" s="63" t="s">
        <v>12707</v>
      </c>
    </row>
    <row r="936" spans="1:2" x14ac:dyDescent="0.25">
      <c r="A936" s="62">
        <v>13111023</v>
      </c>
      <c r="B936" s="63" t="s">
        <v>17311</v>
      </c>
    </row>
    <row r="937" spans="1:2" x14ac:dyDescent="0.25">
      <c r="A937" s="62">
        <v>13111024</v>
      </c>
      <c r="B937" s="63" t="s">
        <v>15136</v>
      </c>
    </row>
    <row r="938" spans="1:2" x14ac:dyDescent="0.25">
      <c r="A938" s="62">
        <v>13111025</v>
      </c>
      <c r="B938" s="63" t="s">
        <v>2825</v>
      </c>
    </row>
    <row r="939" spans="1:2" x14ac:dyDescent="0.25">
      <c r="A939" s="62">
        <v>13111026</v>
      </c>
      <c r="B939" s="63" t="s">
        <v>13003</v>
      </c>
    </row>
    <row r="940" spans="1:2" x14ac:dyDescent="0.25">
      <c r="A940" s="62">
        <v>13111027</v>
      </c>
      <c r="B940" s="63" t="s">
        <v>9248</v>
      </c>
    </row>
    <row r="941" spans="1:2" x14ac:dyDescent="0.25">
      <c r="A941" s="62">
        <v>13111028</v>
      </c>
      <c r="B941" s="63" t="s">
        <v>4033</v>
      </c>
    </row>
    <row r="942" spans="1:2" x14ac:dyDescent="0.25">
      <c r="A942" s="62">
        <v>13111029</v>
      </c>
      <c r="B942" s="63" t="s">
        <v>14540</v>
      </c>
    </row>
    <row r="943" spans="1:2" x14ac:dyDescent="0.25">
      <c r="A943" s="62">
        <v>13111030</v>
      </c>
      <c r="B943" s="63" t="s">
        <v>8035</v>
      </c>
    </row>
    <row r="944" spans="1:2" x14ac:dyDescent="0.25">
      <c r="A944" s="62">
        <v>13111031</v>
      </c>
      <c r="B944" s="63" t="s">
        <v>11683</v>
      </c>
    </row>
    <row r="945" spans="1:2" x14ac:dyDescent="0.25">
      <c r="A945" s="62">
        <v>13111032</v>
      </c>
      <c r="B945" s="63" t="s">
        <v>18408</v>
      </c>
    </row>
    <row r="946" spans="1:2" x14ac:dyDescent="0.25">
      <c r="A946" s="62">
        <v>13111033</v>
      </c>
      <c r="B946" s="63" t="s">
        <v>15481</v>
      </c>
    </row>
    <row r="947" spans="1:2" x14ac:dyDescent="0.25">
      <c r="A947" s="62">
        <v>13111034</v>
      </c>
      <c r="B947" s="63" t="s">
        <v>12182</v>
      </c>
    </row>
    <row r="948" spans="1:2" x14ac:dyDescent="0.25">
      <c r="A948" s="62">
        <v>13111035</v>
      </c>
      <c r="B948" s="63" t="s">
        <v>1049</v>
      </c>
    </row>
    <row r="949" spans="1:2" x14ac:dyDescent="0.25">
      <c r="A949" s="62">
        <v>13111036</v>
      </c>
      <c r="B949" s="63" t="s">
        <v>8687</v>
      </c>
    </row>
    <row r="950" spans="1:2" x14ac:dyDescent="0.25">
      <c r="A950" s="62">
        <v>13111037</v>
      </c>
      <c r="B950" s="63" t="s">
        <v>6521</v>
      </c>
    </row>
    <row r="951" spans="1:2" x14ac:dyDescent="0.25">
      <c r="A951" s="62">
        <v>13111038</v>
      </c>
      <c r="B951" s="63" t="s">
        <v>12244</v>
      </c>
    </row>
    <row r="952" spans="1:2" x14ac:dyDescent="0.25">
      <c r="A952" s="62">
        <v>13111039</v>
      </c>
      <c r="B952" s="63" t="s">
        <v>16807</v>
      </c>
    </row>
    <row r="953" spans="1:2" x14ac:dyDescent="0.25">
      <c r="A953" s="62">
        <v>13111040</v>
      </c>
      <c r="B953" s="63" t="s">
        <v>8627</v>
      </c>
    </row>
    <row r="954" spans="1:2" x14ac:dyDescent="0.25">
      <c r="A954" s="62">
        <v>13111041</v>
      </c>
      <c r="B954" s="63" t="s">
        <v>8987</v>
      </c>
    </row>
    <row r="955" spans="1:2" x14ac:dyDescent="0.25">
      <c r="A955" s="62">
        <v>13111042</v>
      </c>
      <c r="B955" s="63" t="s">
        <v>9467</v>
      </c>
    </row>
    <row r="956" spans="1:2" x14ac:dyDescent="0.25">
      <c r="A956" s="62">
        <v>13111043</v>
      </c>
      <c r="B956" s="63" t="s">
        <v>17034</v>
      </c>
    </row>
    <row r="957" spans="1:2" x14ac:dyDescent="0.25">
      <c r="A957" s="62">
        <v>13111044</v>
      </c>
      <c r="B957" s="63" t="s">
        <v>1294</v>
      </c>
    </row>
    <row r="958" spans="1:2" x14ac:dyDescent="0.25">
      <c r="A958" s="62">
        <v>13111045</v>
      </c>
      <c r="B958" s="63" t="s">
        <v>12956</v>
      </c>
    </row>
    <row r="959" spans="1:2" x14ac:dyDescent="0.25">
      <c r="A959" s="62">
        <v>13111046</v>
      </c>
      <c r="B959" s="63" t="s">
        <v>12019</v>
      </c>
    </row>
    <row r="960" spans="1:2" x14ac:dyDescent="0.25">
      <c r="A960" s="62">
        <v>13111047</v>
      </c>
      <c r="B960" s="63" t="s">
        <v>2796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17050</v>
      </c>
    </row>
    <row r="963" spans="1:2" x14ac:dyDescent="0.25">
      <c r="A963" s="62">
        <v>13111050</v>
      </c>
      <c r="B963" s="63" t="s">
        <v>3631</v>
      </c>
    </row>
    <row r="964" spans="1:2" x14ac:dyDescent="0.25">
      <c r="A964" s="62">
        <v>13111051</v>
      </c>
      <c r="B964" s="63" t="s">
        <v>8709</v>
      </c>
    </row>
    <row r="965" spans="1:2" x14ac:dyDescent="0.25">
      <c r="A965" s="62">
        <v>13111052</v>
      </c>
      <c r="B965" s="63" t="s">
        <v>944</v>
      </c>
    </row>
    <row r="966" spans="1:2" x14ac:dyDescent="0.25">
      <c r="A966" s="62">
        <v>13111053</v>
      </c>
      <c r="B966" s="63" t="s">
        <v>12284</v>
      </c>
    </row>
    <row r="967" spans="1:2" x14ac:dyDescent="0.25">
      <c r="A967" s="62">
        <v>13111054</v>
      </c>
      <c r="B967" s="63" t="s">
        <v>11651</v>
      </c>
    </row>
    <row r="968" spans="1:2" x14ac:dyDescent="0.25">
      <c r="A968" s="62">
        <v>13111055</v>
      </c>
      <c r="B968" s="63" t="s">
        <v>16140</v>
      </c>
    </row>
    <row r="969" spans="1:2" x14ac:dyDescent="0.25">
      <c r="A969" s="62">
        <v>13111056</v>
      </c>
      <c r="B969" s="63" t="s">
        <v>12899</v>
      </c>
    </row>
    <row r="970" spans="1:2" x14ac:dyDescent="0.25">
      <c r="A970" s="62">
        <v>13111057</v>
      </c>
      <c r="B970" s="63" t="s">
        <v>12854</v>
      </c>
    </row>
    <row r="971" spans="1:2" x14ac:dyDescent="0.25">
      <c r="A971" s="62">
        <v>13111058</v>
      </c>
      <c r="B971" s="63" t="s">
        <v>10116</v>
      </c>
    </row>
    <row r="972" spans="1:2" x14ac:dyDescent="0.25">
      <c r="A972" s="62">
        <v>13111059</v>
      </c>
      <c r="B972" s="63" t="s">
        <v>1925</v>
      </c>
    </row>
    <row r="973" spans="1:2" x14ac:dyDescent="0.25">
      <c r="A973" s="62">
        <v>13111060</v>
      </c>
      <c r="B973" s="63" t="s">
        <v>463</v>
      </c>
    </row>
    <row r="974" spans="1:2" x14ac:dyDescent="0.25">
      <c r="A974" s="62">
        <v>13111061</v>
      </c>
      <c r="B974" s="63" t="s">
        <v>4749</v>
      </c>
    </row>
    <row r="975" spans="1:2" x14ac:dyDescent="0.25">
      <c r="A975" s="62">
        <v>13111062</v>
      </c>
      <c r="B975" s="63" t="s">
        <v>18521</v>
      </c>
    </row>
    <row r="976" spans="1:2" x14ac:dyDescent="0.25">
      <c r="A976" s="62">
        <v>13111063</v>
      </c>
      <c r="B976" s="63" t="s">
        <v>11734</v>
      </c>
    </row>
    <row r="977" spans="1:2" x14ac:dyDescent="0.25">
      <c r="A977" s="62">
        <v>13111064</v>
      </c>
      <c r="B977" s="63" t="s">
        <v>5447</v>
      </c>
    </row>
    <row r="978" spans="1:2" x14ac:dyDescent="0.25">
      <c r="A978" s="62">
        <v>13111065</v>
      </c>
      <c r="B978" s="63" t="s">
        <v>9510</v>
      </c>
    </row>
    <row r="979" spans="1:2" x14ac:dyDescent="0.25">
      <c r="A979" s="62">
        <v>13111066</v>
      </c>
      <c r="B979" s="63" t="s">
        <v>2308</v>
      </c>
    </row>
    <row r="980" spans="1:2" x14ac:dyDescent="0.25">
      <c r="A980" s="62">
        <v>13111101</v>
      </c>
      <c r="B980" s="63" t="s">
        <v>9153</v>
      </c>
    </row>
    <row r="981" spans="1:2" x14ac:dyDescent="0.25">
      <c r="A981" s="62">
        <v>13111102</v>
      </c>
      <c r="B981" s="63" t="s">
        <v>5388</v>
      </c>
    </row>
    <row r="982" spans="1:2" x14ac:dyDescent="0.25">
      <c r="A982" s="62">
        <v>13111103</v>
      </c>
      <c r="B982" s="63" t="s">
        <v>5905</v>
      </c>
    </row>
    <row r="983" spans="1:2" x14ac:dyDescent="0.25">
      <c r="A983" s="62">
        <v>13111201</v>
      </c>
      <c r="B983" s="63" t="s">
        <v>1191</v>
      </c>
    </row>
    <row r="984" spans="1:2" x14ac:dyDescent="0.25">
      <c r="A984" s="62">
        <v>13111202</v>
      </c>
      <c r="B984" s="63" t="s">
        <v>10415</v>
      </c>
    </row>
    <row r="985" spans="1:2" x14ac:dyDescent="0.25">
      <c r="A985" s="62">
        <v>13111203</v>
      </c>
      <c r="B985" s="63" t="s">
        <v>18794</v>
      </c>
    </row>
    <row r="986" spans="1:2" x14ac:dyDescent="0.25">
      <c r="A986" s="62">
        <v>13111204</v>
      </c>
      <c r="B986" s="63" t="s">
        <v>17506</v>
      </c>
    </row>
    <row r="987" spans="1:2" x14ac:dyDescent="0.25">
      <c r="A987" s="62">
        <v>13111205</v>
      </c>
      <c r="B987" s="63" t="s">
        <v>16998</v>
      </c>
    </row>
    <row r="988" spans="1:2" x14ac:dyDescent="0.25">
      <c r="A988" s="62">
        <v>13111206</v>
      </c>
      <c r="B988" s="63" t="s">
        <v>4686</v>
      </c>
    </row>
    <row r="989" spans="1:2" x14ac:dyDescent="0.25">
      <c r="A989" s="62">
        <v>13111207</v>
      </c>
      <c r="B989" s="63" t="s">
        <v>8836</v>
      </c>
    </row>
    <row r="990" spans="1:2" x14ac:dyDescent="0.25">
      <c r="A990" s="62">
        <v>13111208</v>
      </c>
      <c r="B990" s="63" t="s">
        <v>17133</v>
      </c>
    </row>
    <row r="991" spans="1:2" x14ac:dyDescent="0.25">
      <c r="A991" s="62">
        <v>13111209</v>
      </c>
      <c r="B991" s="63" t="s">
        <v>703</v>
      </c>
    </row>
    <row r="992" spans="1:2" x14ac:dyDescent="0.25">
      <c r="A992" s="62">
        <v>13111210</v>
      </c>
      <c r="B992" s="63" t="s">
        <v>5428</v>
      </c>
    </row>
    <row r="993" spans="1:2" x14ac:dyDescent="0.25">
      <c r="A993" s="62">
        <v>13111211</v>
      </c>
      <c r="B993" s="63" t="s">
        <v>15566</v>
      </c>
    </row>
    <row r="994" spans="1:2" x14ac:dyDescent="0.25">
      <c r="A994" s="62">
        <v>13111212</v>
      </c>
      <c r="B994" s="63" t="s">
        <v>10313</v>
      </c>
    </row>
    <row r="995" spans="1:2" x14ac:dyDescent="0.25">
      <c r="A995" s="62">
        <v>13111213</v>
      </c>
      <c r="B995" s="63" t="s">
        <v>15327</v>
      </c>
    </row>
    <row r="996" spans="1:2" x14ac:dyDescent="0.25">
      <c r="A996" s="62">
        <v>13111214</v>
      </c>
      <c r="B996" s="63" t="s">
        <v>11188</v>
      </c>
    </row>
    <row r="997" spans="1:2" x14ac:dyDescent="0.25">
      <c r="A997" s="62">
        <v>13111215</v>
      </c>
      <c r="B997" s="63" t="s">
        <v>6071</v>
      </c>
    </row>
    <row r="998" spans="1:2" x14ac:dyDescent="0.25">
      <c r="A998" s="62">
        <v>13111216</v>
      </c>
      <c r="B998" s="63" t="s">
        <v>15880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8092</v>
      </c>
    </row>
    <row r="1001" spans="1:2" x14ac:dyDescent="0.25">
      <c r="A1001" s="62">
        <v>13111219</v>
      </c>
      <c r="B1001" s="63" t="s">
        <v>4506</v>
      </c>
    </row>
    <row r="1002" spans="1:2" x14ac:dyDescent="0.25">
      <c r="A1002" s="62">
        <v>13111220</v>
      </c>
      <c r="B1002" s="63" t="s">
        <v>9428</v>
      </c>
    </row>
    <row r="1003" spans="1:2" x14ac:dyDescent="0.25">
      <c r="A1003" s="62">
        <v>13111301</v>
      </c>
      <c r="B1003" s="63" t="s">
        <v>7144</v>
      </c>
    </row>
    <row r="1004" spans="1:2" x14ac:dyDescent="0.25">
      <c r="A1004" s="62">
        <v>13111302</v>
      </c>
      <c r="B1004" s="63" t="s">
        <v>9150</v>
      </c>
    </row>
    <row r="1005" spans="1:2" x14ac:dyDescent="0.25">
      <c r="A1005" s="62">
        <v>13111303</v>
      </c>
      <c r="B1005" s="63" t="s">
        <v>10159</v>
      </c>
    </row>
    <row r="1006" spans="1:2" x14ac:dyDescent="0.25">
      <c r="A1006" s="62">
        <v>13111304</v>
      </c>
      <c r="B1006" s="63" t="s">
        <v>7943</v>
      </c>
    </row>
    <row r="1007" spans="1:2" x14ac:dyDescent="0.25">
      <c r="A1007" s="62">
        <v>13111305</v>
      </c>
      <c r="B1007" s="63" t="s">
        <v>14472</v>
      </c>
    </row>
    <row r="1008" spans="1:2" x14ac:dyDescent="0.25">
      <c r="A1008" s="62">
        <v>13111306</v>
      </c>
      <c r="B1008" s="63" t="s">
        <v>18254</v>
      </c>
    </row>
    <row r="1009" spans="1:2" x14ac:dyDescent="0.25">
      <c r="A1009" s="62">
        <v>13111307</v>
      </c>
      <c r="B1009" s="63" t="s">
        <v>16310</v>
      </c>
    </row>
    <row r="1010" spans="1:2" x14ac:dyDescent="0.25">
      <c r="A1010" s="62">
        <v>13111308</v>
      </c>
      <c r="B1010" s="63" t="s">
        <v>13926</v>
      </c>
    </row>
    <row r="1011" spans="1:2" x14ac:dyDescent="0.25">
      <c r="A1011" s="62">
        <v>14101501</v>
      </c>
      <c r="B1011" s="63" t="s">
        <v>3000</v>
      </c>
    </row>
    <row r="1012" spans="1:2" x14ac:dyDescent="0.25">
      <c r="A1012" s="62">
        <v>14111501</v>
      </c>
      <c r="B1012" s="63" t="s">
        <v>18602</v>
      </c>
    </row>
    <row r="1013" spans="1:2" x14ac:dyDescent="0.25">
      <c r="A1013" s="62">
        <v>14111502</v>
      </c>
      <c r="B1013" s="63" t="s">
        <v>14352</v>
      </c>
    </row>
    <row r="1014" spans="1:2" x14ac:dyDescent="0.25">
      <c r="A1014" s="62">
        <v>14111503</v>
      </c>
      <c r="B1014" s="63" t="s">
        <v>14922</v>
      </c>
    </row>
    <row r="1015" spans="1:2" x14ac:dyDescent="0.25">
      <c r="A1015" s="62">
        <v>14111504</v>
      </c>
      <c r="B1015" s="63" t="s">
        <v>3565</v>
      </c>
    </row>
    <row r="1016" spans="1:2" x14ac:dyDescent="0.25">
      <c r="A1016" s="62">
        <v>14111505</v>
      </c>
      <c r="B1016" s="63" t="s">
        <v>18261</v>
      </c>
    </row>
    <row r="1017" spans="1:2" x14ac:dyDescent="0.25">
      <c r="A1017" s="62">
        <v>14111506</v>
      </c>
      <c r="B1017" s="63" t="s">
        <v>13328</v>
      </c>
    </row>
    <row r="1018" spans="1:2" x14ac:dyDescent="0.25">
      <c r="A1018" s="62">
        <v>14111507</v>
      </c>
      <c r="B1018" s="63" t="s">
        <v>13776</v>
      </c>
    </row>
    <row r="1019" spans="1:2" x14ac:dyDescent="0.25">
      <c r="A1019" s="62">
        <v>14111508</v>
      </c>
      <c r="B1019" s="63" t="s">
        <v>18241</v>
      </c>
    </row>
    <row r="1020" spans="1:2" x14ac:dyDescent="0.25">
      <c r="A1020" s="62">
        <v>14111509</v>
      </c>
      <c r="B1020" s="63" t="s">
        <v>3909</v>
      </c>
    </row>
    <row r="1021" spans="1:2" x14ac:dyDescent="0.25">
      <c r="A1021" s="62">
        <v>14111510</v>
      </c>
      <c r="B1021" s="63" t="s">
        <v>11341</v>
      </c>
    </row>
    <row r="1022" spans="1:2" x14ac:dyDescent="0.25">
      <c r="A1022" s="62">
        <v>14111511</v>
      </c>
      <c r="B1022" s="63" t="s">
        <v>9473</v>
      </c>
    </row>
    <row r="1023" spans="1:2" x14ac:dyDescent="0.25">
      <c r="A1023" s="62">
        <v>14111512</v>
      </c>
      <c r="B1023" s="63" t="s">
        <v>13253</v>
      </c>
    </row>
    <row r="1024" spans="1:2" x14ac:dyDescent="0.25">
      <c r="A1024" s="62">
        <v>14111513</v>
      </c>
      <c r="B1024" s="63" t="s">
        <v>14782</v>
      </c>
    </row>
    <row r="1025" spans="1:2" x14ac:dyDescent="0.25">
      <c r="A1025" s="62">
        <v>14111514</v>
      </c>
      <c r="B1025" s="63" t="s">
        <v>11401</v>
      </c>
    </row>
    <row r="1026" spans="1:2" x14ac:dyDescent="0.25">
      <c r="A1026" s="62">
        <v>14111515</v>
      </c>
      <c r="B1026" s="63" t="s">
        <v>13970</v>
      </c>
    </row>
    <row r="1027" spans="1:2" x14ac:dyDescent="0.25">
      <c r="A1027" s="62">
        <v>14111516</v>
      </c>
      <c r="B1027" s="63" t="s">
        <v>6201</v>
      </c>
    </row>
    <row r="1028" spans="1:2" x14ac:dyDescent="0.25">
      <c r="A1028" s="62">
        <v>14111518</v>
      </c>
      <c r="B1028" s="63" t="s">
        <v>9254</v>
      </c>
    </row>
    <row r="1029" spans="1:2" x14ac:dyDescent="0.25">
      <c r="A1029" s="62">
        <v>14111519</v>
      </c>
      <c r="B1029" s="63" t="s">
        <v>18545</v>
      </c>
    </row>
    <row r="1030" spans="1:2" x14ac:dyDescent="0.25">
      <c r="A1030" s="62">
        <v>14111520</v>
      </c>
      <c r="B1030" s="63" t="s">
        <v>15337</v>
      </c>
    </row>
    <row r="1031" spans="1:2" x14ac:dyDescent="0.25">
      <c r="A1031" s="62">
        <v>14111523</v>
      </c>
      <c r="B1031" s="63" t="s">
        <v>3366</v>
      </c>
    </row>
    <row r="1032" spans="1:2" x14ac:dyDescent="0.25">
      <c r="A1032" s="62">
        <v>14111524</v>
      </c>
      <c r="B1032" s="63" t="s">
        <v>18271</v>
      </c>
    </row>
    <row r="1033" spans="1:2" x14ac:dyDescent="0.25">
      <c r="A1033" s="62">
        <v>14111525</v>
      </c>
      <c r="B1033" s="63" t="s">
        <v>16923</v>
      </c>
    </row>
    <row r="1034" spans="1:2" x14ac:dyDescent="0.25">
      <c r="A1034" s="62">
        <v>14111526</v>
      </c>
      <c r="B1034" s="63" t="s">
        <v>12863</v>
      </c>
    </row>
    <row r="1035" spans="1:2" x14ac:dyDescent="0.25">
      <c r="A1035" s="62">
        <v>14111527</v>
      </c>
      <c r="B1035" s="63" t="s">
        <v>10754</v>
      </c>
    </row>
    <row r="1036" spans="1:2" x14ac:dyDescent="0.25">
      <c r="A1036" s="62">
        <v>14111528</v>
      </c>
      <c r="B1036" s="63" t="s">
        <v>15240</v>
      </c>
    </row>
    <row r="1037" spans="1:2" x14ac:dyDescent="0.25">
      <c r="A1037" s="62">
        <v>14111529</v>
      </c>
      <c r="B1037" s="63" t="s">
        <v>6030</v>
      </c>
    </row>
    <row r="1038" spans="1:2" x14ac:dyDescent="0.25">
      <c r="A1038" s="62">
        <v>14111530</v>
      </c>
      <c r="B1038" s="63" t="s">
        <v>8670</v>
      </c>
    </row>
    <row r="1039" spans="1:2" x14ac:dyDescent="0.25">
      <c r="A1039" s="62">
        <v>14111531</v>
      </c>
      <c r="B1039" s="63" t="s">
        <v>12220</v>
      </c>
    </row>
    <row r="1040" spans="1:2" x14ac:dyDescent="0.25">
      <c r="A1040" s="62">
        <v>14111532</v>
      </c>
      <c r="B1040" s="63" t="s">
        <v>12282</v>
      </c>
    </row>
    <row r="1041" spans="1:2" x14ac:dyDescent="0.25">
      <c r="A1041" s="62">
        <v>14111533</v>
      </c>
      <c r="B1041" s="63" t="s">
        <v>3261</v>
      </c>
    </row>
    <row r="1042" spans="1:2" x14ac:dyDescent="0.25">
      <c r="A1042" s="62">
        <v>14111534</v>
      </c>
      <c r="B1042" s="63" t="s">
        <v>17888</v>
      </c>
    </row>
    <row r="1043" spans="1:2" x14ac:dyDescent="0.25">
      <c r="A1043" s="62">
        <v>14111535</v>
      </c>
      <c r="B1043" s="63" t="s">
        <v>18900</v>
      </c>
    </row>
    <row r="1044" spans="1:2" x14ac:dyDescent="0.25">
      <c r="A1044" s="62">
        <v>14111536</v>
      </c>
      <c r="B1044" s="63" t="s">
        <v>6443</v>
      </c>
    </row>
    <row r="1045" spans="1:2" x14ac:dyDescent="0.25">
      <c r="A1045" s="62">
        <v>14111537</v>
      </c>
      <c r="B1045" s="63" t="s">
        <v>18383</v>
      </c>
    </row>
    <row r="1046" spans="1:2" x14ac:dyDescent="0.25">
      <c r="A1046" s="62">
        <v>14111601</v>
      </c>
      <c r="B1046" s="63" t="s">
        <v>8552</v>
      </c>
    </row>
    <row r="1047" spans="1:2" x14ac:dyDescent="0.25">
      <c r="A1047" s="62">
        <v>14111604</v>
      </c>
      <c r="B1047" s="63" t="s">
        <v>4375</v>
      </c>
    </row>
    <row r="1048" spans="1:2" x14ac:dyDescent="0.25">
      <c r="A1048" s="62">
        <v>14111605</v>
      </c>
      <c r="B1048" s="63" t="s">
        <v>11416</v>
      </c>
    </row>
    <row r="1049" spans="1:2" x14ac:dyDescent="0.25">
      <c r="A1049" s="62">
        <v>14111606</v>
      </c>
      <c r="B1049" s="63" t="s">
        <v>4114</v>
      </c>
    </row>
    <row r="1050" spans="1:2" x14ac:dyDescent="0.25">
      <c r="A1050" s="62">
        <v>14111607</v>
      </c>
      <c r="B1050" s="63" t="s">
        <v>10041</v>
      </c>
    </row>
    <row r="1051" spans="1:2" x14ac:dyDescent="0.25">
      <c r="A1051" s="62">
        <v>14111608</v>
      </c>
      <c r="B1051" s="63" t="s">
        <v>11917</v>
      </c>
    </row>
    <row r="1052" spans="1:2" x14ac:dyDescent="0.25">
      <c r="A1052" s="62">
        <v>14111609</v>
      </c>
      <c r="B1052" s="63" t="s">
        <v>10977</v>
      </c>
    </row>
    <row r="1053" spans="1:2" x14ac:dyDescent="0.25">
      <c r="A1053" s="62">
        <v>14111610</v>
      </c>
      <c r="B1053" s="63" t="s">
        <v>13990</v>
      </c>
    </row>
    <row r="1054" spans="1:2" x14ac:dyDescent="0.25">
      <c r="A1054" s="62">
        <v>14111611</v>
      </c>
      <c r="B1054" s="63" t="s">
        <v>2043</v>
      </c>
    </row>
    <row r="1055" spans="1:2" x14ac:dyDescent="0.25">
      <c r="A1055" s="62">
        <v>14111613</v>
      </c>
      <c r="B1055" s="63" t="s">
        <v>3534</v>
      </c>
    </row>
    <row r="1056" spans="1:2" x14ac:dyDescent="0.25">
      <c r="A1056" s="62">
        <v>14111614</v>
      </c>
      <c r="B1056" s="63" t="s">
        <v>10632</v>
      </c>
    </row>
    <row r="1057" spans="1:2" x14ac:dyDescent="0.25">
      <c r="A1057" s="62">
        <v>14111615</v>
      </c>
      <c r="B1057" s="63" t="s">
        <v>372</v>
      </c>
    </row>
    <row r="1058" spans="1:2" x14ac:dyDescent="0.25">
      <c r="A1058" s="62">
        <v>14111616</v>
      </c>
      <c r="B1058" s="63" t="s">
        <v>18058</v>
      </c>
    </row>
    <row r="1059" spans="1:2" x14ac:dyDescent="0.25">
      <c r="A1059" s="62">
        <v>14111701</v>
      </c>
      <c r="B1059" s="63" t="s">
        <v>13116</v>
      </c>
    </row>
    <row r="1060" spans="1:2" x14ac:dyDescent="0.25">
      <c r="A1060" s="62">
        <v>14111702</v>
      </c>
      <c r="B1060" s="63" t="s">
        <v>15353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2156</v>
      </c>
    </row>
    <row r="1063" spans="1:2" x14ac:dyDescent="0.25">
      <c r="A1063" s="62">
        <v>14111705</v>
      </c>
      <c r="B1063" s="63" t="s">
        <v>6335</v>
      </c>
    </row>
    <row r="1064" spans="1:2" x14ac:dyDescent="0.25">
      <c r="A1064" s="62">
        <v>14111706</v>
      </c>
      <c r="B1064" s="63" t="s">
        <v>14184</v>
      </c>
    </row>
    <row r="1065" spans="1:2" x14ac:dyDescent="0.25">
      <c r="A1065" s="62">
        <v>14111801</v>
      </c>
      <c r="B1065" s="63" t="s">
        <v>11584</v>
      </c>
    </row>
    <row r="1066" spans="1:2" x14ac:dyDescent="0.25">
      <c r="A1066" s="62">
        <v>14111802</v>
      </c>
      <c r="B1066" s="63" t="s">
        <v>5571</v>
      </c>
    </row>
    <row r="1067" spans="1:2" x14ac:dyDescent="0.25">
      <c r="A1067" s="62">
        <v>14111803</v>
      </c>
      <c r="B1067" s="63" t="s">
        <v>4072</v>
      </c>
    </row>
    <row r="1068" spans="1:2" x14ac:dyDescent="0.25">
      <c r="A1068" s="62">
        <v>14111804</v>
      </c>
      <c r="B1068" s="63" t="s">
        <v>6136</v>
      </c>
    </row>
    <row r="1069" spans="1:2" x14ac:dyDescent="0.25">
      <c r="A1069" s="62">
        <v>14111805</v>
      </c>
      <c r="B1069" s="63" t="s">
        <v>592</v>
      </c>
    </row>
    <row r="1070" spans="1:2" x14ac:dyDescent="0.25">
      <c r="A1070" s="62">
        <v>14111806</v>
      </c>
      <c r="B1070" s="63" t="s">
        <v>18112</v>
      </c>
    </row>
    <row r="1071" spans="1:2" x14ac:dyDescent="0.25">
      <c r="A1071" s="62">
        <v>14111807</v>
      </c>
      <c r="B1071" s="63" t="s">
        <v>12119</v>
      </c>
    </row>
    <row r="1072" spans="1:2" x14ac:dyDescent="0.25">
      <c r="A1072" s="62">
        <v>14111808</v>
      </c>
      <c r="B1072" s="63" t="s">
        <v>17488</v>
      </c>
    </row>
    <row r="1073" spans="1:2" x14ac:dyDescent="0.25">
      <c r="A1073" s="62">
        <v>14111809</v>
      </c>
      <c r="B1073" s="63" t="s">
        <v>14958</v>
      </c>
    </row>
    <row r="1074" spans="1:2" x14ac:dyDescent="0.25">
      <c r="A1074" s="62">
        <v>14111810</v>
      </c>
      <c r="B1074" s="63" t="s">
        <v>12424</v>
      </c>
    </row>
    <row r="1075" spans="1:2" x14ac:dyDescent="0.25">
      <c r="A1075" s="62">
        <v>14111811</v>
      </c>
      <c r="B1075" s="63" t="s">
        <v>18183</v>
      </c>
    </row>
    <row r="1076" spans="1:2" x14ac:dyDescent="0.25">
      <c r="A1076" s="62">
        <v>14111812</v>
      </c>
      <c r="B1076" s="63" t="s">
        <v>10348</v>
      </c>
    </row>
    <row r="1077" spans="1:2" x14ac:dyDescent="0.25">
      <c r="A1077" s="62">
        <v>14111813</v>
      </c>
      <c r="B1077" s="63" t="s">
        <v>10290</v>
      </c>
    </row>
    <row r="1078" spans="1:2" x14ac:dyDescent="0.25">
      <c r="A1078" s="62">
        <v>14111814</v>
      </c>
      <c r="B1078" s="63" t="s">
        <v>2259</v>
      </c>
    </row>
    <row r="1079" spans="1:2" x14ac:dyDescent="0.25">
      <c r="A1079" s="62">
        <v>14111815</v>
      </c>
      <c r="B1079" s="63" t="s">
        <v>16490</v>
      </c>
    </row>
    <row r="1080" spans="1:2" x14ac:dyDescent="0.25">
      <c r="A1080" s="62">
        <v>14111816</v>
      </c>
      <c r="B1080" s="63" t="s">
        <v>14724</v>
      </c>
    </row>
    <row r="1081" spans="1:2" x14ac:dyDescent="0.25">
      <c r="A1081" s="62">
        <v>14111817</v>
      </c>
      <c r="B1081" s="63" t="s">
        <v>18289</v>
      </c>
    </row>
    <row r="1082" spans="1:2" x14ac:dyDescent="0.25">
      <c r="A1082" s="62">
        <v>14121501</v>
      </c>
      <c r="B1082" s="63" t="s">
        <v>13079</v>
      </c>
    </row>
    <row r="1083" spans="1:2" x14ac:dyDescent="0.25">
      <c r="A1083" s="62">
        <v>14121502</v>
      </c>
      <c r="B1083" s="63" t="s">
        <v>2357</v>
      </c>
    </row>
    <row r="1084" spans="1:2" x14ac:dyDescent="0.25">
      <c r="A1084" s="62">
        <v>14121503</v>
      </c>
      <c r="B1084" s="63" t="s">
        <v>8116</v>
      </c>
    </row>
    <row r="1085" spans="1:2" x14ac:dyDescent="0.25">
      <c r="A1085" s="62">
        <v>14121504</v>
      </c>
      <c r="B1085" s="63" t="s">
        <v>11400</v>
      </c>
    </row>
    <row r="1086" spans="1:2" x14ac:dyDescent="0.25">
      <c r="A1086" s="62">
        <v>14121505</v>
      </c>
      <c r="B1086" s="63" t="s">
        <v>13664</v>
      </c>
    </row>
    <row r="1087" spans="1:2" x14ac:dyDescent="0.25">
      <c r="A1087" s="62">
        <v>14121601</v>
      </c>
      <c r="B1087" s="63" t="s">
        <v>15204</v>
      </c>
    </row>
    <row r="1088" spans="1:2" x14ac:dyDescent="0.25">
      <c r="A1088" s="62">
        <v>14121602</v>
      </c>
      <c r="B1088" s="63" t="s">
        <v>11287</v>
      </c>
    </row>
    <row r="1089" spans="1:2" x14ac:dyDescent="0.25">
      <c r="A1089" s="62">
        <v>14121603</v>
      </c>
      <c r="B1089" s="63" t="s">
        <v>17146</v>
      </c>
    </row>
    <row r="1090" spans="1:2" x14ac:dyDescent="0.25">
      <c r="A1090" s="62">
        <v>14121604</v>
      </c>
      <c r="B1090" s="63" t="s">
        <v>15567</v>
      </c>
    </row>
    <row r="1091" spans="1:2" x14ac:dyDescent="0.25">
      <c r="A1091" s="62">
        <v>14121605</v>
      </c>
      <c r="B1091" s="63" t="s">
        <v>15590</v>
      </c>
    </row>
    <row r="1092" spans="1:2" x14ac:dyDescent="0.25">
      <c r="A1092" s="62">
        <v>14121701</v>
      </c>
      <c r="B1092" s="63" t="s">
        <v>5090</v>
      </c>
    </row>
    <row r="1093" spans="1:2" x14ac:dyDescent="0.25">
      <c r="A1093" s="62">
        <v>14121702</v>
      </c>
      <c r="B1093" s="63" t="s">
        <v>14078</v>
      </c>
    </row>
    <row r="1094" spans="1:2" x14ac:dyDescent="0.25">
      <c r="A1094" s="62">
        <v>14121801</v>
      </c>
      <c r="B1094" s="63" t="s">
        <v>8168</v>
      </c>
    </row>
    <row r="1095" spans="1:2" x14ac:dyDescent="0.25">
      <c r="A1095" s="62">
        <v>14121802</v>
      </c>
      <c r="B1095" s="63" t="s">
        <v>9216</v>
      </c>
    </row>
    <row r="1096" spans="1:2" x14ac:dyDescent="0.25">
      <c r="A1096" s="62">
        <v>14121803</v>
      </c>
      <c r="B1096" s="63" t="s">
        <v>18159</v>
      </c>
    </row>
    <row r="1097" spans="1:2" x14ac:dyDescent="0.25">
      <c r="A1097" s="62">
        <v>14121804</v>
      </c>
      <c r="B1097" s="63" t="s">
        <v>14422</v>
      </c>
    </row>
    <row r="1098" spans="1:2" x14ac:dyDescent="0.25">
      <c r="A1098" s="62">
        <v>14121805</v>
      </c>
      <c r="B1098" s="63" t="s">
        <v>15948</v>
      </c>
    </row>
    <row r="1099" spans="1:2" x14ac:dyDescent="0.25">
      <c r="A1099" s="62">
        <v>14121806</v>
      </c>
      <c r="B1099" s="63" t="s">
        <v>15352</v>
      </c>
    </row>
    <row r="1100" spans="1:2" x14ac:dyDescent="0.25">
      <c r="A1100" s="62">
        <v>14121807</v>
      </c>
      <c r="B1100" s="63" t="s">
        <v>5782</v>
      </c>
    </row>
    <row r="1101" spans="1:2" x14ac:dyDescent="0.25">
      <c r="A1101" s="62">
        <v>14121808</v>
      </c>
      <c r="B1101" s="63" t="s">
        <v>7428</v>
      </c>
    </row>
    <row r="1102" spans="1:2" x14ac:dyDescent="0.25">
      <c r="A1102" s="62">
        <v>14121809</v>
      </c>
      <c r="B1102" s="63" t="s">
        <v>3961</v>
      </c>
    </row>
    <row r="1103" spans="1:2" x14ac:dyDescent="0.25">
      <c r="A1103" s="62">
        <v>14121810</v>
      </c>
      <c r="B1103" s="63" t="s">
        <v>3434</v>
      </c>
    </row>
    <row r="1104" spans="1:2" x14ac:dyDescent="0.25">
      <c r="A1104" s="62">
        <v>14121811</v>
      </c>
      <c r="B1104" s="63" t="s">
        <v>17319</v>
      </c>
    </row>
    <row r="1105" spans="1:2" x14ac:dyDescent="0.25">
      <c r="A1105" s="62">
        <v>14121812</v>
      </c>
      <c r="B1105" s="63" t="s">
        <v>4059</v>
      </c>
    </row>
    <row r="1106" spans="1:2" x14ac:dyDescent="0.25">
      <c r="A1106" s="62">
        <v>14121901</v>
      </c>
      <c r="B1106" s="63" t="s">
        <v>17710</v>
      </c>
    </row>
    <row r="1107" spans="1:2" x14ac:dyDescent="0.25">
      <c r="A1107" s="62">
        <v>14121902</v>
      </c>
      <c r="B1107" s="63" t="s">
        <v>2973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14488</v>
      </c>
    </row>
    <row r="1110" spans="1:2" x14ac:dyDescent="0.25">
      <c r="A1110" s="62">
        <v>14121905</v>
      </c>
      <c r="B1110" s="63" t="s">
        <v>13059</v>
      </c>
    </row>
    <row r="1111" spans="1:2" x14ac:dyDescent="0.25">
      <c r="A1111" s="62">
        <v>14122101</v>
      </c>
      <c r="B1111" s="63" t="s">
        <v>1612</v>
      </c>
    </row>
    <row r="1112" spans="1:2" x14ac:dyDescent="0.25">
      <c r="A1112" s="62">
        <v>14122102</v>
      </c>
      <c r="B1112" s="63" t="s">
        <v>3826</v>
      </c>
    </row>
    <row r="1113" spans="1:2" x14ac:dyDescent="0.25">
      <c r="A1113" s="62">
        <v>14122103</v>
      </c>
      <c r="B1113" s="63" t="s">
        <v>14656</v>
      </c>
    </row>
    <row r="1114" spans="1:2" x14ac:dyDescent="0.25">
      <c r="A1114" s="62">
        <v>14122104</v>
      </c>
      <c r="B1114" s="63" t="s">
        <v>10251</v>
      </c>
    </row>
    <row r="1115" spans="1:2" x14ac:dyDescent="0.25">
      <c r="A1115" s="62">
        <v>14122105</v>
      </c>
      <c r="B1115" s="63" t="s">
        <v>16717</v>
      </c>
    </row>
    <row r="1116" spans="1:2" x14ac:dyDescent="0.25">
      <c r="A1116" s="62">
        <v>14122106</v>
      </c>
      <c r="B1116" s="63" t="s">
        <v>14139</v>
      </c>
    </row>
    <row r="1117" spans="1:2" x14ac:dyDescent="0.25">
      <c r="A1117" s="62">
        <v>14122201</v>
      </c>
      <c r="B1117" s="63" t="s">
        <v>10336</v>
      </c>
    </row>
    <row r="1118" spans="1:2" x14ac:dyDescent="0.25">
      <c r="A1118" s="62">
        <v>15101502</v>
      </c>
      <c r="B1118" s="63" t="s">
        <v>14363</v>
      </c>
    </row>
    <row r="1119" spans="1:2" x14ac:dyDescent="0.25">
      <c r="A1119" s="62">
        <v>15101503</v>
      </c>
      <c r="B1119" s="63" t="s">
        <v>5639</v>
      </c>
    </row>
    <row r="1120" spans="1:2" x14ac:dyDescent="0.25">
      <c r="A1120" s="62">
        <v>15101504</v>
      </c>
      <c r="B1120" s="63" t="s">
        <v>3998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3878</v>
      </c>
    </row>
    <row r="1123" spans="1:2" x14ac:dyDescent="0.25">
      <c r="A1123" s="62">
        <v>15101507</v>
      </c>
      <c r="B1123" s="63" t="s">
        <v>12739</v>
      </c>
    </row>
    <row r="1124" spans="1:2" x14ac:dyDescent="0.25">
      <c r="A1124" s="62">
        <v>15101508</v>
      </c>
      <c r="B1124" s="63" t="s">
        <v>13318</v>
      </c>
    </row>
    <row r="1125" spans="1:2" x14ac:dyDescent="0.25">
      <c r="A1125" s="62">
        <v>15101509</v>
      </c>
      <c r="B1125" s="63" t="s">
        <v>16203</v>
      </c>
    </row>
    <row r="1126" spans="1:2" x14ac:dyDescent="0.25">
      <c r="A1126" s="62">
        <v>15101510</v>
      </c>
      <c r="B1126" s="63" t="s">
        <v>17629</v>
      </c>
    </row>
    <row r="1127" spans="1:2" x14ac:dyDescent="0.25">
      <c r="A1127" s="62">
        <v>15101601</v>
      </c>
      <c r="B1127" s="63" t="s">
        <v>7164</v>
      </c>
    </row>
    <row r="1128" spans="1:2" x14ac:dyDescent="0.25">
      <c r="A1128" s="62">
        <v>15101602</v>
      </c>
      <c r="B1128" s="63" t="s">
        <v>12789</v>
      </c>
    </row>
    <row r="1129" spans="1:2" x14ac:dyDescent="0.25">
      <c r="A1129" s="62">
        <v>15101603</v>
      </c>
      <c r="B1129" s="63" t="s">
        <v>17921</v>
      </c>
    </row>
    <row r="1130" spans="1:2" x14ac:dyDescent="0.25">
      <c r="A1130" s="62">
        <v>15101604</v>
      </c>
      <c r="B1130" s="63" t="s">
        <v>1866</v>
      </c>
    </row>
    <row r="1131" spans="1:2" x14ac:dyDescent="0.25">
      <c r="A1131" s="62">
        <v>15101605</v>
      </c>
      <c r="B1131" s="63" t="s">
        <v>12436</v>
      </c>
    </row>
    <row r="1132" spans="1:2" x14ac:dyDescent="0.25">
      <c r="A1132" s="62">
        <v>15101606</v>
      </c>
      <c r="B1132" s="63" t="s">
        <v>2184</v>
      </c>
    </row>
    <row r="1133" spans="1:2" x14ac:dyDescent="0.25">
      <c r="A1133" s="62">
        <v>15101607</v>
      </c>
      <c r="B1133" s="63" t="s">
        <v>9269</v>
      </c>
    </row>
    <row r="1134" spans="1:2" x14ac:dyDescent="0.25">
      <c r="A1134" s="62">
        <v>15101608</v>
      </c>
      <c r="B1134" s="63" t="s">
        <v>14767</v>
      </c>
    </row>
    <row r="1135" spans="1:2" x14ac:dyDescent="0.25">
      <c r="A1135" s="62">
        <v>15101701</v>
      </c>
      <c r="B1135" s="63" t="s">
        <v>6806</v>
      </c>
    </row>
    <row r="1136" spans="1:2" x14ac:dyDescent="0.25">
      <c r="A1136" s="62">
        <v>15101702</v>
      </c>
      <c r="B1136" s="63" t="s">
        <v>17353</v>
      </c>
    </row>
    <row r="1137" spans="1:2" x14ac:dyDescent="0.25">
      <c r="A1137" s="62">
        <v>15111501</v>
      </c>
      <c r="B1137" s="63" t="s">
        <v>6986</v>
      </c>
    </row>
    <row r="1138" spans="1:2" x14ac:dyDescent="0.25">
      <c r="A1138" s="62">
        <v>15111502</v>
      </c>
      <c r="B1138" s="63" t="s">
        <v>2760</v>
      </c>
    </row>
    <row r="1139" spans="1:2" x14ac:dyDescent="0.25">
      <c r="A1139" s="62">
        <v>15111503</v>
      </c>
      <c r="B1139" s="63" t="s">
        <v>2749</v>
      </c>
    </row>
    <row r="1140" spans="1:2" x14ac:dyDescent="0.25">
      <c r="A1140" s="62">
        <v>15111504</v>
      </c>
      <c r="B1140" s="63" t="s">
        <v>9138</v>
      </c>
    </row>
    <row r="1141" spans="1:2" x14ac:dyDescent="0.25">
      <c r="A1141" s="62">
        <v>15111505</v>
      </c>
      <c r="B1141" s="63" t="s">
        <v>10452</v>
      </c>
    </row>
    <row r="1142" spans="1:2" x14ac:dyDescent="0.25">
      <c r="A1142" s="62">
        <v>15111506</v>
      </c>
      <c r="B1142" s="63" t="s">
        <v>18284</v>
      </c>
    </row>
    <row r="1143" spans="1:2" x14ac:dyDescent="0.25">
      <c r="A1143" s="62">
        <v>15111507</v>
      </c>
      <c r="B1143" s="63" t="s">
        <v>11923</v>
      </c>
    </row>
    <row r="1144" spans="1:2" x14ac:dyDescent="0.25">
      <c r="A1144" s="62">
        <v>15111508</v>
      </c>
      <c r="B1144" s="63" t="s">
        <v>9886</v>
      </c>
    </row>
    <row r="1145" spans="1:2" x14ac:dyDescent="0.25">
      <c r="A1145" s="62">
        <v>15111509</v>
      </c>
      <c r="B1145" s="63" t="s">
        <v>3502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4669</v>
      </c>
    </row>
    <row r="1148" spans="1:2" x14ac:dyDescent="0.25">
      <c r="A1148" s="62">
        <v>15111702</v>
      </c>
      <c r="B1148" s="63" t="s">
        <v>13187</v>
      </c>
    </row>
    <row r="1149" spans="1:2" x14ac:dyDescent="0.25">
      <c r="A1149" s="62">
        <v>15121501</v>
      </c>
      <c r="B1149" s="63" t="s">
        <v>9081</v>
      </c>
    </row>
    <row r="1150" spans="1:2" x14ac:dyDescent="0.25">
      <c r="A1150" s="62">
        <v>15121502</v>
      </c>
      <c r="B1150" s="63" t="s">
        <v>16148</v>
      </c>
    </row>
    <row r="1151" spans="1:2" x14ac:dyDescent="0.25">
      <c r="A1151" s="62">
        <v>15121503</v>
      </c>
      <c r="B1151" s="63" t="s">
        <v>10911</v>
      </c>
    </row>
    <row r="1152" spans="1:2" x14ac:dyDescent="0.25">
      <c r="A1152" s="62">
        <v>15121504</v>
      </c>
      <c r="B1152" s="63" t="s">
        <v>13517</v>
      </c>
    </row>
    <row r="1153" spans="1:2" x14ac:dyDescent="0.25">
      <c r="A1153" s="62">
        <v>15121505</v>
      </c>
      <c r="B1153" s="63" t="s">
        <v>5931</v>
      </c>
    </row>
    <row r="1154" spans="1:2" x14ac:dyDescent="0.25">
      <c r="A1154" s="62">
        <v>15121508</v>
      </c>
      <c r="B1154" s="63" t="s">
        <v>1325</v>
      </c>
    </row>
    <row r="1155" spans="1:2" x14ac:dyDescent="0.25">
      <c r="A1155" s="62">
        <v>15121509</v>
      </c>
      <c r="B1155" s="63" t="s">
        <v>684</v>
      </c>
    </row>
    <row r="1156" spans="1:2" x14ac:dyDescent="0.25">
      <c r="A1156" s="62">
        <v>15121510</v>
      </c>
      <c r="B1156" s="63" t="s">
        <v>742</v>
      </c>
    </row>
    <row r="1157" spans="1:2" x14ac:dyDescent="0.25">
      <c r="A1157" s="62">
        <v>15121511</v>
      </c>
      <c r="B1157" s="63" t="s">
        <v>2552</v>
      </c>
    </row>
    <row r="1158" spans="1:2" x14ac:dyDescent="0.25">
      <c r="A1158" s="62">
        <v>15121512</v>
      </c>
      <c r="B1158" s="63" t="s">
        <v>18436</v>
      </c>
    </row>
    <row r="1159" spans="1:2" x14ac:dyDescent="0.25">
      <c r="A1159" s="62">
        <v>15121513</v>
      </c>
      <c r="B1159" s="63" t="s">
        <v>16296</v>
      </c>
    </row>
    <row r="1160" spans="1:2" x14ac:dyDescent="0.25">
      <c r="A1160" s="62">
        <v>15121514</v>
      </c>
      <c r="B1160" s="63" t="s">
        <v>4026</v>
      </c>
    </row>
    <row r="1161" spans="1:2" x14ac:dyDescent="0.25">
      <c r="A1161" s="62">
        <v>15121515</v>
      </c>
      <c r="B1161" s="63" t="s">
        <v>16951</v>
      </c>
    </row>
    <row r="1162" spans="1:2" x14ac:dyDescent="0.25">
      <c r="A1162" s="62">
        <v>15121516</v>
      </c>
      <c r="B1162" s="63" t="s">
        <v>11149</v>
      </c>
    </row>
    <row r="1163" spans="1:2" x14ac:dyDescent="0.25">
      <c r="A1163" s="62">
        <v>15121517</v>
      </c>
      <c r="B1163" s="63" t="s">
        <v>13350</v>
      </c>
    </row>
    <row r="1164" spans="1:2" x14ac:dyDescent="0.25">
      <c r="A1164" s="62">
        <v>15121518</v>
      </c>
      <c r="B1164" s="63" t="s">
        <v>6750</v>
      </c>
    </row>
    <row r="1165" spans="1:2" x14ac:dyDescent="0.25">
      <c r="A1165" s="62">
        <v>15121519</v>
      </c>
      <c r="B1165" s="63" t="s">
        <v>1902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15506</v>
      </c>
    </row>
    <row r="1168" spans="1:2" x14ac:dyDescent="0.25">
      <c r="A1168" s="62">
        <v>15121522</v>
      </c>
      <c r="B1168" s="63" t="s">
        <v>2640</v>
      </c>
    </row>
    <row r="1169" spans="1:2" x14ac:dyDescent="0.25">
      <c r="A1169" s="62">
        <v>15121523</v>
      </c>
      <c r="B1169" s="63" t="s">
        <v>17037</v>
      </c>
    </row>
    <row r="1170" spans="1:2" x14ac:dyDescent="0.25">
      <c r="A1170" s="62">
        <v>15121524</v>
      </c>
      <c r="B1170" s="63" t="s">
        <v>4715</v>
      </c>
    </row>
    <row r="1171" spans="1:2" x14ac:dyDescent="0.25">
      <c r="A1171" s="62">
        <v>15121525</v>
      </c>
      <c r="B1171" s="63" t="s">
        <v>391</v>
      </c>
    </row>
    <row r="1172" spans="1:2" x14ac:dyDescent="0.25">
      <c r="A1172" s="62">
        <v>15121526</v>
      </c>
      <c r="B1172" s="63" t="s">
        <v>17517</v>
      </c>
    </row>
    <row r="1173" spans="1:2" x14ac:dyDescent="0.25">
      <c r="A1173" s="62">
        <v>15121527</v>
      </c>
      <c r="B1173" s="63" t="s">
        <v>17054</v>
      </c>
    </row>
    <row r="1174" spans="1:2" x14ac:dyDescent="0.25">
      <c r="A1174" s="62">
        <v>15121801</v>
      </c>
      <c r="B1174" s="63" t="s">
        <v>2120</v>
      </c>
    </row>
    <row r="1175" spans="1:2" x14ac:dyDescent="0.25">
      <c r="A1175" s="62">
        <v>15121802</v>
      </c>
      <c r="B1175" s="63" t="s">
        <v>6026</v>
      </c>
    </row>
    <row r="1176" spans="1:2" x14ac:dyDescent="0.25">
      <c r="A1176" s="62">
        <v>15121803</v>
      </c>
      <c r="B1176" s="63" t="s">
        <v>7990</v>
      </c>
    </row>
    <row r="1177" spans="1:2" x14ac:dyDescent="0.25">
      <c r="A1177" s="62">
        <v>15121804</v>
      </c>
      <c r="B1177" s="63" t="s">
        <v>1845</v>
      </c>
    </row>
    <row r="1178" spans="1:2" x14ac:dyDescent="0.25">
      <c r="A1178" s="62">
        <v>15121805</v>
      </c>
      <c r="B1178" s="63" t="s">
        <v>5376</v>
      </c>
    </row>
    <row r="1179" spans="1:2" x14ac:dyDescent="0.25">
      <c r="A1179" s="62">
        <v>15121806</v>
      </c>
      <c r="B1179" s="63" t="s">
        <v>7416</v>
      </c>
    </row>
    <row r="1180" spans="1:2" x14ac:dyDescent="0.25">
      <c r="A1180" s="62">
        <v>15121901</v>
      </c>
      <c r="B1180" s="63" t="s">
        <v>5574</v>
      </c>
    </row>
    <row r="1181" spans="1:2" x14ac:dyDescent="0.25">
      <c r="A1181" s="62">
        <v>15121902</v>
      </c>
      <c r="B1181" s="63" t="s">
        <v>9338</v>
      </c>
    </row>
    <row r="1182" spans="1:2" x14ac:dyDescent="0.25">
      <c r="A1182" s="62">
        <v>15121903</v>
      </c>
      <c r="B1182" s="63" t="s">
        <v>2555</v>
      </c>
    </row>
    <row r="1183" spans="1:2" x14ac:dyDescent="0.25">
      <c r="A1183" s="62">
        <v>15121904</v>
      </c>
      <c r="B1183" s="63" t="s">
        <v>354</v>
      </c>
    </row>
    <row r="1184" spans="1:2" x14ac:dyDescent="0.25">
      <c r="A1184" s="62">
        <v>15131502</v>
      </c>
      <c r="B1184" s="63" t="s">
        <v>16522</v>
      </c>
    </row>
    <row r="1185" spans="1:2" x14ac:dyDescent="0.25">
      <c r="A1185" s="62">
        <v>15131503</v>
      </c>
      <c r="B1185" s="63" t="s">
        <v>3093</v>
      </c>
    </row>
    <row r="1186" spans="1:2" x14ac:dyDescent="0.25">
      <c r="A1186" s="62">
        <v>15131504</v>
      </c>
      <c r="B1186" s="63" t="s">
        <v>11053</v>
      </c>
    </row>
    <row r="1187" spans="1:2" x14ac:dyDescent="0.25">
      <c r="A1187" s="62">
        <v>15131505</v>
      </c>
      <c r="B1187" s="63" t="s">
        <v>15692</v>
      </c>
    </row>
    <row r="1188" spans="1:2" x14ac:dyDescent="0.25">
      <c r="A1188" s="62">
        <v>15131506</v>
      </c>
      <c r="B1188" s="63" t="s">
        <v>17970</v>
      </c>
    </row>
    <row r="1189" spans="1:2" x14ac:dyDescent="0.25">
      <c r="A1189" s="62">
        <v>15131601</v>
      </c>
      <c r="B1189" s="63" t="s">
        <v>12968</v>
      </c>
    </row>
    <row r="1190" spans="1:2" x14ac:dyDescent="0.25">
      <c r="A1190" s="62">
        <v>20101501</v>
      </c>
      <c r="B1190" s="63" t="s">
        <v>16026</v>
      </c>
    </row>
    <row r="1191" spans="1:2" x14ac:dyDescent="0.25">
      <c r="A1191" s="62">
        <v>20101502</v>
      </c>
      <c r="B1191" s="63" t="s">
        <v>7386</v>
      </c>
    </row>
    <row r="1192" spans="1:2" x14ac:dyDescent="0.25">
      <c r="A1192" s="62">
        <v>20101503</v>
      </c>
      <c r="B1192" s="63" t="s">
        <v>9752</v>
      </c>
    </row>
    <row r="1193" spans="1:2" x14ac:dyDescent="0.25">
      <c r="A1193" s="62">
        <v>20101504</v>
      </c>
      <c r="B1193" s="63" t="s">
        <v>17204</v>
      </c>
    </row>
    <row r="1194" spans="1:2" x14ac:dyDescent="0.25">
      <c r="A1194" s="62">
        <v>20101601</v>
      </c>
      <c r="B1194" s="63" t="s">
        <v>2039</v>
      </c>
    </row>
    <row r="1195" spans="1:2" x14ac:dyDescent="0.25">
      <c r="A1195" s="62">
        <v>20101602</v>
      </c>
      <c r="B1195" s="63" t="s">
        <v>8519</v>
      </c>
    </row>
    <row r="1196" spans="1:2" x14ac:dyDescent="0.25">
      <c r="A1196" s="62">
        <v>20101603</v>
      </c>
      <c r="B1196" s="63" t="s">
        <v>1440</v>
      </c>
    </row>
    <row r="1197" spans="1:2" x14ac:dyDescent="0.25">
      <c r="A1197" s="62">
        <v>20101701</v>
      </c>
      <c r="B1197" s="63" t="s">
        <v>18872</v>
      </c>
    </row>
    <row r="1198" spans="1:2" x14ac:dyDescent="0.25">
      <c r="A1198" s="62">
        <v>20101702</v>
      </c>
      <c r="B1198" s="63" t="s">
        <v>5741</v>
      </c>
    </row>
    <row r="1199" spans="1:2" x14ac:dyDescent="0.25">
      <c r="A1199" s="62">
        <v>20101703</v>
      </c>
      <c r="B1199" s="63" t="s">
        <v>18103</v>
      </c>
    </row>
    <row r="1200" spans="1:2" x14ac:dyDescent="0.25">
      <c r="A1200" s="62">
        <v>20101704</v>
      </c>
      <c r="B1200" s="63" t="s">
        <v>17467</v>
      </c>
    </row>
    <row r="1201" spans="1:2" x14ac:dyDescent="0.25">
      <c r="A1201" s="62">
        <v>20101705</v>
      </c>
      <c r="B1201" s="63" t="s">
        <v>8184</v>
      </c>
    </row>
    <row r="1202" spans="1:2" x14ac:dyDescent="0.25">
      <c r="A1202" s="62">
        <v>20101706</v>
      </c>
      <c r="B1202" s="63" t="s">
        <v>3447</v>
      </c>
    </row>
    <row r="1203" spans="1:2" x14ac:dyDescent="0.25">
      <c r="A1203" s="62">
        <v>20101707</v>
      </c>
      <c r="B1203" s="63" t="s">
        <v>2733</v>
      </c>
    </row>
    <row r="1204" spans="1:2" x14ac:dyDescent="0.25">
      <c r="A1204" s="62">
        <v>20101708</v>
      </c>
      <c r="B1204" s="63" t="s">
        <v>13305</v>
      </c>
    </row>
    <row r="1205" spans="1:2" x14ac:dyDescent="0.25">
      <c r="A1205" s="62">
        <v>20101709</v>
      </c>
      <c r="B1205" s="63" t="s">
        <v>7609</v>
      </c>
    </row>
    <row r="1206" spans="1:2" x14ac:dyDescent="0.25">
      <c r="A1206" s="62">
        <v>20101710</v>
      </c>
      <c r="B1206" s="63" t="s">
        <v>10131</v>
      </c>
    </row>
    <row r="1207" spans="1:2" x14ac:dyDescent="0.25">
      <c r="A1207" s="62">
        <v>20101711</v>
      </c>
      <c r="B1207" s="63" t="s">
        <v>1655</v>
      </c>
    </row>
    <row r="1208" spans="1:2" x14ac:dyDescent="0.25">
      <c r="A1208" s="62">
        <v>20101712</v>
      </c>
      <c r="B1208" s="63" t="s">
        <v>10593</v>
      </c>
    </row>
    <row r="1209" spans="1:2" x14ac:dyDescent="0.25">
      <c r="A1209" s="62">
        <v>20101713</v>
      </c>
      <c r="B1209" s="63" t="s">
        <v>2424</v>
      </c>
    </row>
    <row r="1210" spans="1:2" x14ac:dyDescent="0.25">
      <c r="A1210" s="62">
        <v>20101714</v>
      </c>
      <c r="B1210" s="63" t="s">
        <v>17911</v>
      </c>
    </row>
    <row r="1211" spans="1:2" x14ac:dyDescent="0.25">
      <c r="A1211" s="62">
        <v>20101801</v>
      </c>
      <c r="B1211" s="63" t="s">
        <v>14484</v>
      </c>
    </row>
    <row r="1212" spans="1:2" x14ac:dyDescent="0.25">
      <c r="A1212" s="62">
        <v>20101802</v>
      </c>
      <c r="B1212" s="63" t="s">
        <v>18160</v>
      </c>
    </row>
    <row r="1213" spans="1:2" x14ac:dyDescent="0.25">
      <c r="A1213" s="62">
        <v>20101803</v>
      </c>
      <c r="B1213" s="63" t="s">
        <v>5022</v>
      </c>
    </row>
    <row r="1214" spans="1:2" x14ac:dyDescent="0.25">
      <c r="A1214" s="62">
        <v>20101804</v>
      </c>
      <c r="B1214" s="63" t="s">
        <v>4259</v>
      </c>
    </row>
    <row r="1215" spans="1:2" x14ac:dyDescent="0.25">
      <c r="A1215" s="62">
        <v>20101805</v>
      </c>
      <c r="B1215" s="63" t="s">
        <v>10337</v>
      </c>
    </row>
    <row r="1216" spans="1:2" x14ac:dyDescent="0.25">
      <c r="A1216" s="62">
        <v>20101901</v>
      </c>
      <c r="B1216" s="63" t="s">
        <v>4536</v>
      </c>
    </row>
    <row r="1217" spans="1:2" x14ac:dyDescent="0.25">
      <c r="A1217" s="62">
        <v>20101902</v>
      </c>
      <c r="B1217" s="63" t="s">
        <v>14644</v>
      </c>
    </row>
    <row r="1218" spans="1:2" x14ac:dyDescent="0.25">
      <c r="A1218" s="62">
        <v>20101903</v>
      </c>
      <c r="B1218" s="63" t="s">
        <v>1582</v>
      </c>
    </row>
    <row r="1219" spans="1:2" x14ac:dyDescent="0.25">
      <c r="A1219" s="62">
        <v>20102001</v>
      </c>
      <c r="B1219" s="63" t="s">
        <v>8857</v>
      </c>
    </row>
    <row r="1220" spans="1:2" x14ac:dyDescent="0.25">
      <c r="A1220" s="62">
        <v>20102002</v>
      </c>
      <c r="B1220" s="63" t="s">
        <v>8646</v>
      </c>
    </row>
    <row r="1221" spans="1:2" x14ac:dyDescent="0.25">
      <c r="A1221" s="62">
        <v>20102003</v>
      </c>
      <c r="B1221" s="63" t="s">
        <v>17106</v>
      </c>
    </row>
    <row r="1222" spans="1:2" x14ac:dyDescent="0.25">
      <c r="A1222" s="62">
        <v>20102004</v>
      </c>
      <c r="B1222" s="63" t="s">
        <v>18227</v>
      </c>
    </row>
    <row r="1223" spans="1:2" x14ac:dyDescent="0.25">
      <c r="A1223" s="62">
        <v>20102005</v>
      </c>
      <c r="B1223" s="63" t="s">
        <v>9660</v>
      </c>
    </row>
    <row r="1224" spans="1:2" x14ac:dyDescent="0.25">
      <c r="A1224" s="62">
        <v>20102006</v>
      </c>
      <c r="B1224" s="63" t="s">
        <v>18057</v>
      </c>
    </row>
    <row r="1225" spans="1:2" x14ac:dyDescent="0.25">
      <c r="A1225" s="62">
        <v>20102007</v>
      </c>
      <c r="B1225" s="63" t="s">
        <v>3195</v>
      </c>
    </row>
    <row r="1226" spans="1:2" x14ac:dyDescent="0.25">
      <c r="A1226" s="62">
        <v>20102008</v>
      </c>
      <c r="B1226" s="63" t="s">
        <v>10319</v>
      </c>
    </row>
    <row r="1227" spans="1:2" x14ac:dyDescent="0.25">
      <c r="A1227" s="62">
        <v>20102101</v>
      </c>
      <c r="B1227" s="63" t="s">
        <v>15886</v>
      </c>
    </row>
    <row r="1228" spans="1:2" x14ac:dyDescent="0.25">
      <c r="A1228" s="62">
        <v>20102102</v>
      </c>
      <c r="B1228" s="63" t="s">
        <v>12005</v>
      </c>
    </row>
    <row r="1229" spans="1:2" x14ac:dyDescent="0.25">
      <c r="A1229" s="62">
        <v>20102103</v>
      </c>
      <c r="B1229" s="63" t="s">
        <v>3060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3388</v>
      </c>
    </row>
    <row r="1232" spans="1:2" x14ac:dyDescent="0.25">
      <c r="A1232" s="62">
        <v>20102202</v>
      </c>
      <c r="B1232" s="63" t="s">
        <v>13036</v>
      </c>
    </row>
    <row r="1233" spans="1:2" x14ac:dyDescent="0.25">
      <c r="A1233" s="62">
        <v>20102203</v>
      </c>
      <c r="B1233" s="63" t="s">
        <v>9981</v>
      </c>
    </row>
    <row r="1234" spans="1:2" x14ac:dyDescent="0.25">
      <c r="A1234" s="62">
        <v>20102301</v>
      </c>
      <c r="B1234" s="63" t="s">
        <v>16834</v>
      </c>
    </row>
    <row r="1235" spans="1:2" x14ac:dyDescent="0.25">
      <c r="A1235" s="62">
        <v>20102302</v>
      </c>
      <c r="B1235" s="63" t="s">
        <v>9391</v>
      </c>
    </row>
    <row r="1236" spans="1:2" x14ac:dyDescent="0.25">
      <c r="A1236" s="62">
        <v>20102303</v>
      </c>
      <c r="B1236" s="63" t="s">
        <v>9828</v>
      </c>
    </row>
    <row r="1237" spans="1:2" x14ac:dyDescent="0.25">
      <c r="A1237" s="62">
        <v>20102304</v>
      </c>
      <c r="B1237" s="63" t="s">
        <v>14645</v>
      </c>
    </row>
    <row r="1238" spans="1:2" x14ac:dyDescent="0.25">
      <c r="A1238" s="62">
        <v>20102305</v>
      </c>
      <c r="B1238" s="63" t="s">
        <v>7249</v>
      </c>
    </row>
    <row r="1239" spans="1:2" x14ac:dyDescent="0.25">
      <c r="A1239" s="62">
        <v>20102306</v>
      </c>
      <c r="B1239" s="63" t="s">
        <v>18085</v>
      </c>
    </row>
    <row r="1240" spans="1:2" x14ac:dyDescent="0.25">
      <c r="A1240" s="62">
        <v>20102307</v>
      </c>
      <c r="B1240" s="63" t="s">
        <v>16446</v>
      </c>
    </row>
    <row r="1241" spans="1:2" x14ac:dyDescent="0.25">
      <c r="A1241" s="62">
        <v>20111504</v>
      </c>
      <c r="B1241" s="63" t="s">
        <v>5686</v>
      </c>
    </row>
    <row r="1242" spans="1:2" x14ac:dyDescent="0.25">
      <c r="A1242" s="62">
        <v>20111505</v>
      </c>
      <c r="B1242" s="63" t="s">
        <v>8119</v>
      </c>
    </row>
    <row r="1243" spans="1:2" x14ac:dyDescent="0.25">
      <c r="A1243" s="62">
        <v>20111601</v>
      </c>
      <c r="B1243" s="63" t="s">
        <v>18268</v>
      </c>
    </row>
    <row r="1244" spans="1:2" x14ac:dyDescent="0.25">
      <c r="A1244" s="62">
        <v>20111602</v>
      </c>
      <c r="B1244" s="63" t="s">
        <v>5868</v>
      </c>
    </row>
    <row r="1245" spans="1:2" x14ac:dyDescent="0.25">
      <c r="A1245" s="62">
        <v>20111603</v>
      </c>
      <c r="B1245" s="63" t="s">
        <v>8878</v>
      </c>
    </row>
    <row r="1246" spans="1:2" x14ac:dyDescent="0.25">
      <c r="A1246" s="62">
        <v>20111604</v>
      </c>
      <c r="B1246" s="63" t="s">
        <v>9333</v>
      </c>
    </row>
    <row r="1247" spans="1:2" x14ac:dyDescent="0.25">
      <c r="A1247" s="62">
        <v>20111606</v>
      </c>
      <c r="B1247" s="63" t="s">
        <v>17058</v>
      </c>
    </row>
    <row r="1248" spans="1:2" x14ac:dyDescent="0.25">
      <c r="A1248" s="62">
        <v>20111607</v>
      </c>
      <c r="B1248" s="63" t="s">
        <v>18467</v>
      </c>
    </row>
    <row r="1249" spans="1:2" x14ac:dyDescent="0.25">
      <c r="A1249" s="62">
        <v>20111608</v>
      </c>
      <c r="B1249" s="63" t="s">
        <v>11065</v>
      </c>
    </row>
    <row r="1250" spans="1:2" x14ac:dyDescent="0.25">
      <c r="A1250" s="62">
        <v>20111609</v>
      </c>
      <c r="B1250" s="63" t="s">
        <v>17531</v>
      </c>
    </row>
    <row r="1251" spans="1:2" x14ac:dyDescent="0.25">
      <c r="A1251" s="62">
        <v>20111610</v>
      </c>
      <c r="B1251" s="63" t="s">
        <v>971</v>
      </c>
    </row>
    <row r="1252" spans="1:2" x14ac:dyDescent="0.25">
      <c r="A1252" s="62">
        <v>20111611</v>
      </c>
      <c r="B1252" s="63" t="s">
        <v>10922</v>
      </c>
    </row>
    <row r="1253" spans="1:2" x14ac:dyDescent="0.25">
      <c r="A1253" s="62">
        <v>20111612</v>
      </c>
      <c r="B1253" s="63" t="s">
        <v>9853</v>
      </c>
    </row>
    <row r="1254" spans="1:2" x14ac:dyDescent="0.25">
      <c r="A1254" s="62">
        <v>20111613</v>
      </c>
      <c r="B1254" s="63" t="s">
        <v>1709</v>
      </c>
    </row>
    <row r="1255" spans="1:2" x14ac:dyDescent="0.25">
      <c r="A1255" s="62">
        <v>20111614</v>
      </c>
      <c r="B1255" s="63" t="s">
        <v>2767</v>
      </c>
    </row>
    <row r="1256" spans="1:2" x14ac:dyDescent="0.25">
      <c r="A1256" s="62">
        <v>20111615</v>
      </c>
      <c r="B1256" s="63" t="s">
        <v>12382</v>
      </c>
    </row>
    <row r="1257" spans="1:2" x14ac:dyDescent="0.25">
      <c r="A1257" s="62">
        <v>20111616</v>
      </c>
      <c r="B1257" s="63" t="s">
        <v>10457</v>
      </c>
    </row>
    <row r="1258" spans="1:2" x14ac:dyDescent="0.25">
      <c r="A1258" s="62">
        <v>20111617</v>
      </c>
      <c r="B1258" s="63" t="s">
        <v>7090</v>
      </c>
    </row>
    <row r="1259" spans="1:2" x14ac:dyDescent="0.25">
      <c r="A1259" s="62">
        <v>20111618</v>
      </c>
      <c r="B1259" s="63" t="s">
        <v>1495</v>
      </c>
    </row>
    <row r="1260" spans="1:2" x14ac:dyDescent="0.25">
      <c r="A1260" s="62">
        <v>20111619</v>
      </c>
      <c r="B1260" s="63" t="s">
        <v>13100</v>
      </c>
    </row>
    <row r="1261" spans="1:2" x14ac:dyDescent="0.25">
      <c r="A1261" s="62">
        <v>20111701</v>
      </c>
      <c r="B1261" s="63" t="s">
        <v>6648</v>
      </c>
    </row>
    <row r="1262" spans="1:2" x14ac:dyDescent="0.25">
      <c r="A1262" s="62">
        <v>20111702</v>
      </c>
      <c r="B1262" s="63" t="s">
        <v>13047</v>
      </c>
    </row>
    <row r="1263" spans="1:2" x14ac:dyDescent="0.25">
      <c r="A1263" s="62">
        <v>20111703</v>
      </c>
      <c r="B1263" s="63" t="s">
        <v>3784</v>
      </c>
    </row>
    <row r="1264" spans="1:2" x14ac:dyDescent="0.25">
      <c r="A1264" s="62">
        <v>20111704</v>
      </c>
      <c r="B1264" s="63" t="s">
        <v>14043</v>
      </c>
    </row>
    <row r="1265" spans="1:2" x14ac:dyDescent="0.25">
      <c r="A1265" s="62">
        <v>20111705</v>
      </c>
      <c r="B1265" s="63" t="s">
        <v>8653</v>
      </c>
    </row>
    <row r="1266" spans="1:2" x14ac:dyDescent="0.25">
      <c r="A1266" s="62">
        <v>20111706</v>
      </c>
      <c r="B1266" s="63" t="s">
        <v>1849</v>
      </c>
    </row>
    <row r="1267" spans="1:2" x14ac:dyDescent="0.25">
      <c r="A1267" s="62">
        <v>20111707</v>
      </c>
      <c r="B1267" s="63" t="s">
        <v>11662</v>
      </c>
    </row>
    <row r="1268" spans="1:2" x14ac:dyDescent="0.25">
      <c r="A1268" s="62">
        <v>20111708</v>
      </c>
      <c r="B1268" s="63" t="s">
        <v>7232</v>
      </c>
    </row>
    <row r="1269" spans="1:2" x14ac:dyDescent="0.25">
      <c r="A1269" s="62">
        <v>20111709</v>
      </c>
      <c r="B1269" s="63" t="s">
        <v>3514</v>
      </c>
    </row>
    <row r="1270" spans="1:2" x14ac:dyDescent="0.25">
      <c r="A1270" s="62">
        <v>20121001</v>
      </c>
      <c r="B1270" s="63" t="s">
        <v>6399</v>
      </c>
    </row>
    <row r="1271" spans="1:2" x14ac:dyDescent="0.25">
      <c r="A1271" s="62">
        <v>20121002</v>
      </c>
      <c r="B1271" s="63" t="s">
        <v>17919</v>
      </c>
    </row>
    <row r="1272" spans="1:2" x14ac:dyDescent="0.25">
      <c r="A1272" s="62">
        <v>20121003</v>
      </c>
      <c r="B1272" s="63" t="s">
        <v>5772</v>
      </c>
    </row>
    <row r="1273" spans="1:2" x14ac:dyDescent="0.25">
      <c r="A1273" s="62">
        <v>20121004</v>
      </c>
      <c r="B1273" s="63" t="s">
        <v>5074</v>
      </c>
    </row>
    <row r="1274" spans="1:2" x14ac:dyDescent="0.25">
      <c r="A1274" s="62">
        <v>20121005</v>
      </c>
      <c r="B1274" s="63" t="s">
        <v>17119</v>
      </c>
    </row>
    <row r="1275" spans="1:2" x14ac:dyDescent="0.25">
      <c r="A1275" s="62">
        <v>20121006</v>
      </c>
      <c r="B1275" s="63" t="s">
        <v>2321</v>
      </c>
    </row>
    <row r="1276" spans="1:2" x14ac:dyDescent="0.25">
      <c r="A1276" s="62">
        <v>20121007</v>
      </c>
      <c r="B1276" s="63" t="s">
        <v>1974</v>
      </c>
    </row>
    <row r="1277" spans="1:2" x14ac:dyDescent="0.25">
      <c r="A1277" s="62">
        <v>20121008</v>
      </c>
      <c r="B1277" s="63" t="s">
        <v>17852</v>
      </c>
    </row>
    <row r="1278" spans="1:2" x14ac:dyDescent="0.25">
      <c r="A1278" s="62">
        <v>20121009</v>
      </c>
      <c r="B1278" s="63" t="s">
        <v>11508</v>
      </c>
    </row>
    <row r="1279" spans="1:2" x14ac:dyDescent="0.25">
      <c r="A1279" s="62">
        <v>20121010</v>
      </c>
      <c r="B1279" s="63" t="s">
        <v>5129</v>
      </c>
    </row>
    <row r="1280" spans="1:2" x14ac:dyDescent="0.25">
      <c r="A1280" s="62">
        <v>20121011</v>
      </c>
      <c r="B1280" s="63" t="s">
        <v>8512</v>
      </c>
    </row>
    <row r="1281" spans="1:2" x14ac:dyDescent="0.25">
      <c r="A1281" s="62">
        <v>20121012</v>
      </c>
      <c r="B1281" s="63" t="s">
        <v>14938</v>
      </c>
    </row>
    <row r="1282" spans="1:2" x14ac:dyDescent="0.25">
      <c r="A1282" s="62">
        <v>20121013</v>
      </c>
      <c r="B1282" s="63" t="s">
        <v>17807</v>
      </c>
    </row>
    <row r="1283" spans="1:2" x14ac:dyDescent="0.25">
      <c r="A1283" s="62">
        <v>20121014</v>
      </c>
      <c r="B1283" s="63" t="s">
        <v>820</v>
      </c>
    </row>
    <row r="1284" spans="1:2" x14ac:dyDescent="0.25">
      <c r="A1284" s="62">
        <v>20121015</v>
      </c>
      <c r="B1284" s="63" t="s">
        <v>7693</v>
      </c>
    </row>
    <row r="1285" spans="1:2" x14ac:dyDescent="0.25">
      <c r="A1285" s="62">
        <v>20121016</v>
      </c>
      <c r="B1285" s="63" t="s">
        <v>14045</v>
      </c>
    </row>
    <row r="1286" spans="1:2" x14ac:dyDescent="0.25">
      <c r="A1286" s="62">
        <v>20121101</v>
      </c>
      <c r="B1286" s="63" t="s">
        <v>9746</v>
      </c>
    </row>
    <row r="1287" spans="1:2" x14ac:dyDescent="0.25">
      <c r="A1287" s="62">
        <v>20121102</v>
      </c>
      <c r="B1287" s="63" t="s">
        <v>13388</v>
      </c>
    </row>
    <row r="1288" spans="1:2" x14ac:dyDescent="0.25">
      <c r="A1288" s="62">
        <v>20121103</v>
      </c>
      <c r="B1288" s="63" t="s">
        <v>2960</v>
      </c>
    </row>
    <row r="1289" spans="1:2" x14ac:dyDescent="0.25">
      <c r="A1289" s="62">
        <v>20121104</v>
      </c>
      <c r="B1289" s="63" t="s">
        <v>10011</v>
      </c>
    </row>
    <row r="1290" spans="1:2" x14ac:dyDescent="0.25">
      <c r="A1290" s="62">
        <v>20121105</v>
      </c>
      <c r="B1290" s="63" t="s">
        <v>11759</v>
      </c>
    </row>
    <row r="1291" spans="1:2" x14ac:dyDescent="0.25">
      <c r="A1291" s="62">
        <v>20121106</v>
      </c>
      <c r="B1291" s="63" t="s">
        <v>16696</v>
      </c>
    </row>
    <row r="1292" spans="1:2" x14ac:dyDescent="0.25">
      <c r="A1292" s="62">
        <v>20121107</v>
      </c>
      <c r="B1292" s="63" t="s">
        <v>6601</v>
      </c>
    </row>
    <row r="1293" spans="1:2" x14ac:dyDescent="0.25">
      <c r="A1293" s="62">
        <v>20121108</v>
      </c>
      <c r="B1293" s="63" t="s">
        <v>4938</v>
      </c>
    </row>
    <row r="1294" spans="1:2" x14ac:dyDescent="0.25">
      <c r="A1294" s="62">
        <v>20121109</v>
      </c>
      <c r="B1294" s="63" t="s">
        <v>7846</v>
      </c>
    </row>
    <row r="1295" spans="1:2" x14ac:dyDescent="0.25">
      <c r="A1295" s="62">
        <v>20121110</v>
      </c>
      <c r="B1295" s="63" t="s">
        <v>16630</v>
      </c>
    </row>
    <row r="1296" spans="1:2" x14ac:dyDescent="0.25">
      <c r="A1296" s="62">
        <v>20121111</v>
      </c>
      <c r="B1296" s="63" t="s">
        <v>3108</v>
      </c>
    </row>
    <row r="1297" spans="1:2" x14ac:dyDescent="0.25">
      <c r="A1297" s="62">
        <v>20121112</v>
      </c>
      <c r="B1297" s="63" t="s">
        <v>8609</v>
      </c>
    </row>
    <row r="1298" spans="1:2" x14ac:dyDescent="0.25">
      <c r="A1298" s="62">
        <v>20121113</v>
      </c>
      <c r="B1298" s="63" t="s">
        <v>3327</v>
      </c>
    </row>
    <row r="1299" spans="1:2" x14ac:dyDescent="0.25">
      <c r="A1299" s="62">
        <v>20121114</v>
      </c>
      <c r="B1299" s="63" t="s">
        <v>3267</v>
      </c>
    </row>
    <row r="1300" spans="1:2" x14ac:dyDescent="0.25">
      <c r="A1300" s="62">
        <v>20121115</v>
      </c>
      <c r="B1300" s="63" t="s">
        <v>2775</v>
      </c>
    </row>
    <row r="1301" spans="1:2" x14ac:dyDescent="0.25">
      <c r="A1301" s="62">
        <v>20121116</v>
      </c>
      <c r="B1301" s="63" t="s">
        <v>11292</v>
      </c>
    </row>
    <row r="1302" spans="1:2" x14ac:dyDescent="0.25">
      <c r="A1302" s="62">
        <v>20121117</v>
      </c>
      <c r="B1302" s="63" t="s">
        <v>17792</v>
      </c>
    </row>
    <row r="1303" spans="1:2" x14ac:dyDescent="0.25">
      <c r="A1303" s="62">
        <v>20121118</v>
      </c>
      <c r="B1303" s="63" t="s">
        <v>13902</v>
      </c>
    </row>
    <row r="1304" spans="1:2" x14ac:dyDescent="0.25">
      <c r="A1304" s="62">
        <v>20121119</v>
      </c>
      <c r="B1304" s="63" t="s">
        <v>16409</v>
      </c>
    </row>
    <row r="1305" spans="1:2" x14ac:dyDescent="0.25">
      <c r="A1305" s="62">
        <v>20121201</v>
      </c>
      <c r="B1305" s="63" t="s">
        <v>3674</v>
      </c>
    </row>
    <row r="1306" spans="1:2" x14ac:dyDescent="0.25">
      <c r="A1306" s="62">
        <v>20121202</v>
      </c>
      <c r="B1306" s="63" t="s">
        <v>14653</v>
      </c>
    </row>
    <row r="1307" spans="1:2" x14ac:dyDescent="0.25">
      <c r="A1307" s="62">
        <v>20121203</v>
      </c>
      <c r="B1307" s="63" t="s">
        <v>16548</v>
      </c>
    </row>
    <row r="1308" spans="1:2" x14ac:dyDescent="0.25">
      <c r="A1308" s="62">
        <v>20121204</v>
      </c>
      <c r="B1308" s="63" t="s">
        <v>13507</v>
      </c>
    </row>
    <row r="1309" spans="1:2" x14ac:dyDescent="0.25">
      <c r="A1309" s="62">
        <v>20121205</v>
      </c>
      <c r="B1309" s="63" t="s">
        <v>10378</v>
      </c>
    </row>
    <row r="1310" spans="1:2" x14ac:dyDescent="0.25">
      <c r="A1310" s="62">
        <v>20121206</v>
      </c>
      <c r="B1310" s="63" t="s">
        <v>3375</v>
      </c>
    </row>
    <row r="1311" spans="1:2" x14ac:dyDescent="0.25">
      <c r="A1311" s="62">
        <v>20121207</v>
      </c>
      <c r="B1311" s="63" t="s">
        <v>7662</v>
      </c>
    </row>
    <row r="1312" spans="1:2" x14ac:dyDescent="0.25">
      <c r="A1312" s="62">
        <v>20121208</v>
      </c>
      <c r="B1312" s="63" t="s">
        <v>973</v>
      </c>
    </row>
    <row r="1313" spans="1:2" x14ac:dyDescent="0.25">
      <c r="A1313" s="62">
        <v>20121209</v>
      </c>
      <c r="B1313" s="63" t="s">
        <v>6581</v>
      </c>
    </row>
    <row r="1314" spans="1:2" x14ac:dyDescent="0.25">
      <c r="A1314" s="62">
        <v>20121210</v>
      </c>
      <c r="B1314" s="63" t="s">
        <v>8584</v>
      </c>
    </row>
    <row r="1315" spans="1:2" x14ac:dyDescent="0.25">
      <c r="A1315" s="62">
        <v>20121211</v>
      </c>
      <c r="B1315" s="63" t="s">
        <v>13414</v>
      </c>
    </row>
    <row r="1316" spans="1:2" x14ac:dyDescent="0.25">
      <c r="A1316" s="62">
        <v>20121212</v>
      </c>
      <c r="B1316" s="63" t="s">
        <v>14525</v>
      </c>
    </row>
    <row r="1317" spans="1:2" x14ac:dyDescent="0.25">
      <c r="A1317" s="62">
        <v>20121213</v>
      </c>
      <c r="B1317" s="63" t="s">
        <v>1722</v>
      </c>
    </row>
    <row r="1318" spans="1:2" x14ac:dyDescent="0.25">
      <c r="A1318" s="62">
        <v>20121301</v>
      </c>
      <c r="B1318" s="63" t="s">
        <v>7444</v>
      </c>
    </row>
    <row r="1319" spans="1:2" x14ac:dyDescent="0.25">
      <c r="A1319" s="62">
        <v>20121302</v>
      </c>
      <c r="B1319" s="63" t="s">
        <v>16201</v>
      </c>
    </row>
    <row r="1320" spans="1:2" x14ac:dyDescent="0.25">
      <c r="A1320" s="62">
        <v>20121303</v>
      </c>
      <c r="B1320" s="63" t="s">
        <v>18477</v>
      </c>
    </row>
    <row r="1321" spans="1:2" x14ac:dyDescent="0.25">
      <c r="A1321" s="62">
        <v>20121304</v>
      </c>
      <c r="B1321" s="63" t="s">
        <v>14740</v>
      </c>
    </row>
    <row r="1322" spans="1:2" x14ac:dyDescent="0.25">
      <c r="A1322" s="62">
        <v>20121305</v>
      </c>
      <c r="B1322" s="63" t="s">
        <v>7956</v>
      </c>
    </row>
    <row r="1323" spans="1:2" x14ac:dyDescent="0.25">
      <c r="A1323" s="62">
        <v>20121306</v>
      </c>
      <c r="B1323" s="63" t="s">
        <v>11809</v>
      </c>
    </row>
    <row r="1324" spans="1:2" x14ac:dyDescent="0.25">
      <c r="A1324" s="62">
        <v>20121307</v>
      </c>
      <c r="B1324" s="63" t="s">
        <v>8268</v>
      </c>
    </row>
    <row r="1325" spans="1:2" x14ac:dyDescent="0.25">
      <c r="A1325" s="62">
        <v>20121308</v>
      </c>
      <c r="B1325" s="63" t="s">
        <v>1277</v>
      </c>
    </row>
    <row r="1326" spans="1:2" x14ac:dyDescent="0.25">
      <c r="A1326" s="62">
        <v>20121309</v>
      </c>
      <c r="B1326" s="63" t="s">
        <v>6639</v>
      </c>
    </row>
    <row r="1327" spans="1:2" x14ac:dyDescent="0.25">
      <c r="A1327" s="62">
        <v>20121310</v>
      </c>
      <c r="B1327" s="63" t="s">
        <v>17679</v>
      </c>
    </row>
    <row r="1328" spans="1:2" x14ac:dyDescent="0.25">
      <c r="A1328" s="62">
        <v>20121311</v>
      </c>
      <c r="B1328" s="63" t="s">
        <v>18566</v>
      </c>
    </row>
    <row r="1329" spans="1:2" x14ac:dyDescent="0.25">
      <c r="A1329" s="62">
        <v>20121312</v>
      </c>
      <c r="B1329" s="63" t="s">
        <v>6514</v>
      </c>
    </row>
    <row r="1330" spans="1:2" x14ac:dyDescent="0.25">
      <c r="A1330" s="62">
        <v>20121313</v>
      </c>
      <c r="B1330" s="63" t="s">
        <v>6952</v>
      </c>
    </row>
    <row r="1331" spans="1:2" x14ac:dyDescent="0.25">
      <c r="A1331" s="62">
        <v>20121314</v>
      </c>
      <c r="B1331" s="63" t="s">
        <v>11313</v>
      </c>
    </row>
    <row r="1332" spans="1:2" x14ac:dyDescent="0.25">
      <c r="A1332" s="62">
        <v>20121315</v>
      </c>
      <c r="B1332" s="63" t="s">
        <v>14524</v>
      </c>
    </row>
    <row r="1333" spans="1:2" x14ac:dyDescent="0.25">
      <c r="A1333" s="62">
        <v>20121316</v>
      </c>
      <c r="B1333" s="63" t="s">
        <v>10260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12466</v>
      </c>
    </row>
    <row r="1336" spans="1:2" x14ac:dyDescent="0.25">
      <c r="A1336" s="62">
        <v>20121319</v>
      </c>
      <c r="B1336" s="63" t="s">
        <v>2931</v>
      </c>
    </row>
    <row r="1337" spans="1:2" x14ac:dyDescent="0.25">
      <c r="A1337" s="62">
        <v>20121320</v>
      </c>
      <c r="B1337" s="63" t="s">
        <v>836</v>
      </c>
    </row>
    <row r="1338" spans="1:2" x14ac:dyDescent="0.25">
      <c r="A1338" s="62">
        <v>20121321</v>
      </c>
      <c r="B1338" s="63" t="s">
        <v>12318</v>
      </c>
    </row>
    <row r="1339" spans="1:2" x14ac:dyDescent="0.25">
      <c r="A1339" s="62">
        <v>20121322</v>
      </c>
      <c r="B1339" s="63" t="s">
        <v>884</v>
      </c>
    </row>
    <row r="1340" spans="1:2" x14ac:dyDescent="0.25">
      <c r="A1340" s="62">
        <v>20121323</v>
      </c>
      <c r="B1340" s="63" t="s">
        <v>2909</v>
      </c>
    </row>
    <row r="1341" spans="1:2" x14ac:dyDescent="0.25">
      <c r="A1341" s="62">
        <v>20121401</v>
      </c>
      <c r="B1341" s="63" t="s">
        <v>8956</v>
      </c>
    </row>
    <row r="1342" spans="1:2" x14ac:dyDescent="0.25">
      <c r="A1342" s="62">
        <v>20121402</v>
      </c>
      <c r="B1342" s="63" t="s">
        <v>17716</v>
      </c>
    </row>
    <row r="1343" spans="1:2" x14ac:dyDescent="0.25">
      <c r="A1343" s="62">
        <v>20121403</v>
      </c>
      <c r="B1343" s="63" t="s">
        <v>5293</v>
      </c>
    </row>
    <row r="1344" spans="1:2" x14ac:dyDescent="0.25">
      <c r="A1344" s="62">
        <v>20121404</v>
      </c>
      <c r="B1344" s="63" t="s">
        <v>7875</v>
      </c>
    </row>
    <row r="1345" spans="1:2" x14ac:dyDescent="0.25">
      <c r="A1345" s="62">
        <v>20121405</v>
      </c>
      <c r="B1345" s="63" t="s">
        <v>5517</v>
      </c>
    </row>
    <row r="1346" spans="1:2" x14ac:dyDescent="0.25">
      <c r="A1346" s="62">
        <v>20121406</v>
      </c>
      <c r="B1346" s="63" t="s">
        <v>12915</v>
      </c>
    </row>
    <row r="1347" spans="1:2" x14ac:dyDescent="0.25">
      <c r="A1347" s="62">
        <v>20121407</v>
      </c>
      <c r="B1347" s="63" t="s">
        <v>18306</v>
      </c>
    </row>
    <row r="1348" spans="1:2" x14ac:dyDescent="0.25">
      <c r="A1348" s="62">
        <v>20121408</v>
      </c>
      <c r="B1348" s="63" t="s">
        <v>12867</v>
      </c>
    </row>
    <row r="1349" spans="1:2" x14ac:dyDescent="0.25">
      <c r="A1349" s="62">
        <v>20121409</v>
      </c>
      <c r="B1349" s="63" t="s">
        <v>13167</v>
      </c>
    </row>
    <row r="1350" spans="1:2" x14ac:dyDescent="0.25">
      <c r="A1350" s="62">
        <v>20121410</v>
      </c>
      <c r="B1350" s="63" t="s">
        <v>2502</v>
      </c>
    </row>
    <row r="1351" spans="1:2" x14ac:dyDescent="0.25">
      <c r="A1351" s="62">
        <v>20121411</v>
      </c>
      <c r="B1351" s="63" t="s">
        <v>15958</v>
      </c>
    </row>
    <row r="1352" spans="1:2" x14ac:dyDescent="0.25">
      <c r="A1352" s="62">
        <v>20121412</v>
      </c>
      <c r="B1352" s="63" t="s">
        <v>11458</v>
      </c>
    </row>
    <row r="1353" spans="1:2" x14ac:dyDescent="0.25">
      <c r="A1353" s="62">
        <v>20121413</v>
      </c>
      <c r="B1353" s="63" t="s">
        <v>9868</v>
      </c>
    </row>
    <row r="1354" spans="1:2" x14ac:dyDescent="0.25">
      <c r="A1354" s="62">
        <v>20121414</v>
      </c>
      <c r="B1354" s="63" t="s">
        <v>10144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1238</v>
      </c>
    </row>
    <row r="1357" spans="1:2" x14ac:dyDescent="0.25">
      <c r="A1357" s="62">
        <v>20121417</v>
      </c>
      <c r="B1357" s="63" t="s">
        <v>3529</v>
      </c>
    </row>
    <row r="1358" spans="1:2" x14ac:dyDescent="0.25">
      <c r="A1358" s="62">
        <v>20121418</v>
      </c>
      <c r="B1358" s="63" t="s">
        <v>18357</v>
      </c>
    </row>
    <row r="1359" spans="1:2" x14ac:dyDescent="0.25">
      <c r="A1359" s="62">
        <v>20121419</v>
      </c>
      <c r="B1359" s="63" t="s">
        <v>5746</v>
      </c>
    </row>
    <row r="1360" spans="1:2" x14ac:dyDescent="0.25">
      <c r="A1360" s="62">
        <v>20121420</v>
      </c>
      <c r="B1360" s="63" t="s">
        <v>11091</v>
      </c>
    </row>
    <row r="1361" spans="1:2" x14ac:dyDescent="0.25">
      <c r="A1361" s="62">
        <v>20121421</v>
      </c>
      <c r="B1361" s="63" t="s">
        <v>9963</v>
      </c>
    </row>
    <row r="1362" spans="1:2" x14ac:dyDescent="0.25">
      <c r="A1362" s="62">
        <v>20121422</v>
      </c>
      <c r="B1362" s="63" t="s">
        <v>1245</v>
      </c>
    </row>
    <row r="1363" spans="1:2" x14ac:dyDescent="0.25">
      <c r="A1363" s="62">
        <v>20121423</v>
      </c>
      <c r="B1363" s="63" t="s">
        <v>16674</v>
      </c>
    </row>
    <row r="1364" spans="1:2" x14ac:dyDescent="0.25">
      <c r="A1364" s="62">
        <v>20121424</v>
      </c>
      <c r="B1364" s="63" t="s">
        <v>898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2794</v>
      </c>
    </row>
    <row r="1367" spans="1:2" x14ac:dyDescent="0.25">
      <c r="A1367" s="62">
        <v>20121428</v>
      </c>
      <c r="B1367" s="63" t="s">
        <v>8050</v>
      </c>
    </row>
    <row r="1368" spans="1:2" x14ac:dyDescent="0.25">
      <c r="A1368" s="62">
        <v>20121429</v>
      </c>
      <c r="B1368" s="63" t="s">
        <v>1852</v>
      </c>
    </row>
    <row r="1369" spans="1:2" x14ac:dyDescent="0.25">
      <c r="A1369" s="62">
        <v>20121430</v>
      </c>
      <c r="B1369" s="63" t="s">
        <v>11580</v>
      </c>
    </row>
    <row r="1370" spans="1:2" x14ac:dyDescent="0.25">
      <c r="A1370" s="62">
        <v>20121501</v>
      </c>
      <c r="B1370" s="63" t="s">
        <v>16546</v>
      </c>
    </row>
    <row r="1371" spans="1:2" x14ac:dyDescent="0.25">
      <c r="A1371" s="62">
        <v>20121502</v>
      </c>
      <c r="B1371" s="63" t="s">
        <v>3632</v>
      </c>
    </row>
    <row r="1372" spans="1:2" x14ac:dyDescent="0.25">
      <c r="A1372" s="62">
        <v>20121503</v>
      </c>
      <c r="B1372" s="63" t="s">
        <v>17607</v>
      </c>
    </row>
    <row r="1373" spans="1:2" x14ac:dyDescent="0.25">
      <c r="A1373" s="62">
        <v>20121504</v>
      </c>
      <c r="B1373" s="63" t="s">
        <v>1622</v>
      </c>
    </row>
    <row r="1374" spans="1:2" x14ac:dyDescent="0.25">
      <c r="A1374" s="62">
        <v>20121505</v>
      </c>
      <c r="B1374" s="63" t="s">
        <v>17009</v>
      </c>
    </row>
    <row r="1375" spans="1:2" x14ac:dyDescent="0.25">
      <c r="A1375" s="62">
        <v>20121506</v>
      </c>
      <c r="B1375" s="63" t="s">
        <v>9909</v>
      </c>
    </row>
    <row r="1376" spans="1:2" x14ac:dyDescent="0.25">
      <c r="A1376" s="62">
        <v>20121507</v>
      </c>
      <c r="B1376" s="63" t="s">
        <v>14632</v>
      </c>
    </row>
    <row r="1377" spans="1:2" x14ac:dyDescent="0.25">
      <c r="A1377" s="62">
        <v>20121508</v>
      </c>
      <c r="B1377" s="63" t="s">
        <v>16749</v>
      </c>
    </row>
    <row r="1378" spans="1:2" x14ac:dyDescent="0.25">
      <c r="A1378" s="62">
        <v>20121509</v>
      </c>
      <c r="B1378" s="63" t="s">
        <v>13076</v>
      </c>
    </row>
    <row r="1379" spans="1:2" x14ac:dyDescent="0.25">
      <c r="A1379" s="62">
        <v>20121510</v>
      </c>
      <c r="B1379" s="63" t="s">
        <v>6868</v>
      </c>
    </row>
    <row r="1380" spans="1:2" x14ac:dyDescent="0.25">
      <c r="A1380" s="62">
        <v>20121511</v>
      </c>
      <c r="B1380" s="63" t="s">
        <v>8800</v>
      </c>
    </row>
    <row r="1381" spans="1:2" x14ac:dyDescent="0.25">
      <c r="A1381" s="62">
        <v>20121512</v>
      </c>
      <c r="B1381" s="63" t="s">
        <v>16241</v>
      </c>
    </row>
    <row r="1382" spans="1:2" x14ac:dyDescent="0.25">
      <c r="A1382" s="62">
        <v>20121513</v>
      </c>
      <c r="B1382" s="63" t="s">
        <v>10838</v>
      </c>
    </row>
    <row r="1383" spans="1:2" x14ac:dyDescent="0.25">
      <c r="A1383" s="62">
        <v>20121514</v>
      </c>
      <c r="B1383" s="63" t="s">
        <v>830</v>
      </c>
    </row>
    <row r="1384" spans="1:2" x14ac:dyDescent="0.25">
      <c r="A1384" s="62">
        <v>20121515</v>
      </c>
      <c r="B1384" s="63" t="s">
        <v>9627</v>
      </c>
    </row>
    <row r="1385" spans="1:2" x14ac:dyDescent="0.25">
      <c r="A1385" s="62">
        <v>20121516</v>
      </c>
      <c r="B1385" s="63" t="s">
        <v>9790</v>
      </c>
    </row>
    <row r="1386" spans="1:2" x14ac:dyDescent="0.25">
      <c r="A1386" s="62">
        <v>20121601</v>
      </c>
      <c r="B1386" s="63" t="s">
        <v>6427</v>
      </c>
    </row>
    <row r="1387" spans="1:2" x14ac:dyDescent="0.25">
      <c r="A1387" s="62">
        <v>20121602</v>
      </c>
      <c r="B1387" s="63" t="s">
        <v>4855</v>
      </c>
    </row>
    <row r="1388" spans="1:2" x14ac:dyDescent="0.25">
      <c r="A1388" s="62">
        <v>20121603</v>
      </c>
      <c r="B1388" s="63" t="s">
        <v>14559</v>
      </c>
    </row>
    <row r="1389" spans="1:2" x14ac:dyDescent="0.25">
      <c r="A1389" s="62">
        <v>20121604</v>
      </c>
      <c r="B1389" s="63" t="s">
        <v>7606</v>
      </c>
    </row>
    <row r="1390" spans="1:2" x14ac:dyDescent="0.25">
      <c r="A1390" s="62">
        <v>20121605</v>
      </c>
      <c r="B1390" s="63" t="s">
        <v>18631</v>
      </c>
    </row>
    <row r="1391" spans="1:2" x14ac:dyDescent="0.25">
      <c r="A1391" s="62">
        <v>20121606</v>
      </c>
      <c r="B1391" s="63" t="s">
        <v>3187</v>
      </c>
    </row>
    <row r="1392" spans="1:2" x14ac:dyDescent="0.25">
      <c r="A1392" s="62">
        <v>20121607</v>
      </c>
      <c r="B1392" s="63" t="s">
        <v>13143</v>
      </c>
    </row>
    <row r="1393" spans="1:2" x14ac:dyDescent="0.25">
      <c r="A1393" s="62">
        <v>20121701</v>
      </c>
      <c r="B1393" s="63" t="s">
        <v>10758</v>
      </c>
    </row>
    <row r="1394" spans="1:2" x14ac:dyDescent="0.25">
      <c r="A1394" s="62">
        <v>20121702</v>
      </c>
      <c r="B1394" s="63" t="s">
        <v>8539</v>
      </c>
    </row>
    <row r="1395" spans="1:2" x14ac:dyDescent="0.25">
      <c r="A1395" s="62">
        <v>20121703</v>
      </c>
      <c r="B1395" s="63" t="s">
        <v>8031</v>
      </c>
    </row>
    <row r="1396" spans="1:2" x14ac:dyDescent="0.25">
      <c r="A1396" s="62">
        <v>20121704</v>
      </c>
      <c r="B1396" s="63" t="s">
        <v>1183</v>
      </c>
    </row>
    <row r="1397" spans="1:2" x14ac:dyDescent="0.25">
      <c r="A1397" s="62">
        <v>20121705</v>
      </c>
      <c r="B1397" s="63" t="s">
        <v>4518</v>
      </c>
    </row>
    <row r="1398" spans="1:2" x14ac:dyDescent="0.25">
      <c r="A1398" s="62">
        <v>20121706</v>
      </c>
      <c r="B1398" s="63" t="s">
        <v>13880</v>
      </c>
    </row>
    <row r="1399" spans="1:2" x14ac:dyDescent="0.25">
      <c r="A1399" s="62">
        <v>20121707</v>
      </c>
      <c r="B1399" s="63" t="s">
        <v>5100</v>
      </c>
    </row>
    <row r="1400" spans="1:2" x14ac:dyDescent="0.25">
      <c r="A1400" s="62">
        <v>20121708</v>
      </c>
      <c r="B1400" s="63" t="s">
        <v>8357</v>
      </c>
    </row>
    <row r="1401" spans="1:2" x14ac:dyDescent="0.25">
      <c r="A1401" s="62">
        <v>20121801</v>
      </c>
      <c r="B1401" s="63" t="s">
        <v>2201</v>
      </c>
    </row>
    <row r="1402" spans="1:2" x14ac:dyDescent="0.25">
      <c r="A1402" s="62">
        <v>20121802</v>
      </c>
      <c r="B1402" s="63" t="s">
        <v>8492</v>
      </c>
    </row>
    <row r="1403" spans="1:2" x14ac:dyDescent="0.25">
      <c r="A1403" s="62">
        <v>20121803</v>
      </c>
      <c r="B1403" s="63" t="s">
        <v>14059</v>
      </c>
    </row>
    <row r="1404" spans="1:2" x14ac:dyDescent="0.25">
      <c r="A1404" s="62">
        <v>20121804</v>
      </c>
      <c r="B1404" s="63" t="s">
        <v>384</v>
      </c>
    </row>
    <row r="1405" spans="1:2" x14ac:dyDescent="0.25">
      <c r="A1405" s="62">
        <v>20121805</v>
      </c>
      <c r="B1405" s="63" t="s">
        <v>11688</v>
      </c>
    </row>
    <row r="1406" spans="1:2" x14ac:dyDescent="0.25">
      <c r="A1406" s="62">
        <v>20121901</v>
      </c>
      <c r="B1406" s="63" t="s">
        <v>18502</v>
      </c>
    </row>
    <row r="1407" spans="1:2" x14ac:dyDescent="0.25">
      <c r="A1407" s="62">
        <v>20121902</v>
      </c>
      <c r="B1407" s="63" t="s">
        <v>5939</v>
      </c>
    </row>
    <row r="1408" spans="1:2" x14ac:dyDescent="0.25">
      <c r="A1408" s="62">
        <v>20121903</v>
      </c>
      <c r="B1408" s="63" t="s">
        <v>8963</v>
      </c>
    </row>
    <row r="1409" spans="1:2" x14ac:dyDescent="0.25">
      <c r="A1409" s="62">
        <v>20121904</v>
      </c>
      <c r="B1409" s="63" t="s">
        <v>1906</v>
      </c>
    </row>
    <row r="1410" spans="1:2" x14ac:dyDescent="0.25">
      <c r="A1410" s="62">
        <v>20121905</v>
      </c>
      <c r="B1410" s="63" t="s">
        <v>7870</v>
      </c>
    </row>
    <row r="1411" spans="1:2" x14ac:dyDescent="0.25">
      <c r="A1411" s="62">
        <v>20121906</v>
      </c>
      <c r="B1411" s="63" t="s">
        <v>15793</v>
      </c>
    </row>
    <row r="1412" spans="1:2" x14ac:dyDescent="0.25">
      <c r="A1412" s="62">
        <v>20121907</v>
      </c>
      <c r="B1412" s="63" t="s">
        <v>18516</v>
      </c>
    </row>
    <row r="1413" spans="1:2" x14ac:dyDescent="0.25">
      <c r="A1413" s="62">
        <v>20121908</v>
      </c>
      <c r="B1413" s="63" t="s">
        <v>12264</v>
      </c>
    </row>
    <row r="1414" spans="1:2" x14ac:dyDescent="0.25">
      <c r="A1414" s="62">
        <v>20121909</v>
      </c>
      <c r="B1414" s="63" t="s">
        <v>13674</v>
      </c>
    </row>
    <row r="1415" spans="1:2" x14ac:dyDescent="0.25">
      <c r="A1415" s="62">
        <v>20121910</v>
      </c>
      <c r="B1415" s="63" t="s">
        <v>12190</v>
      </c>
    </row>
    <row r="1416" spans="1:2" x14ac:dyDescent="0.25">
      <c r="A1416" s="62">
        <v>20121911</v>
      </c>
      <c r="B1416" s="63" t="s">
        <v>1510</v>
      </c>
    </row>
    <row r="1417" spans="1:2" x14ac:dyDescent="0.25">
      <c r="A1417" s="62">
        <v>20121912</v>
      </c>
      <c r="B1417" s="63" t="s">
        <v>14439</v>
      </c>
    </row>
    <row r="1418" spans="1:2" x14ac:dyDescent="0.25">
      <c r="A1418" s="62">
        <v>20121913</v>
      </c>
      <c r="B1418" s="63" t="s">
        <v>15281</v>
      </c>
    </row>
    <row r="1419" spans="1:2" x14ac:dyDescent="0.25">
      <c r="A1419" s="62">
        <v>20121914</v>
      </c>
      <c r="B1419" s="63" t="s">
        <v>15171</v>
      </c>
    </row>
    <row r="1420" spans="1:2" x14ac:dyDescent="0.25">
      <c r="A1420" s="62">
        <v>20122001</v>
      </c>
      <c r="B1420" s="63" t="s">
        <v>780</v>
      </c>
    </row>
    <row r="1421" spans="1:2" x14ac:dyDescent="0.25">
      <c r="A1421" s="62">
        <v>20122002</v>
      </c>
      <c r="B1421" s="63" t="s">
        <v>16531</v>
      </c>
    </row>
    <row r="1422" spans="1:2" x14ac:dyDescent="0.25">
      <c r="A1422" s="62">
        <v>20122003</v>
      </c>
      <c r="B1422" s="63" t="s">
        <v>17956</v>
      </c>
    </row>
    <row r="1423" spans="1:2" x14ac:dyDescent="0.25">
      <c r="A1423" s="62">
        <v>20122004</v>
      </c>
      <c r="B1423" s="63" t="s">
        <v>12340</v>
      </c>
    </row>
    <row r="1424" spans="1:2" x14ac:dyDescent="0.25">
      <c r="A1424" s="62">
        <v>20122005</v>
      </c>
      <c r="B1424" s="63" t="s">
        <v>3208</v>
      </c>
    </row>
    <row r="1425" spans="1:2" x14ac:dyDescent="0.25">
      <c r="A1425" s="62">
        <v>20122006</v>
      </c>
      <c r="B1425" s="63" t="s">
        <v>1862</v>
      </c>
    </row>
    <row r="1426" spans="1:2" x14ac:dyDescent="0.25">
      <c r="A1426" s="62">
        <v>20122101</v>
      </c>
      <c r="B1426" s="63" t="s">
        <v>8443</v>
      </c>
    </row>
    <row r="1427" spans="1:2" x14ac:dyDescent="0.25">
      <c r="A1427" s="62">
        <v>20122102</v>
      </c>
      <c r="B1427" s="63" t="s">
        <v>10146</v>
      </c>
    </row>
    <row r="1428" spans="1:2" x14ac:dyDescent="0.25">
      <c r="A1428" s="62">
        <v>20122103</v>
      </c>
      <c r="B1428" s="63" t="s">
        <v>9780</v>
      </c>
    </row>
    <row r="1429" spans="1:2" x14ac:dyDescent="0.25">
      <c r="A1429" s="62">
        <v>20122104</v>
      </c>
      <c r="B1429" s="63" t="s">
        <v>984</v>
      </c>
    </row>
    <row r="1430" spans="1:2" x14ac:dyDescent="0.25">
      <c r="A1430" s="62">
        <v>20122105</v>
      </c>
      <c r="B1430" s="63" t="s">
        <v>7952</v>
      </c>
    </row>
    <row r="1431" spans="1:2" x14ac:dyDescent="0.25">
      <c r="A1431" s="62">
        <v>20122106</v>
      </c>
      <c r="B1431" s="63" t="s">
        <v>13878</v>
      </c>
    </row>
    <row r="1432" spans="1:2" x14ac:dyDescent="0.25">
      <c r="A1432" s="62">
        <v>20122107</v>
      </c>
      <c r="B1432" s="63" t="s">
        <v>631</v>
      </c>
    </row>
    <row r="1433" spans="1:2" x14ac:dyDescent="0.25">
      <c r="A1433" s="62">
        <v>20122108</v>
      </c>
      <c r="B1433" s="63" t="s">
        <v>9987</v>
      </c>
    </row>
    <row r="1434" spans="1:2" x14ac:dyDescent="0.25">
      <c r="A1434" s="62">
        <v>20122109</v>
      </c>
      <c r="B1434" s="63" t="s">
        <v>10563</v>
      </c>
    </row>
    <row r="1435" spans="1:2" x14ac:dyDescent="0.25">
      <c r="A1435" s="62">
        <v>20122110</v>
      </c>
      <c r="B1435" s="63" t="s">
        <v>8487</v>
      </c>
    </row>
    <row r="1436" spans="1:2" x14ac:dyDescent="0.25">
      <c r="A1436" s="62">
        <v>20122111</v>
      </c>
      <c r="B1436" s="63" t="s">
        <v>1235</v>
      </c>
    </row>
    <row r="1437" spans="1:2" x14ac:dyDescent="0.25">
      <c r="A1437" s="62">
        <v>20122112</v>
      </c>
      <c r="B1437" s="63" t="s">
        <v>15397</v>
      </c>
    </row>
    <row r="1438" spans="1:2" x14ac:dyDescent="0.25">
      <c r="A1438" s="62">
        <v>20122113</v>
      </c>
      <c r="B1438" s="63" t="s">
        <v>7712</v>
      </c>
    </row>
    <row r="1439" spans="1:2" x14ac:dyDescent="0.25">
      <c r="A1439" s="62">
        <v>20122114</v>
      </c>
      <c r="B1439" s="63" t="s">
        <v>7988</v>
      </c>
    </row>
    <row r="1440" spans="1:2" x14ac:dyDescent="0.25">
      <c r="A1440" s="62">
        <v>20122115</v>
      </c>
      <c r="B1440" s="63" t="s">
        <v>17567</v>
      </c>
    </row>
    <row r="1441" spans="1:2" x14ac:dyDescent="0.25">
      <c r="A1441" s="62">
        <v>20122201</v>
      </c>
      <c r="B1441" s="63" t="s">
        <v>2180</v>
      </c>
    </row>
    <row r="1442" spans="1:2" x14ac:dyDescent="0.25">
      <c r="A1442" s="62">
        <v>20122202</v>
      </c>
      <c r="B1442" s="63" t="s">
        <v>5947</v>
      </c>
    </row>
    <row r="1443" spans="1:2" x14ac:dyDescent="0.25">
      <c r="A1443" s="62">
        <v>20122203</v>
      </c>
      <c r="B1443" s="63" t="s">
        <v>16774</v>
      </c>
    </row>
    <row r="1444" spans="1:2" x14ac:dyDescent="0.25">
      <c r="A1444" s="62">
        <v>20122204</v>
      </c>
      <c r="B1444" s="63" t="s">
        <v>17155</v>
      </c>
    </row>
    <row r="1445" spans="1:2" x14ac:dyDescent="0.25">
      <c r="A1445" s="62">
        <v>20122205</v>
      </c>
      <c r="B1445" s="63" t="s">
        <v>568</v>
      </c>
    </row>
    <row r="1446" spans="1:2" x14ac:dyDescent="0.25">
      <c r="A1446" s="62">
        <v>20122206</v>
      </c>
      <c r="B1446" s="63" t="s">
        <v>9688</v>
      </c>
    </row>
    <row r="1447" spans="1:2" x14ac:dyDescent="0.25">
      <c r="A1447" s="62">
        <v>20122207</v>
      </c>
      <c r="B1447" s="63" t="s">
        <v>1973</v>
      </c>
    </row>
    <row r="1448" spans="1:2" x14ac:dyDescent="0.25">
      <c r="A1448" s="62">
        <v>20122208</v>
      </c>
      <c r="B1448" s="63" t="s">
        <v>12613</v>
      </c>
    </row>
    <row r="1449" spans="1:2" x14ac:dyDescent="0.25">
      <c r="A1449" s="62">
        <v>20122209</v>
      </c>
      <c r="B1449" s="63" t="s">
        <v>3691</v>
      </c>
    </row>
    <row r="1450" spans="1:2" x14ac:dyDescent="0.25">
      <c r="A1450" s="62">
        <v>20122210</v>
      </c>
      <c r="B1450" s="63" t="s">
        <v>13644</v>
      </c>
    </row>
    <row r="1451" spans="1:2" x14ac:dyDescent="0.25">
      <c r="A1451" s="62">
        <v>20122211</v>
      </c>
      <c r="B1451" s="63" t="s">
        <v>6178</v>
      </c>
    </row>
    <row r="1452" spans="1:2" x14ac:dyDescent="0.25">
      <c r="A1452" s="62">
        <v>20122212</v>
      </c>
      <c r="B1452" s="63" t="s">
        <v>8569</v>
      </c>
    </row>
    <row r="1453" spans="1:2" x14ac:dyDescent="0.25">
      <c r="A1453" s="62">
        <v>20122213</v>
      </c>
      <c r="B1453" s="63" t="s">
        <v>1023</v>
      </c>
    </row>
    <row r="1454" spans="1:2" x14ac:dyDescent="0.25">
      <c r="A1454" s="62">
        <v>20122214</v>
      </c>
      <c r="B1454" s="63" t="s">
        <v>13840</v>
      </c>
    </row>
    <row r="1455" spans="1:2" x14ac:dyDescent="0.25">
      <c r="A1455" s="62">
        <v>20122215</v>
      </c>
      <c r="B1455" s="63" t="s">
        <v>2210</v>
      </c>
    </row>
    <row r="1456" spans="1:2" x14ac:dyDescent="0.25">
      <c r="A1456" s="62">
        <v>20122216</v>
      </c>
      <c r="B1456" s="63" t="s">
        <v>8702</v>
      </c>
    </row>
    <row r="1457" spans="1:2" x14ac:dyDescent="0.25">
      <c r="A1457" s="62">
        <v>20122301</v>
      </c>
      <c r="B1457" s="63" t="s">
        <v>10844</v>
      </c>
    </row>
    <row r="1458" spans="1:2" x14ac:dyDescent="0.25">
      <c r="A1458" s="62">
        <v>20122302</v>
      </c>
      <c r="B1458" s="63" t="s">
        <v>18415</v>
      </c>
    </row>
    <row r="1459" spans="1:2" x14ac:dyDescent="0.25">
      <c r="A1459" s="62">
        <v>20122303</v>
      </c>
      <c r="B1459" s="63" t="s">
        <v>13572</v>
      </c>
    </row>
    <row r="1460" spans="1:2" x14ac:dyDescent="0.25">
      <c r="A1460" s="62">
        <v>20122304</v>
      </c>
      <c r="B1460" s="63" t="s">
        <v>4637</v>
      </c>
    </row>
    <row r="1461" spans="1:2" x14ac:dyDescent="0.25">
      <c r="A1461" s="62">
        <v>20122305</v>
      </c>
      <c r="B1461" s="63" t="s">
        <v>17161</v>
      </c>
    </row>
    <row r="1462" spans="1:2" x14ac:dyDescent="0.25">
      <c r="A1462" s="62">
        <v>20122306</v>
      </c>
      <c r="B1462" s="63" t="s">
        <v>4189</v>
      </c>
    </row>
    <row r="1463" spans="1:2" x14ac:dyDescent="0.25">
      <c r="A1463" s="62">
        <v>20122307</v>
      </c>
      <c r="B1463" s="63" t="s">
        <v>4937</v>
      </c>
    </row>
    <row r="1464" spans="1:2" x14ac:dyDescent="0.25">
      <c r="A1464" s="62">
        <v>20122308</v>
      </c>
      <c r="B1464" s="63" t="s">
        <v>7708</v>
      </c>
    </row>
    <row r="1465" spans="1:2" x14ac:dyDescent="0.25">
      <c r="A1465" s="62">
        <v>20122309</v>
      </c>
      <c r="B1465" s="63" t="s">
        <v>3162</v>
      </c>
    </row>
    <row r="1466" spans="1:2" x14ac:dyDescent="0.25">
      <c r="A1466" s="62">
        <v>20122310</v>
      </c>
      <c r="B1466" s="63" t="s">
        <v>15461</v>
      </c>
    </row>
    <row r="1467" spans="1:2" x14ac:dyDescent="0.25">
      <c r="A1467" s="62">
        <v>20122311</v>
      </c>
      <c r="B1467" s="63" t="s">
        <v>5384</v>
      </c>
    </row>
    <row r="1468" spans="1:2" x14ac:dyDescent="0.25">
      <c r="A1468" s="62">
        <v>20122312</v>
      </c>
      <c r="B1468" s="63" t="s">
        <v>1929</v>
      </c>
    </row>
    <row r="1469" spans="1:2" x14ac:dyDescent="0.25">
      <c r="A1469" s="62">
        <v>20122313</v>
      </c>
      <c r="B1469" s="63" t="s">
        <v>4912</v>
      </c>
    </row>
    <row r="1470" spans="1:2" x14ac:dyDescent="0.25">
      <c r="A1470" s="62">
        <v>20122314</v>
      </c>
      <c r="B1470" s="63" t="s">
        <v>14625</v>
      </c>
    </row>
    <row r="1471" spans="1:2" x14ac:dyDescent="0.25">
      <c r="A1471" s="62">
        <v>20122315</v>
      </c>
      <c r="B1471" s="63" t="s">
        <v>9734</v>
      </c>
    </row>
    <row r="1472" spans="1:2" x14ac:dyDescent="0.25">
      <c r="A1472" s="62">
        <v>20122316</v>
      </c>
      <c r="B1472" s="63" t="s">
        <v>5622</v>
      </c>
    </row>
    <row r="1473" spans="1:2" x14ac:dyDescent="0.25">
      <c r="A1473" s="62">
        <v>20122317</v>
      </c>
      <c r="B1473" s="63" t="s">
        <v>797</v>
      </c>
    </row>
    <row r="1474" spans="1:2" x14ac:dyDescent="0.25">
      <c r="A1474" s="62">
        <v>20122318</v>
      </c>
      <c r="B1474" s="63" t="s">
        <v>15850</v>
      </c>
    </row>
    <row r="1475" spans="1:2" x14ac:dyDescent="0.25">
      <c r="A1475" s="62">
        <v>20122319</v>
      </c>
      <c r="B1475" s="63" t="s">
        <v>15957</v>
      </c>
    </row>
    <row r="1476" spans="1:2" x14ac:dyDescent="0.25">
      <c r="A1476" s="62">
        <v>20122320</v>
      </c>
      <c r="B1476" s="63" t="s">
        <v>18211</v>
      </c>
    </row>
    <row r="1477" spans="1:2" x14ac:dyDescent="0.25">
      <c r="A1477" s="62">
        <v>20122321</v>
      </c>
      <c r="B1477" s="63" t="s">
        <v>3011</v>
      </c>
    </row>
    <row r="1478" spans="1:2" x14ac:dyDescent="0.25">
      <c r="A1478" s="62">
        <v>20122322</v>
      </c>
      <c r="B1478" s="63" t="s">
        <v>3353</v>
      </c>
    </row>
    <row r="1479" spans="1:2" x14ac:dyDescent="0.25">
      <c r="A1479" s="62">
        <v>20122323</v>
      </c>
      <c r="B1479" s="63" t="s">
        <v>10247</v>
      </c>
    </row>
    <row r="1480" spans="1:2" x14ac:dyDescent="0.25">
      <c r="A1480" s="62">
        <v>20122324</v>
      </c>
      <c r="B1480" s="63" t="s">
        <v>15396</v>
      </c>
    </row>
    <row r="1481" spans="1:2" x14ac:dyDescent="0.25">
      <c r="A1481" s="62">
        <v>20122325</v>
      </c>
      <c r="B1481" s="63" t="s">
        <v>14211</v>
      </c>
    </row>
    <row r="1482" spans="1:2" x14ac:dyDescent="0.25">
      <c r="A1482" s="62">
        <v>20122326</v>
      </c>
      <c r="B1482" s="63" t="s">
        <v>17711</v>
      </c>
    </row>
    <row r="1483" spans="1:2" x14ac:dyDescent="0.25">
      <c r="A1483" s="62">
        <v>20122327</v>
      </c>
      <c r="B1483" s="63" t="s">
        <v>17845</v>
      </c>
    </row>
    <row r="1484" spans="1:2" x14ac:dyDescent="0.25">
      <c r="A1484" s="62">
        <v>20122328</v>
      </c>
      <c r="B1484" s="63" t="s">
        <v>8728</v>
      </c>
    </row>
    <row r="1485" spans="1:2" x14ac:dyDescent="0.25">
      <c r="A1485" s="62">
        <v>20122329</v>
      </c>
      <c r="B1485" s="63" t="s">
        <v>13982</v>
      </c>
    </row>
    <row r="1486" spans="1:2" x14ac:dyDescent="0.25">
      <c r="A1486" s="62">
        <v>20122330</v>
      </c>
      <c r="B1486" s="63" t="s">
        <v>17289</v>
      </c>
    </row>
    <row r="1487" spans="1:2" x14ac:dyDescent="0.25">
      <c r="A1487" s="62">
        <v>20122331</v>
      </c>
      <c r="B1487" s="63" t="s">
        <v>15214</v>
      </c>
    </row>
    <row r="1488" spans="1:2" x14ac:dyDescent="0.25">
      <c r="A1488" s="62">
        <v>20122332</v>
      </c>
      <c r="B1488" s="63" t="s">
        <v>11139</v>
      </c>
    </row>
    <row r="1489" spans="1:2" x14ac:dyDescent="0.25">
      <c r="A1489" s="62">
        <v>20122333</v>
      </c>
      <c r="B1489" s="63" t="s">
        <v>16538</v>
      </c>
    </row>
    <row r="1490" spans="1:2" x14ac:dyDescent="0.25">
      <c r="A1490" s="62">
        <v>20122334</v>
      </c>
      <c r="B1490" s="63" t="s">
        <v>2367</v>
      </c>
    </row>
    <row r="1491" spans="1:2" x14ac:dyDescent="0.25">
      <c r="A1491" s="62">
        <v>20122335</v>
      </c>
      <c r="B1491" s="63" t="s">
        <v>5080</v>
      </c>
    </row>
    <row r="1492" spans="1:2" x14ac:dyDescent="0.25">
      <c r="A1492" s="62">
        <v>20122336</v>
      </c>
      <c r="B1492" s="63" t="s">
        <v>7016</v>
      </c>
    </row>
    <row r="1493" spans="1:2" x14ac:dyDescent="0.25">
      <c r="A1493" s="62">
        <v>20122338</v>
      </c>
      <c r="B1493" s="63" t="s">
        <v>2444</v>
      </c>
    </row>
    <row r="1494" spans="1:2" x14ac:dyDescent="0.25">
      <c r="A1494" s="62">
        <v>20122339</v>
      </c>
      <c r="B1494" s="63" t="s">
        <v>6943</v>
      </c>
    </row>
    <row r="1495" spans="1:2" x14ac:dyDescent="0.25">
      <c r="A1495" s="62">
        <v>20122340</v>
      </c>
      <c r="B1495" s="63" t="s">
        <v>16064</v>
      </c>
    </row>
    <row r="1496" spans="1:2" x14ac:dyDescent="0.25">
      <c r="A1496" s="62">
        <v>20122341</v>
      </c>
      <c r="B1496" s="63" t="s">
        <v>17414</v>
      </c>
    </row>
    <row r="1497" spans="1:2" x14ac:dyDescent="0.25">
      <c r="A1497" s="62">
        <v>20122342</v>
      </c>
      <c r="B1497" s="63" t="s">
        <v>9066</v>
      </c>
    </row>
    <row r="1498" spans="1:2" x14ac:dyDescent="0.25">
      <c r="A1498" s="62">
        <v>20122343</v>
      </c>
      <c r="B1498" s="63" t="s">
        <v>12310</v>
      </c>
    </row>
    <row r="1499" spans="1:2" x14ac:dyDescent="0.25">
      <c r="A1499" s="62">
        <v>20122344</v>
      </c>
      <c r="B1499" s="63" t="s">
        <v>5625</v>
      </c>
    </row>
    <row r="1500" spans="1:2" x14ac:dyDescent="0.25">
      <c r="A1500" s="62">
        <v>20122345</v>
      </c>
      <c r="B1500" s="63" t="s">
        <v>15644</v>
      </c>
    </row>
    <row r="1501" spans="1:2" x14ac:dyDescent="0.25">
      <c r="A1501" s="62">
        <v>20122346</v>
      </c>
      <c r="B1501" s="63" t="s">
        <v>11913</v>
      </c>
    </row>
    <row r="1502" spans="1:2" x14ac:dyDescent="0.25">
      <c r="A1502" s="62">
        <v>20122347</v>
      </c>
      <c r="B1502" s="63" t="s">
        <v>4742</v>
      </c>
    </row>
    <row r="1503" spans="1:2" x14ac:dyDescent="0.25">
      <c r="A1503" s="62">
        <v>20122348</v>
      </c>
      <c r="B1503" s="63" t="s">
        <v>1769</v>
      </c>
    </row>
    <row r="1504" spans="1:2" x14ac:dyDescent="0.25">
      <c r="A1504" s="62">
        <v>20122349</v>
      </c>
      <c r="B1504" s="63" t="s">
        <v>7278</v>
      </c>
    </row>
    <row r="1505" spans="1:2" x14ac:dyDescent="0.25">
      <c r="A1505" s="62">
        <v>20122350</v>
      </c>
      <c r="B1505" s="63" t="s">
        <v>4334</v>
      </c>
    </row>
    <row r="1506" spans="1:2" x14ac:dyDescent="0.25">
      <c r="A1506" s="62">
        <v>20122351</v>
      </c>
      <c r="B1506" s="63" t="s">
        <v>17407</v>
      </c>
    </row>
    <row r="1507" spans="1:2" x14ac:dyDescent="0.25">
      <c r="A1507" s="62">
        <v>20122352</v>
      </c>
      <c r="B1507" s="63" t="s">
        <v>7811</v>
      </c>
    </row>
    <row r="1508" spans="1:2" x14ac:dyDescent="0.25">
      <c r="A1508" s="62">
        <v>20122353</v>
      </c>
      <c r="B1508" s="63" t="s">
        <v>4412</v>
      </c>
    </row>
    <row r="1509" spans="1:2" x14ac:dyDescent="0.25">
      <c r="A1509" s="62">
        <v>20122354</v>
      </c>
      <c r="B1509" s="63" t="s">
        <v>10587</v>
      </c>
    </row>
    <row r="1510" spans="1:2" x14ac:dyDescent="0.25">
      <c r="A1510" s="62">
        <v>20122356</v>
      </c>
      <c r="B1510" s="63" t="s">
        <v>9808</v>
      </c>
    </row>
    <row r="1511" spans="1:2" x14ac:dyDescent="0.25">
      <c r="A1511" s="62">
        <v>20122357</v>
      </c>
      <c r="B1511" s="63" t="s">
        <v>6069</v>
      </c>
    </row>
    <row r="1512" spans="1:2" x14ac:dyDescent="0.25">
      <c r="A1512" s="62">
        <v>20122401</v>
      </c>
      <c r="B1512" s="63" t="s">
        <v>13886</v>
      </c>
    </row>
    <row r="1513" spans="1:2" x14ac:dyDescent="0.25">
      <c r="A1513" s="62">
        <v>20122402</v>
      </c>
      <c r="B1513" s="63" t="s">
        <v>1297</v>
      </c>
    </row>
    <row r="1514" spans="1:2" x14ac:dyDescent="0.25">
      <c r="A1514" s="62">
        <v>20122403</v>
      </c>
      <c r="B1514" s="63" t="s">
        <v>18505</v>
      </c>
    </row>
    <row r="1515" spans="1:2" x14ac:dyDescent="0.25">
      <c r="A1515" s="62">
        <v>20122404</v>
      </c>
      <c r="B1515" s="63" t="s">
        <v>12450</v>
      </c>
    </row>
    <row r="1516" spans="1:2" x14ac:dyDescent="0.25">
      <c r="A1516" s="62">
        <v>20122405</v>
      </c>
      <c r="B1516" s="63" t="s">
        <v>565</v>
      </c>
    </row>
    <row r="1517" spans="1:2" x14ac:dyDescent="0.25">
      <c r="A1517" s="62">
        <v>20122406</v>
      </c>
      <c r="B1517" s="63" t="s">
        <v>8847</v>
      </c>
    </row>
    <row r="1518" spans="1:2" x14ac:dyDescent="0.25">
      <c r="A1518" s="62">
        <v>20122407</v>
      </c>
      <c r="B1518" s="63" t="s">
        <v>10924</v>
      </c>
    </row>
    <row r="1519" spans="1:2" x14ac:dyDescent="0.25">
      <c r="A1519" s="62">
        <v>20122408</v>
      </c>
      <c r="B1519" s="63" t="s">
        <v>15280</v>
      </c>
    </row>
    <row r="1520" spans="1:2" x14ac:dyDescent="0.25">
      <c r="A1520" s="62">
        <v>20122409</v>
      </c>
      <c r="B1520" s="63" t="s">
        <v>5526</v>
      </c>
    </row>
    <row r="1521" spans="1:2" x14ac:dyDescent="0.25">
      <c r="A1521" s="62">
        <v>20122410</v>
      </c>
      <c r="B1521" s="63" t="s">
        <v>6621</v>
      </c>
    </row>
    <row r="1522" spans="1:2" x14ac:dyDescent="0.25">
      <c r="A1522" s="62">
        <v>20122501</v>
      </c>
      <c r="B1522" s="63" t="s">
        <v>7468</v>
      </c>
    </row>
    <row r="1523" spans="1:2" x14ac:dyDescent="0.25">
      <c r="A1523" s="62">
        <v>20122502</v>
      </c>
      <c r="B1523" s="63" t="s">
        <v>6162</v>
      </c>
    </row>
    <row r="1524" spans="1:2" x14ac:dyDescent="0.25">
      <c r="A1524" s="62">
        <v>20122503</v>
      </c>
      <c r="B1524" s="63" t="s">
        <v>3931</v>
      </c>
    </row>
    <row r="1525" spans="1:2" x14ac:dyDescent="0.25">
      <c r="A1525" s="62">
        <v>20122504</v>
      </c>
      <c r="B1525" s="63" t="s">
        <v>7214</v>
      </c>
    </row>
    <row r="1526" spans="1:2" x14ac:dyDescent="0.25">
      <c r="A1526" s="62">
        <v>20122505</v>
      </c>
      <c r="B1526" s="63" t="s">
        <v>10499</v>
      </c>
    </row>
    <row r="1527" spans="1:2" x14ac:dyDescent="0.25">
      <c r="A1527" s="62">
        <v>20122506</v>
      </c>
      <c r="B1527" s="63" t="s">
        <v>4084</v>
      </c>
    </row>
    <row r="1528" spans="1:2" x14ac:dyDescent="0.25">
      <c r="A1528" s="62">
        <v>20122507</v>
      </c>
      <c r="B1528" s="63" t="s">
        <v>14232</v>
      </c>
    </row>
    <row r="1529" spans="1:2" x14ac:dyDescent="0.25">
      <c r="A1529" s="62">
        <v>20122508</v>
      </c>
      <c r="B1529" s="63" t="s">
        <v>6222</v>
      </c>
    </row>
    <row r="1530" spans="1:2" x14ac:dyDescent="0.25">
      <c r="A1530" s="62">
        <v>20122509</v>
      </c>
      <c r="B1530" s="63" t="s">
        <v>6945</v>
      </c>
    </row>
    <row r="1531" spans="1:2" x14ac:dyDescent="0.25">
      <c r="A1531" s="62">
        <v>20122510</v>
      </c>
      <c r="B1531" s="63" t="s">
        <v>14825</v>
      </c>
    </row>
    <row r="1532" spans="1:2" x14ac:dyDescent="0.25">
      <c r="A1532" s="62">
        <v>20122511</v>
      </c>
      <c r="B1532" s="63" t="s">
        <v>3370</v>
      </c>
    </row>
    <row r="1533" spans="1:2" x14ac:dyDescent="0.25">
      <c r="A1533" s="62">
        <v>20122512</v>
      </c>
      <c r="B1533" s="63" t="s">
        <v>6319</v>
      </c>
    </row>
    <row r="1534" spans="1:2" x14ac:dyDescent="0.25">
      <c r="A1534" s="62">
        <v>20122513</v>
      </c>
      <c r="B1534" s="63" t="s">
        <v>4718</v>
      </c>
    </row>
    <row r="1535" spans="1:2" x14ac:dyDescent="0.25">
      <c r="A1535" s="62">
        <v>20122514</v>
      </c>
      <c r="B1535" s="63" t="s">
        <v>9427</v>
      </c>
    </row>
    <row r="1536" spans="1:2" x14ac:dyDescent="0.25">
      <c r="A1536" s="62">
        <v>20122515</v>
      </c>
      <c r="B1536" s="63" t="s">
        <v>9626</v>
      </c>
    </row>
    <row r="1537" spans="1:2" x14ac:dyDescent="0.25">
      <c r="A1537" s="62">
        <v>20122601</v>
      </c>
      <c r="B1537" s="63" t="s">
        <v>1320</v>
      </c>
    </row>
    <row r="1538" spans="1:2" x14ac:dyDescent="0.25">
      <c r="A1538" s="62">
        <v>20122602</v>
      </c>
      <c r="B1538" s="63" t="s">
        <v>18619</v>
      </c>
    </row>
    <row r="1539" spans="1:2" x14ac:dyDescent="0.25">
      <c r="A1539" s="62">
        <v>20122603</v>
      </c>
      <c r="B1539" s="63" t="s">
        <v>6347</v>
      </c>
    </row>
    <row r="1540" spans="1:2" x14ac:dyDescent="0.25">
      <c r="A1540" s="62">
        <v>20122604</v>
      </c>
      <c r="B1540" s="63" t="s">
        <v>1682</v>
      </c>
    </row>
    <row r="1541" spans="1:2" x14ac:dyDescent="0.25">
      <c r="A1541" s="62">
        <v>20122605</v>
      </c>
      <c r="B1541" s="63" t="s">
        <v>14806</v>
      </c>
    </row>
    <row r="1542" spans="1:2" x14ac:dyDescent="0.25">
      <c r="A1542" s="62">
        <v>20122606</v>
      </c>
      <c r="B1542" s="63" t="s">
        <v>18375</v>
      </c>
    </row>
    <row r="1543" spans="1:2" x14ac:dyDescent="0.25">
      <c r="A1543" s="62">
        <v>20122607</v>
      </c>
      <c r="B1543" s="63" t="s">
        <v>536</v>
      </c>
    </row>
    <row r="1544" spans="1:2" x14ac:dyDescent="0.25">
      <c r="A1544" s="62">
        <v>20122608</v>
      </c>
      <c r="B1544" s="63" t="s">
        <v>5294</v>
      </c>
    </row>
    <row r="1545" spans="1:2" x14ac:dyDescent="0.25">
      <c r="A1545" s="62">
        <v>20122609</v>
      </c>
      <c r="B1545" s="63" t="s">
        <v>2049</v>
      </c>
    </row>
    <row r="1546" spans="1:2" x14ac:dyDescent="0.25">
      <c r="A1546" s="62">
        <v>20122610</v>
      </c>
      <c r="B1546" s="63" t="s">
        <v>10192</v>
      </c>
    </row>
    <row r="1547" spans="1:2" x14ac:dyDescent="0.25">
      <c r="A1547" s="62">
        <v>20122611</v>
      </c>
      <c r="B1547" s="63" t="s">
        <v>8378</v>
      </c>
    </row>
    <row r="1548" spans="1:2" x14ac:dyDescent="0.25">
      <c r="A1548" s="62">
        <v>20122612</v>
      </c>
      <c r="B1548" s="63" t="s">
        <v>1720</v>
      </c>
    </row>
    <row r="1549" spans="1:2" x14ac:dyDescent="0.25">
      <c r="A1549" s="62">
        <v>20122613</v>
      </c>
      <c r="B1549" s="63" t="s">
        <v>3913</v>
      </c>
    </row>
    <row r="1550" spans="1:2" x14ac:dyDescent="0.25">
      <c r="A1550" s="62">
        <v>20122614</v>
      </c>
      <c r="B1550" s="63" t="s">
        <v>8667</v>
      </c>
    </row>
    <row r="1551" spans="1:2" x14ac:dyDescent="0.25">
      <c r="A1551" s="62">
        <v>20122615</v>
      </c>
      <c r="B1551" s="63" t="s">
        <v>18550</v>
      </c>
    </row>
    <row r="1552" spans="1:2" x14ac:dyDescent="0.25">
      <c r="A1552" s="62">
        <v>20122616</v>
      </c>
      <c r="B1552" s="63" t="s">
        <v>11229</v>
      </c>
    </row>
    <row r="1553" spans="1:2" x14ac:dyDescent="0.25">
      <c r="A1553" s="62">
        <v>20122617</v>
      </c>
      <c r="B1553" s="63" t="s">
        <v>5496</v>
      </c>
    </row>
    <row r="1554" spans="1:2" x14ac:dyDescent="0.25">
      <c r="A1554" s="62">
        <v>20122618</v>
      </c>
      <c r="B1554" s="63" t="s">
        <v>12082</v>
      </c>
    </row>
    <row r="1555" spans="1:2" x14ac:dyDescent="0.25">
      <c r="A1555" s="62">
        <v>20122619</v>
      </c>
      <c r="B1555" s="63" t="s">
        <v>16881</v>
      </c>
    </row>
    <row r="1556" spans="1:2" x14ac:dyDescent="0.25">
      <c r="A1556" s="62">
        <v>20122620</v>
      </c>
      <c r="B1556" s="63" t="s">
        <v>12459</v>
      </c>
    </row>
    <row r="1557" spans="1:2" x14ac:dyDescent="0.25">
      <c r="A1557" s="62">
        <v>20122621</v>
      </c>
      <c r="B1557" s="63" t="s">
        <v>13918</v>
      </c>
    </row>
    <row r="1558" spans="1:2" x14ac:dyDescent="0.25">
      <c r="A1558" s="62">
        <v>20122622</v>
      </c>
      <c r="B1558" s="63" t="s">
        <v>15536</v>
      </c>
    </row>
    <row r="1559" spans="1:2" x14ac:dyDescent="0.25">
      <c r="A1559" s="62">
        <v>20122623</v>
      </c>
      <c r="B1559" s="63" t="s">
        <v>16625</v>
      </c>
    </row>
    <row r="1560" spans="1:2" x14ac:dyDescent="0.25">
      <c r="A1560" s="62">
        <v>20122701</v>
      </c>
      <c r="B1560" s="63" t="s">
        <v>6926</v>
      </c>
    </row>
    <row r="1561" spans="1:2" x14ac:dyDescent="0.25">
      <c r="A1561" s="62">
        <v>20122702</v>
      </c>
      <c r="B1561" s="63" t="s">
        <v>16052</v>
      </c>
    </row>
    <row r="1562" spans="1:2" x14ac:dyDescent="0.25">
      <c r="A1562" s="62">
        <v>20122703</v>
      </c>
      <c r="B1562" s="63" t="s">
        <v>1105</v>
      </c>
    </row>
    <row r="1563" spans="1:2" x14ac:dyDescent="0.25">
      <c r="A1563" s="62">
        <v>20122704</v>
      </c>
      <c r="B1563" s="63" t="s">
        <v>15264</v>
      </c>
    </row>
    <row r="1564" spans="1:2" x14ac:dyDescent="0.25">
      <c r="A1564" s="62">
        <v>20122705</v>
      </c>
      <c r="B1564" s="63" t="s">
        <v>17337</v>
      </c>
    </row>
    <row r="1565" spans="1:2" x14ac:dyDescent="0.25">
      <c r="A1565" s="62">
        <v>20122706</v>
      </c>
      <c r="B1565" s="63" t="s">
        <v>10401</v>
      </c>
    </row>
    <row r="1566" spans="1:2" x14ac:dyDescent="0.25">
      <c r="A1566" s="62">
        <v>20122707</v>
      </c>
      <c r="B1566" s="63" t="s">
        <v>1321</v>
      </c>
    </row>
    <row r="1567" spans="1:2" x14ac:dyDescent="0.25">
      <c r="A1567" s="62">
        <v>20122708</v>
      </c>
      <c r="B1567" s="63" t="s">
        <v>13255</v>
      </c>
    </row>
    <row r="1568" spans="1:2" x14ac:dyDescent="0.25">
      <c r="A1568" s="62">
        <v>20122709</v>
      </c>
      <c r="B1568" s="63" t="s">
        <v>10376</v>
      </c>
    </row>
    <row r="1569" spans="1:2" x14ac:dyDescent="0.25">
      <c r="A1569" s="62">
        <v>20122801</v>
      </c>
      <c r="B1569" s="63" t="s">
        <v>11252</v>
      </c>
    </row>
    <row r="1570" spans="1:2" x14ac:dyDescent="0.25">
      <c r="A1570" s="62">
        <v>20122802</v>
      </c>
      <c r="B1570" s="63" t="s">
        <v>17266</v>
      </c>
    </row>
    <row r="1571" spans="1:2" x14ac:dyDescent="0.25">
      <c r="A1571" s="62">
        <v>20122803</v>
      </c>
      <c r="B1571" s="63" t="s">
        <v>2846</v>
      </c>
    </row>
    <row r="1572" spans="1:2" x14ac:dyDescent="0.25">
      <c r="A1572" s="62">
        <v>20122804</v>
      </c>
      <c r="B1572" s="63" t="s">
        <v>1139</v>
      </c>
    </row>
    <row r="1573" spans="1:2" x14ac:dyDescent="0.25">
      <c r="A1573" s="62">
        <v>20122806</v>
      </c>
      <c r="B1573" s="63" t="s">
        <v>6035</v>
      </c>
    </row>
    <row r="1574" spans="1:2" x14ac:dyDescent="0.25">
      <c r="A1574" s="62">
        <v>20122807</v>
      </c>
      <c r="B1574" s="63" t="s">
        <v>2869</v>
      </c>
    </row>
    <row r="1575" spans="1:2" x14ac:dyDescent="0.25">
      <c r="A1575" s="62">
        <v>20122808</v>
      </c>
      <c r="B1575" s="63" t="s">
        <v>18136</v>
      </c>
    </row>
    <row r="1576" spans="1:2" x14ac:dyDescent="0.25">
      <c r="A1576" s="62">
        <v>20122809</v>
      </c>
      <c r="B1576" s="63" t="s">
        <v>9789</v>
      </c>
    </row>
    <row r="1577" spans="1:2" x14ac:dyDescent="0.25">
      <c r="A1577" s="62">
        <v>20122810</v>
      </c>
      <c r="B1577" s="63" t="s">
        <v>730</v>
      </c>
    </row>
    <row r="1578" spans="1:2" x14ac:dyDescent="0.25">
      <c r="A1578" s="62">
        <v>20122811</v>
      </c>
      <c r="B1578" s="63" t="s">
        <v>8143</v>
      </c>
    </row>
    <row r="1579" spans="1:2" x14ac:dyDescent="0.25">
      <c r="A1579" s="62">
        <v>20122812</v>
      </c>
      <c r="B1579" s="63" t="s">
        <v>11520</v>
      </c>
    </row>
    <row r="1580" spans="1:2" x14ac:dyDescent="0.25">
      <c r="A1580" s="62">
        <v>20122813</v>
      </c>
      <c r="B1580" s="63" t="s">
        <v>6010</v>
      </c>
    </row>
    <row r="1581" spans="1:2" x14ac:dyDescent="0.25">
      <c r="A1581" s="62">
        <v>20122814</v>
      </c>
      <c r="B1581" s="63" t="s">
        <v>11110</v>
      </c>
    </row>
    <row r="1582" spans="1:2" x14ac:dyDescent="0.25">
      <c r="A1582" s="62">
        <v>20122815</v>
      </c>
      <c r="B1582" s="63" t="s">
        <v>16649</v>
      </c>
    </row>
    <row r="1583" spans="1:2" x14ac:dyDescent="0.25">
      <c r="A1583" s="62">
        <v>20122816</v>
      </c>
      <c r="B1583" s="63" t="s">
        <v>15934</v>
      </c>
    </row>
    <row r="1584" spans="1:2" x14ac:dyDescent="0.25">
      <c r="A1584" s="62">
        <v>20122817</v>
      </c>
      <c r="B1584" s="63" t="s">
        <v>9231</v>
      </c>
    </row>
    <row r="1585" spans="1:2" x14ac:dyDescent="0.25">
      <c r="A1585" s="62">
        <v>20122818</v>
      </c>
      <c r="B1585" s="63" t="s">
        <v>4317</v>
      </c>
    </row>
    <row r="1586" spans="1:2" x14ac:dyDescent="0.25">
      <c r="A1586" s="62">
        <v>20122819</v>
      </c>
      <c r="B1586" s="63" t="s">
        <v>1410</v>
      </c>
    </row>
    <row r="1587" spans="1:2" x14ac:dyDescent="0.25">
      <c r="A1587" s="62">
        <v>20122820</v>
      </c>
      <c r="B1587" s="63" t="s">
        <v>17027</v>
      </c>
    </row>
    <row r="1588" spans="1:2" x14ac:dyDescent="0.25">
      <c r="A1588" s="62">
        <v>20122821</v>
      </c>
      <c r="B1588" s="63" t="s">
        <v>10530</v>
      </c>
    </row>
    <row r="1589" spans="1:2" x14ac:dyDescent="0.25">
      <c r="A1589" s="62">
        <v>20122822</v>
      </c>
      <c r="B1589" s="63" t="s">
        <v>3549</v>
      </c>
    </row>
    <row r="1590" spans="1:2" x14ac:dyDescent="0.25">
      <c r="A1590" s="62">
        <v>20122823</v>
      </c>
      <c r="B1590" s="63" t="s">
        <v>17017</v>
      </c>
    </row>
    <row r="1591" spans="1:2" x14ac:dyDescent="0.25">
      <c r="A1591" s="62">
        <v>20122824</v>
      </c>
      <c r="B1591" s="63" t="s">
        <v>4037</v>
      </c>
    </row>
    <row r="1592" spans="1:2" x14ac:dyDescent="0.25">
      <c r="A1592" s="62">
        <v>20122825</v>
      </c>
      <c r="B1592" s="63" t="s">
        <v>15809</v>
      </c>
    </row>
    <row r="1593" spans="1:2" x14ac:dyDescent="0.25">
      <c r="A1593" s="62">
        <v>20122826</v>
      </c>
      <c r="B1593" s="63" t="s">
        <v>2808</v>
      </c>
    </row>
    <row r="1594" spans="1:2" x14ac:dyDescent="0.25">
      <c r="A1594" s="62">
        <v>20122827</v>
      </c>
      <c r="B1594" s="63" t="s">
        <v>18195</v>
      </c>
    </row>
    <row r="1595" spans="1:2" x14ac:dyDescent="0.25">
      <c r="A1595" s="62">
        <v>20122828</v>
      </c>
      <c r="B1595" s="63" t="s">
        <v>15484</v>
      </c>
    </row>
    <row r="1596" spans="1:2" x14ac:dyDescent="0.25">
      <c r="A1596" s="62">
        <v>20122829</v>
      </c>
      <c r="B1596" s="63" t="s">
        <v>5890</v>
      </c>
    </row>
    <row r="1597" spans="1:2" x14ac:dyDescent="0.25">
      <c r="A1597" s="62">
        <v>20122830</v>
      </c>
      <c r="B1597" s="63" t="s">
        <v>8532</v>
      </c>
    </row>
    <row r="1598" spans="1:2" x14ac:dyDescent="0.25">
      <c r="A1598" s="62">
        <v>20122831</v>
      </c>
      <c r="B1598" s="63" t="s">
        <v>17201</v>
      </c>
    </row>
    <row r="1599" spans="1:2" x14ac:dyDescent="0.25">
      <c r="A1599" s="62">
        <v>20122832</v>
      </c>
      <c r="B1599" s="63" t="s">
        <v>7762</v>
      </c>
    </row>
    <row r="1600" spans="1:2" x14ac:dyDescent="0.25">
      <c r="A1600" s="62">
        <v>20122833</v>
      </c>
      <c r="B1600" s="63" t="s">
        <v>9280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17742</v>
      </c>
    </row>
    <row r="1603" spans="1:2" x14ac:dyDescent="0.25">
      <c r="A1603" s="62">
        <v>20122836</v>
      </c>
      <c r="B1603" s="63" t="s">
        <v>3926</v>
      </c>
    </row>
    <row r="1604" spans="1:2" x14ac:dyDescent="0.25">
      <c r="A1604" s="62">
        <v>20122837</v>
      </c>
      <c r="B1604" s="63" t="s">
        <v>12837</v>
      </c>
    </row>
    <row r="1605" spans="1:2" x14ac:dyDescent="0.25">
      <c r="A1605" s="62">
        <v>20122838</v>
      </c>
      <c r="B1605" s="63" t="s">
        <v>17004</v>
      </c>
    </row>
    <row r="1606" spans="1:2" x14ac:dyDescent="0.25">
      <c r="A1606" s="62">
        <v>20122839</v>
      </c>
      <c r="B1606" s="63" t="s">
        <v>15606</v>
      </c>
    </row>
    <row r="1607" spans="1:2" x14ac:dyDescent="0.25">
      <c r="A1607" s="62">
        <v>20122840</v>
      </c>
      <c r="B1607" s="63" t="s">
        <v>2750</v>
      </c>
    </row>
    <row r="1608" spans="1:2" x14ac:dyDescent="0.25">
      <c r="A1608" s="62">
        <v>20122841</v>
      </c>
      <c r="B1608" s="63" t="s">
        <v>3586</v>
      </c>
    </row>
    <row r="1609" spans="1:2" x14ac:dyDescent="0.25">
      <c r="A1609" s="62">
        <v>20122842</v>
      </c>
      <c r="B1609" s="63" t="s">
        <v>11883</v>
      </c>
    </row>
    <row r="1610" spans="1:2" x14ac:dyDescent="0.25">
      <c r="A1610" s="62">
        <v>20122843</v>
      </c>
      <c r="B1610" s="63" t="s">
        <v>5936</v>
      </c>
    </row>
    <row r="1611" spans="1:2" x14ac:dyDescent="0.25">
      <c r="A1611" s="62">
        <v>20122901</v>
      </c>
      <c r="B1611" s="63" t="s">
        <v>4456</v>
      </c>
    </row>
    <row r="1612" spans="1:2" x14ac:dyDescent="0.25">
      <c r="A1612" s="62">
        <v>20122902</v>
      </c>
      <c r="B1612" s="63" t="s">
        <v>663</v>
      </c>
    </row>
    <row r="1613" spans="1:2" x14ac:dyDescent="0.25">
      <c r="A1613" s="62">
        <v>20122903</v>
      </c>
      <c r="B1613" s="63" t="s">
        <v>6637</v>
      </c>
    </row>
    <row r="1614" spans="1:2" x14ac:dyDescent="0.25">
      <c r="A1614" s="62">
        <v>20123001</v>
      </c>
      <c r="B1614" s="63" t="s">
        <v>1490</v>
      </c>
    </row>
    <row r="1615" spans="1:2" x14ac:dyDescent="0.25">
      <c r="A1615" s="62">
        <v>20123002</v>
      </c>
      <c r="B1615" s="63" t="s">
        <v>7737</v>
      </c>
    </row>
    <row r="1616" spans="1:2" x14ac:dyDescent="0.25">
      <c r="A1616" s="62">
        <v>20123003</v>
      </c>
      <c r="B1616" s="63" t="s">
        <v>7391</v>
      </c>
    </row>
    <row r="1617" spans="1:2" x14ac:dyDescent="0.25">
      <c r="A1617" s="62">
        <v>20131001</v>
      </c>
      <c r="B1617" s="63" t="s">
        <v>13852</v>
      </c>
    </row>
    <row r="1618" spans="1:2" x14ac:dyDescent="0.25">
      <c r="A1618" s="62">
        <v>20131002</v>
      </c>
      <c r="B1618" s="63" t="s">
        <v>18788</v>
      </c>
    </row>
    <row r="1619" spans="1:2" x14ac:dyDescent="0.25">
      <c r="A1619" s="62">
        <v>20131003</v>
      </c>
      <c r="B1619" s="63" t="s">
        <v>17826</v>
      </c>
    </row>
    <row r="1620" spans="1:2" x14ac:dyDescent="0.25">
      <c r="A1620" s="62">
        <v>20131004</v>
      </c>
      <c r="B1620" s="63" t="s">
        <v>11589</v>
      </c>
    </row>
    <row r="1621" spans="1:2" x14ac:dyDescent="0.25">
      <c r="A1621" s="62">
        <v>20131005</v>
      </c>
      <c r="B1621" s="63" t="s">
        <v>552</v>
      </c>
    </row>
    <row r="1622" spans="1:2" x14ac:dyDescent="0.25">
      <c r="A1622" s="62">
        <v>20131006</v>
      </c>
      <c r="B1622" s="63" t="s">
        <v>17089</v>
      </c>
    </row>
    <row r="1623" spans="1:2" x14ac:dyDescent="0.25">
      <c r="A1623" s="62">
        <v>20131007</v>
      </c>
      <c r="B1623" s="63" t="s">
        <v>8725</v>
      </c>
    </row>
    <row r="1624" spans="1:2" x14ac:dyDescent="0.25">
      <c r="A1624" s="62">
        <v>20131008</v>
      </c>
      <c r="B1624" s="63" t="s">
        <v>7997</v>
      </c>
    </row>
    <row r="1625" spans="1:2" x14ac:dyDescent="0.25">
      <c r="A1625" s="62">
        <v>20131009</v>
      </c>
      <c r="B1625" s="63" t="s">
        <v>3204</v>
      </c>
    </row>
    <row r="1626" spans="1:2" x14ac:dyDescent="0.25">
      <c r="A1626" s="62">
        <v>20131010</v>
      </c>
      <c r="B1626" s="63" t="s">
        <v>11680</v>
      </c>
    </row>
    <row r="1627" spans="1:2" x14ac:dyDescent="0.25">
      <c r="A1627" s="62">
        <v>20131101</v>
      </c>
      <c r="B1627" s="63" t="s">
        <v>983</v>
      </c>
    </row>
    <row r="1628" spans="1:2" x14ac:dyDescent="0.25">
      <c r="A1628" s="62">
        <v>20131102</v>
      </c>
      <c r="B1628" s="63" t="s">
        <v>3697</v>
      </c>
    </row>
    <row r="1629" spans="1:2" x14ac:dyDescent="0.25">
      <c r="A1629" s="62">
        <v>20131103</v>
      </c>
      <c r="B1629" s="63" t="s">
        <v>16481</v>
      </c>
    </row>
    <row r="1630" spans="1:2" x14ac:dyDescent="0.25">
      <c r="A1630" s="62">
        <v>20131104</v>
      </c>
      <c r="B1630" s="63" t="s">
        <v>1526</v>
      </c>
    </row>
    <row r="1631" spans="1:2" x14ac:dyDescent="0.25">
      <c r="A1631" s="62">
        <v>20131105</v>
      </c>
      <c r="B1631" s="63" t="s">
        <v>15233</v>
      </c>
    </row>
    <row r="1632" spans="1:2" x14ac:dyDescent="0.25">
      <c r="A1632" s="62">
        <v>20131106</v>
      </c>
      <c r="B1632" s="63" t="s">
        <v>7035</v>
      </c>
    </row>
    <row r="1633" spans="1:2" x14ac:dyDescent="0.25">
      <c r="A1633" s="62">
        <v>20131201</v>
      </c>
      <c r="B1633" s="63" t="s">
        <v>3508</v>
      </c>
    </row>
    <row r="1634" spans="1:2" x14ac:dyDescent="0.25">
      <c r="A1634" s="62">
        <v>20131202</v>
      </c>
      <c r="B1634" s="63" t="s">
        <v>3851</v>
      </c>
    </row>
    <row r="1635" spans="1:2" x14ac:dyDescent="0.25">
      <c r="A1635" s="62">
        <v>20131301</v>
      </c>
      <c r="B1635" s="63" t="s">
        <v>13094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3709</v>
      </c>
    </row>
    <row r="1638" spans="1:2" x14ac:dyDescent="0.25">
      <c r="A1638" s="62">
        <v>20131304</v>
      </c>
      <c r="B1638" s="63" t="s">
        <v>1714</v>
      </c>
    </row>
    <row r="1639" spans="1:2" x14ac:dyDescent="0.25">
      <c r="A1639" s="62">
        <v>20131305</v>
      </c>
      <c r="B1639" s="63" t="s">
        <v>9238</v>
      </c>
    </row>
    <row r="1640" spans="1:2" x14ac:dyDescent="0.25">
      <c r="A1640" s="62">
        <v>20131306</v>
      </c>
      <c r="B1640" s="63" t="s">
        <v>8678</v>
      </c>
    </row>
    <row r="1641" spans="1:2" x14ac:dyDescent="0.25">
      <c r="A1641" s="62">
        <v>20131307</v>
      </c>
      <c r="B1641" s="63" t="s">
        <v>7574</v>
      </c>
    </row>
    <row r="1642" spans="1:2" x14ac:dyDescent="0.25">
      <c r="A1642" s="62">
        <v>20131308</v>
      </c>
      <c r="B1642" s="63" t="s">
        <v>18353</v>
      </c>
    </row>
    <row r="1643" spans="1:2" x14ac:dyDescent="0.25">
      <c r="A1643" s="62">
        <v>20141001</v>
      </c>
      <c r="B1643" s="63" t="s">
        <v>6849</v>
      </c>
    </row>
    <row r="1644" spans="1:2" x14ac:dyDescent="0.25">
      <c r="A1644" s="62">
        <v>20141002</v>
      </c>
      <c r="B1644" s="63" t="s">
        <v>4571</v>
      </c>
    </row>
    <row r="1645" spans="1:2" x14ac:dyDescent="0.25">
      <c r="A1645" s="62">
        <v>20141003</v>
      </c>
      <c r="B1645" s="63" t="s">
        <v>11806</v>
      </c>
    </row>
    <row r="1646" spans="1:2" x14ac:dyDescent="0.25">
      <c r="A1646" s="62">
        <v>20141004</v>
      </c>
      <c r="B1646" s="63" t="s">
        <v>5680</v>
      </c>
    </row>
    <row r="1647" spans="1:2" x14ac:dyDescent="0.25">
      <c r="A1647" s="62">
        <v>20141005</v>
      </c>
      <c r="B1647" s="63" t="s">
        <v>7532</v>
      </c>
    </row>
    <row r="1648" spans="1:2" x14ac:dyDescent="0.25">
      <c r="A1648" s="62">
        <v>20141006</v>
      </c>
      <c r="B1648" s="63" t="s">
        <v>10668</v>
      </c>
    </row>
    <row r="1649" spans="1:2" x14ac:dyDescent="0.25">
      <c r="A1649" s="62">
        <v>20141007</v>
      </c>
      <c r="B1649" s="63" t="s">
        <v>6245</v>
      </c>
    </row>
    <row r="1650" spans="1:2" x14ac:dyDescent="0.25">
      <c r="A1650" s="62">
        <v>20141008</v>
      </c>
      <c r="B1650" s="63" t="s">
        <v>11288</v>
      </c>
    </row>
    <row r="1651" spans="1:2" x14ac:dyDescent="0.25">
      <c r="A1651" s="62">
        <v>20141011</v>
      </c>
      <c r="B1651" s="63" t="s">
        <v>10477</v>
      </c>
    </row>
    <row r="1652" spans="1:2" x14ac:dyDescent="0.25">
      <c r="A1652" s="62">
        <v>20141012</v>
      </c>
      <c r="B1652" s="63" t="s">
        <v>12456</v>
      </c>
    </row>
    <row r="1653" spans="1:2" x14ac:dyDescent="0.25">
      <c r="A1653" s="62">
        <v>20141013</v>
      </c>
      <c r="B1653" s="63" t="s">
        <v>14939</v>
      </c>
    </row>
    <row r="1654" spans="1:2" x14ac:dyDescent="0.25">
      <c r="A1654" s="62">
        <v>20141014</v>
      </c>
      <c r="B1654" s="63" t="s">
        <v>2923</v>
      </c>
    </row>
    <row r="1655" spans="1:2" x14ac:dyDescent="0.25">
      <c r="A1655" s="62">
        <v>20141015</v>
      </c>
      <c r="B1655" s="63" t="s">
        <v>6441</v>
      </c>
    </row>
    <row r="1656" spans="1:2" x14ac:dyDescent="0.25">
      <c r="A1656" s="62">
        <v>20141101</v>
      </c>
      <c r="B1656" s="63" t="s">
        <v>12907</v>
      </c>
    </row>
    <row r="1657" spans="1:2" x14ac:dyDescent="0.25">
      <c r="A1657" s="62">
        <v>20141201</v>
      </c>
      <c r="B1657" s="63" t="s">
        <v>18870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14159</v>
      </c>
    </row>
    <row r="1660" spans="1:2" x14ac:dyDescent="0.25">
      <c r="A1660" s="62">
        <v>20141501</v>
      </c>
      <c r="B1660" s="63" t="s">
        <v>18695</v>
      </c>
    </row>
    <row r="1661" spans="1:2" x14ac:dyDescent="0.25">
      <c r="A1661" s="62">
        <v>20141601</v>
      </c>
      <c r="B1661" s="63" t="s">
        <v>10397</v>
      </c>
    </row>
    <row r="1662" spans="1:2" x14ac:dyDescent="0.25">
      <c r="A1662" s="62">
        <v>20141701</v>
      </c>
      <c r="B1662" s="63" t="s">
        <v>15825</v>
      </c>
    </row>
    <row r="1663" spans="1:2" x14ac:dyDescent="0.25">
      <c r="A1663" s="62">
        <v>20141702</v>
      </c>
      <c r="B1663" s="63" t="s">
        <v>10820</v>
      </c>
    </row>
    <row r="1664" spans="1:2" x14ac:dyDescent="0.25">
      <c r="A1664" s="62">
        <v>20141703</v>
      </c>
      <c r="B1664" s="63" t="s">
        <v>15718</v>
      </c>
    </row>
    <row r="1665" spans="1:2" x14ac:dyDescent="0.25">
      <c r="A1665" s="62">
        <v>20141704</v>
      </c>
      <c r="B1665" s="63" t="s">
        <v>13712</v>
      </c>
    </row>
    <row r="1666" spans="1:2" x14ac:dyDescent="0.25">
      <c r="A1666" s="62">
        <v>20141705</v>
      </c>
      <c r="B1666" s="63" t="s">
        <v>15449</v>
      </c>
    </row>
    <row r="1667" spans="1:2" x14ac:dyDescent="0.25">
      <c r="A1667" s="62">
        <v>20141801</v>
      </c>
      <c r="B1667" s="63" t="s">
        <v>9028</v>
      </c>
    </row>
    <row r="1668" spans="1:2" x14ac:dyDescent="0.25">
      <c r="A1668" s="62">
        <v>20141901</v>
      </c>
      <c r="B1668" s="63" t="s">
        <v>8246</v>
      </c>
    </row>
    <row r="1669" spans="1:2" x14ac:dyDescent="0.25">
      <c r="A1669" s="62">
        <v>20142001</v>
      </c>
      <c r="B1669" s="63" t="s">
        <v>5660</v>
      </c>
    </row>
    <row r="1670" spans="1:2" x14ac:dyDescent="0.25">
      <c r="A1670" s="62">
        <v>20142101</v>
      </c>
      <c r="B1670" s="63" t="s">
        <v>16616</v>
      </c>
    </row>
    <row r="1671" spans="1:2" x14ac:dyDescent="0.25">
      <c r="A1671" s="62">
        <v>20142201</v>
      </c>
      <c r="B1671" s="63" t="s">
        <v>11184</v>
      </c>
    </row>
    <row r="1672" spans="1:2" x14ac:dyDescent="0.25">
      <c r="A1672" s="62">
        <v>20142301</v>
      </c>
      <c r="B1672" s="63" t="s">
        <v>17694</v>
      </c>
    </row>
    <row r="1673" spans="1:2" x14ac:dyDescent="0.25">
      <c r="A1673" s="62">
        <v>20142401</v>
      </c>
      <c r="B1673" s="63" t="s">
        <v>12011</v>
      </c>
    </row>
    <row r="1674" spans="1:2" x14ac:dyDescent="0.25">
      <c r="A1674" s="62">
        <v>20142402</v>
      </c>
      <c r="B1674" s="63" t="s">
        <v>4505</v>
      </c>
    </row>
    <row r="1675" spans="1:2" x14ac:dyDescent="0.25">
      <c r="A1675" s="62">
        <v>20142403</v>
      </c>
      <c r="B1675" s="63" t="s">
        <v>1143</v>
      </c>
    </row>
    <row r="1676" spans="1:2" x14ac:dyDescent="0.25">
      <c r="A1676" s="62">
        <v>20142404</v>
      </c>
      <c r="B1676" s="63" t="s">
        <v>505</v>
      </c>
    </row>
    <row r="1677" spans="1:2" x14ac:dyDescent="0.25">
      <c r="A1677" s="62">
        <v>20142405</v>
      </c>
      <c r="B1677" s="63" t="s">
        <v>16946</v>
      </c>
    </row>
    <row r="1678" spans="1:2" x14ac:dyDescent="0.25">
      <c r="A1678" s="62">
        <v>20142501</v>
      </c>
      <c r="B1678" s="63" t="s">
        <v>1820</v>
      </c>
    </row>
    <row r="1679" spans="1:2" x14ac:dyDescent="0.25">
      <c r="A1679" s="62">
        <v>20142601</v>
      </c>
      <c r="B1679" s="63" t="s">
        <v>18074</v>
      </c>
    </row>
    <row r="1680" spans="1:2" x14ac:dyDescent="0.25">
      <c r="A1680" s="62">
        <v>20142701</v>
      </c>
      <c r="B1680" s="63" t="s">
        <v>14067</v>
      </c>
    </row>
    <row r="1681" spans="1:2" x14ac:dyDescent="0.25">
      <c r="A1681" s="62">
        <v>20142702</v>
      </c>
      <c r="B1681" s="63" t="s">
        <v>10270</v>
      </c>
    </row>
    <row r="1682" spans="1:2" x14ac:dyDescent="0.25">
      <c r="A1682" s="62">
        <v>20142703</v>
      </c>
      <c r="B1682" s="63" t="s">
        <v>3265</v>
      </c>
    </row>
    <row r="1683" spans="1:2" x14ac:dyDescent="0.25">
      <c r="A1683" s="62">
        <v>20142801</v>
      </c>
      <c r="B1683" s="63" t="s">
        <v>8633</v>
      </c>
    </row>
    <row r="1684" spans="1:2" x14ac:dyDescent="0.25">
      <c r="A1684" s="62">
        <v>20142901</v>
      </c>
      <c r="B1684" s="63" t="s">
        <v>10382</v>
      </c>
    </row>
    <row r="1685" spans="1:2" x14ac:dyDescent="0.25">
      <c r="A1685" s="62">
        <v>20143001</v>
      </c>
      <c r="B1685" s="63" t="s">
        <v>10960</v>
      </c>
    </row>
    <row r="1686" spans="1:2" x14ac:dyDescent="0.25">
      <c r="A1686" s="62">
        <v>20143002</v>
      </c>
      <c r="B1686" s="63" t="s">
        <v>11958</v>
      </c>
    </row>
    <row r="1687" spans="1:2" x14ac:dyDescent="0.25">
      <c r="A1687" s="62">
        <v>21101501</v>
      </c>
      <c r="B1687" s="63" t="s">
        <v>12132</v>
      </c>
    </row>
    <row r="1688" spans="1:2" x14ac:dyDescent="0.25">
      <c r="A1688" s="62">
        <v>21101502</v>
      </c>
      <c r="B1688" s="63" t="s">
        <v>15764</v>
      </c>
    </row>
    <row r="1689" spans="1:2" x14ac:dyDescent="0.25">
      <c r="A1689" s="62">
        <v>21101503</v>
      </c>
      <c r="B1689" s="63" t="s">
        <v>11553</v>
      </c>
    </row>
    <row r="1690" spans="1:2" x14ac:dyDescent="0.25">
      <c r="A1690" s="62">
        <v>21101504</v>
      </c>
      <c r="B1690" s="63" t="s">
        <v>13476</v>
      </c>
    </row>
    <row r="1691" spans="1:2" x14ac:dyDescent="0.25">
      <c r="A1691" s="62">
        <v>21101505</v>
      </c>
      <c r="B1691" s="63" t="s">
        <v>3218</v>
      </c>
    </row>
    <row r="1692" spans="1:2" x14ac:dyDescent="0.25">
      <c r="A1692" s="62">
        <v>21101506</v>
      </c>
      <c r="B1692" s="63" t="s">
        <v>18414</v>
      </c>
    </row>
    <row r="1693" spans="1:2" x14ac:dyDescent="0.25">
      <c r="A1693" s="62">
        <v>21101507</v>
      </c>
      <c r="B1693" s="63" t="s">
        <v>2885</v>
      </c>
    </row>
    <row r="1694" spans="1:2" x14ac:dyDescent="0.25">
      <c r="A1694" s="62">
        <v>21101508</v>
      </c>
      <c r="B1694" s="63" t="s">
        <v>18860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13488</v>
      </c>
    </row>
    <row r="1697" spans="1:2" x14ac:dyDescent="0.25">
      <c r="A1697" s="62">
        <v>21101511</v>
      </c>
      <c r="B1697" s="63" t="s">
        <v>10609</v>
      </c>
    </row>
    <row r="1698" spans="1:2" x14ac:dyDescent="0.25">
      <c r="A1698" s="62">
        <v>21101512</v>
      </c>
      <c r="B1698" s="63" t="s">
        <v>9223</v>
      </c>
    </row>
    <row r="1699" spans="1:2" x14ac:dyDescent="0.25">
      <c r="A1699" s="62">
        <v>21101513</v>
      </c>
      <c r="B1699" s="63" t="s">
        <v>10531</v>
      </c>
    </row>
    <row r="1700" spans="1:2" x14ac:dyDescent="0.25">
      <c r="A1700" s="62">
        <v>21101514</v>
      </c>
      <c r="B1700" s="63" t="s">
        <v>7622</v>
      </c>
    </row>
    <row r="1701" spans="1:2" x14ac:dyDescent="0.25">
      <c r="A1701" s="62">
        <v>21101516</v>
      </c>
      <c r="B1701" s="63" t="s">
        <v>15596</v>
      </c>
    </row>
    <row r="1702" spans="1:2" x14ac:dyDescent="0.25">
      <c r="A1702" s="62">
        <v>21101601</v>
      </c>
      <c r="B1702" s="63" t="s">
        <v>4846</v>
      </c>
    </row>
    <row r="1703" spans="1:2" x14ac:dyDescent="0.25">
      <c r="A1703" s="62">
        <v>21101602</v>
      </c>
      <c r="B1703" s="63" t="s">
        <v>10150</v>
      </c>
    </row>
    <row r="1704" spans="1:2" x14ac:dyDescent="0.25">
      <c r="A1704" s="62">
        <v>21101603</v>
      </c>
      <c r="B1704" s="63" t="s">
        <v>17258</v>
      </c>
    </row>
    <row r="1705" spans="1:2" x14ac:dyDescent="0.25">
      <c r="A1705" s="62">
        <v>21101604</v>
      </c>
      <c r="B1705" s="63" t="s">
        <v>1402</v>
      </c>
    </row>
    <row r="1706" spans="1:2" x14ac:dyDescent="0.25">
      <c r="A1706" s="62">
        <v>21101605</v>
      </c>
      <c r="B1706" s="63" t="s">
        <v>10175</v>
      </c>
    </row>
    <row r="1707" spans="1:2" x14ac:dyDescent="0.25">
      <c r="A1707" s="62">
        <v>21101606</v>
      </c>
      <c r="B1707" s="63" t="s">
        <v>8051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2576</v>
      </c>
    </row>
    <row r="1710" spans="1:2" x14ac:dyDescent="0.25">
      <c r="A1710" s="62">
        <v>21101702</v>
      </c>
      <c r="B1710" s="63" t="s">
        <v>1032</v>
      </c>
    </row>
    <row r="1711" spans="1:2" x14ac:dyDescent="0.25">
      <c r="A1711" s="62">
        <v>21101703</v>
      </c>
      <c r="B1711" s="63" t="s">
        <v>16540</v>
      </c>
    </row>
    <row r="1712" spans="1:2" x14ac:dyDescent="0.25">
      <c r="A1712" s="62">
        <v>21101704</v>
      </c>
      <c r="B1712" s="63" t="s">
        <v>17244</v>
      </c>
    </row>
    <row r="1713" spans="1:2" x14ac:dyDescent="0.25">
      <c r="A1713" s="62">
        <v>21101705</v>
      </c>
      <c r="B1713" s="63" t="s">
        <v>376</v>
      </c>
    </row>
    <row r="1714" spans="1:2" x14ac:dyDescent="0.25">
      <c r="A1714" s="62">
        <v>21101706</v>
      </c>
      <c r="B1714" s="63" t="s">
        <v>10111</v>
      </c>
    </row>
    <row r="1715" spans="1:2" x14ac:dyDescent="0.25">
      <c r="A1715" s="62">
        <v>21101707</v>
      </c>
      <c r="B1715" s="63" t="s">
        <v>6342</v>
      </c>
    </row>
    <row r="1716" spans="1:2" x14ac:dyDescent="0.25">
      <c r="A1716" s="62">
        <v>21101708</v>
      </c>
      <c r="B1716" s="63" t="s">
        <v>9776</v>
      </c>
    </row>
    <row r="1717" spans="1:2" x14ac:dyDescent="0.25">
      <c r="A1717" s="62">
        <v>21101801</v>
      </c>
      <c r="B1717" s="63" t="s">
        <v>18880</v>
      </c>
    </row>
    <row r="1718" spans="1:2" x14ac:dyDescent="0.25">
      <c r="A1718" s="62">
        <v>21101802</v>
      </c>
      <c r="B1718" s="63" t="s">
        <v>6198</v>
      </c>
    </row>
    <row r="1719" spans="1:2" x14ac:dyDescent="0.25">
      <c r="A1719" s="62">
        <v>21101803</v>
      </c>
      <c r="B1719" s="63" t="s">
        <v>5156</v>
      </c>
    </row>
    <row r="1720" spans="1:2" x14ac:dyDescent="0.25">
      <c r="A1720" s="62">
        <v>21101804</v>
      </c>
      <c r="B1720" s="63" t="s">
        <v>9077</v>
      </c>
    </row>
    <row r="1721" spans="1:2" x14ac:dyDescent="0.25">
      <c r="A1721" s="62">
        <v>21101805</v>
      </c>
      <c r="B1721" s="63" t="s">
        <v>16779</v>
      </c>
    </row>
    <row r="1722" spans="1:2" x14ac:dyDescent="0.25">
      <c r="A1722" s="62">
        <v>21101806</v>
      </c>
      <c r="B1722" s="63" t="s">
        <v>1424</v>
      </c>
    </row>
    <row r="1723" spans="1:2" x14ac:dyDescent="0.25">
      <c r="A1723" s="62">
        <v>21101807</v>
      </c>
      <c r="B1723" s="63" t="s">
        <v>1189</v>
      </c>
    </row>
    <row r="1724" spans="1:2" x14ac:dyDescent="0.25">
      <c r="A1724" s="62">
        <v>21101808</v>
      </c>
      <c r="B1724" s="63" t="s">
        <v>1909</v>
      </c>
    </row>
    <row r="1725" spans="1:2" x14ac:dyDescent="0.25">
      <c r="A1725" s="62">
        <v>21101901</v>
      </c>
      <c r="B1725" s="63" t="s">
        <v>910</v>
      </c>
    </row>
    <row r="1726" spans="1:2" x14ac:dyDescent="0.25">
      <c r="A1726" s="62">
        <v>21101902</v>
      </c>
      <c r="B1726" s="63" t="s">
        <v>10894</v>
      </c>
    </row>
    <row r="1727" spans="1:2" x14ac:dyDescent="0.25">
      <c r="A1727" s="62">
        <v>21101903</v>
      </c>
      <c r="B1727" s="63" t="s">
        <v>7757</v>
      </c>
    </row>
    <row r="1728" spans="1:2" x14ac:dyDescent="0.25">
      <c r="A1728" s="62">
        <v>21101904</v>
      </c>
      <c r="B1728" s="63" t="s">
        <v>12545</v>
      </c>
    </row>
    <row r="1729" spans="1:2" x14ac:dyDescent="0.25">
      <c r="A1729" s="62">
        <v>21101905</v>
      </c>
      <c r="B1729" s="63" t="s">
        <v>15960</v>
      </c>
    </row>
    <row r="1730" spans="1:2" x14ac:dyDescent="0.25">
      <c r="A1730" s="62">
        <v>21101906</v>
      </c>
      <c r="B1730" s="63" t="s">
        <v>15639</v>
      </c>
    </row>
    <row r="1731" spans="1:2" x14ac:dyDescent="0.25">
      <c r="A1731" s="62">
        <v>21101907</v>
      </c>
      <c r="B1731" s="63" t="s">
        <v>12886</v>
      </c>
    </row>
    <row r="1732" spans="1:2" x14ac:dyDescent="0.25">
      <c r="A1732" s="62">
        <v>21101908</v>
      </c>
      <c r="B1732" s="63" t="s">
        <v>13502</v>
      </c>
    </row>
    <row r="1733" spans="1:2" x14ac:dyDescent="0.25">
      <c r="A1733" s="62">
        <v>21101909</v>
      </c>
      <c r="B1733" s="63" t="s">
        <v>11974</v>
      </c>
    </row>
    <row r="1734" spans="1:2" x14ac:dyDescent="0.25">
      <c r="A1734" s="62">
        <v>21102001</v>
      </c>
      <c r="B1734" s="63" t="s">
        <v>5306</v>
      </c>
    </row>
    <row r="1735" spans="1:2" x14ac:dyDescent="0.25">
      <c r="A1735" s="62">
        <v>21102002</v>
      </c>
      <c r="B1735" s="63" t="s">
        <v>7849</v>
      </c>
    </row>
    <row r="1736" spans="1:2" x14ac:dyDescent="0.25">
      <c r="A1736" s="62">
        <v>21102003</v>
      </c>
      <c r="B1736" s="63" t="s">
        <v>9317</v>
      </c>
    </row>
    <row r="1737" spans="1:2" x14ac:dyDescent="0.25">
      <c r="A1737" s="62">
        <v>21102004</v>
      </c>
      <c r="B1737" s="63" t="s">
        <v>1062</v>
      </c>
    </row>
    <row r="1738" spans="1:2" x14ac:dyDescent="0.25">
      <c r="A1738" s="62">
        <v>21102005</v>
      </c>
      <c r="B1738" s="63" t="s">
        <v>16685</v>
      </c>
    </row>
    <row r="1739" spans="1:2" x14ac:dyDescent="0.25">
      <c r="A1739" s="62">
        <v>21102006</v>
      </c>
      <c r="B1739" s="63" t="s">
        <v>6231</v>
      </c>
    </row>
    <row r="1740" spans="1:2" x14ac:dyDescent="0.25">
      <c r="A1740" s="62">
        <v>21102101</v>
      </c>
      <c r="B1740" s="63" t="s">
        <v>15640</v>
      </c>
    </row>
    <row r="1741" spans="1:2" x14ac:dyDescent="0.25">
      <c r="A1741" s="62">
        <v>21102201</v>
      </c>
      <c r="B1741" s="63" t="s">
        <v>2151</v>
      </c>
    </row>
    <row r="1742" spans="1:2" x14ac:dyDescent="0.25">
      <c r="A1742" s="62">
        <v>21102202</v>
      </c>
      <c r="B1742" s="63" t="s">
        <v>3682</v>
      </c>
    </row>
    <row r="1743" spans="1:2" x14ac:dyDescent="0.25">
      <c r="A1743" s="62">
        <v>21102203</v>
      </c>
      <c r="B1743" s="63" t="s">
        <v>15046</v>
      </c>
    </row>
    <row r="1744" spans="1:2" x14ac:dyDescent="0.25">
      <c r="A1744" s="62">
        <v>21102204</v>
      </c>
      <c r="B1744" s="63" t="s">
        <v>10695</v>
      </c>
    </row>
    <row r="1745" spans="1:2" x14ac:dyDescent="0.25">
      <c r="A1745" s="62">
        <v>21102205</v>
      </c>
      <c r="B1745" s="63" t="s">
        <v>14015</v>
      </c>
    </row>
    <row r="1746" spans="1:2" x14ac:dyDescent="0.25">
      <c r="A1746" s="62">
        <v>21102206</v>
      </c>
      <c r="B1746" s="63" t="s">
        <v>18409</v>
      </c>
    </row>
    <row r="1747" spans="1:2" x14ac:dyDescent="0.25">
      <c r="A1747" s="62">
        <v>21102207</v>
      </c>
      <c r="B1747" s="63" t="s">
        <v>17754</v>
      </c>
    </row>
    <row r="1748" spans="1:2" x14ac:dyDescent="0.25">
      <c r="A1748" s="62">
        <v>21102301</v>
      </c>
      <c r="B1748" s="63" t="s">
        <v>7719</v>
      </c>
    </row>
    <row r="1749" spans="1:2" x14ac:dyDescent="0.25">
      <c r="A1749" s="62">
        <v>21102302</v>
      </c>
      <c r="B1749" s="63" t="s">
        <v>5183</v>
      </c>
    </row>
    <row r="1750" spans="1:2" x14ac:dyDescent="0.25">
      <c r="A1750" s="62">
        <v>21102303</v>
      </c>
      <c r="B1750" s="63" t="s">
        <v>8432</v>
      </c>
    </row>
    <row r="1751" spans="1:2" x14ac:dyDescent="0.25">
      <c r="A1751" s="62">
        <v>21102304</v>
      </c>
      <c r="B1751" s="63" t="s">
        <v>3885</v>
      </c>
    </row>
    <row r="1752" spans="1:2" x14ac:dyDescent="0.25">
      <c r="A1752" s="62">
        <v>21102401</v>
      </c>
      <c r="B1752" s="63" t="s">
        <v>8196</v>
      </c>
    </row>
    <row r="1753" spans="1:2" x14ac:dyDescent="0.25">
      <c r="A1753" s="62">
        <v>21102402</v>
      </c>
      <c r="B1753" s="63" t="s">
        <v>3500</v>
      </c>
    </row>
    <row r="1754" spans="1:2" x14ac:dyDescent="0.25">
      <c r="A1754" s="62">
        <v>21102403</v>
      </c>
      <c r="B1754" s="63" t="s">
        <v>9127</v>
      </c>
    </row>
    <row r="1755" spans="1:2" x14ac:dyDescent="0.25">
      <c r="A1755" s="62">
        <v>21102404</v>
      </c>
      <c r="B1755" s="63" t="s">
        <v>5938</v>
      </c>
    </row>
    <row r="1756" spans="1:2" x14ac:dyDescent="0.25">
      <c r="A1756" s="62">
        <v>21111501</v>
      </c>
      <c r="B1756" s="63" t="s">
        <v>7307</v>
      </c>
    </row>
    <row r="1757" spans="1:2" x14ac:dyDescent="0.25">
      <c r="A1757" s="62">
        <v>21111502</v>
      </c>
      <c r="B1757" s="63" t="s">
        <v>4624</v>
      </c>
    </row>
    <row r="1758" spans="1:2" x14ac:dyDescent="0.25">
      <c r="A1758" s="62">
        <v>21111503</v>
      </c>
      <c r="B1758" s="63" t="s">
        <v>817</v>
      </c>
    </row>
    <row r="1759" spans="1:2" x14ac:dyDescent="0.25">
      <c r="A1759" s="62">
        <v>21111504</v>
      </c>
      <c r="B1759" s="63" t="s">
        <v>7607</v>
      </c>
    </row>
    <row r="1760" spans="1:2" x14ac:dyDescent="0.25">
      <c r="A1760" s="62">
        <v>21111506</v>
      </c>
      <c r="B1760" s="63" t="s">
        <v>3070</v>
      </c>
    </row>
    <row r="1761" spans="1:2" x14ac:dyDescent="0.25">
      <c r="A1761" s="62">
        <v>21111507</v>
      </c>
      <c r="B1761" s="63" t="s">
        <v>15473</v>
      </c>
    </row>
    <row r="1762" spans="1:2" x14ac:dyDescent="0.25">
      <c r="A1762" s="62">
        <v>21111508</v>
      </c>
      <c r="B1762" s="63" t="s">
        <v>11541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2763</v>
      </c>
    </row>
    <row r="1765" spans="1:2" x14ac:dyDescent="0.25">
      <c r="A1765" s="62">
        <v>22101501</v>
      </c>
      <c r="B1765" s="63" t="s">
        <v>13442</v>
      </c>
    </row>
    <row r="1766" spans="1:2" x14ac:dyDescent="0.25">
      <c r="A1766" s="62">
        <v>22101502</v>
      </c>
      <c r="B1766" s="63" t="s">
        <v>6956</v>
      </c>
    </row>
    <row r="1767" spans="1:2" x14ac:dyDescent="0.25">
      <c r="A1767" s="62">
        <v>22101504</v>
      </c>
      <c r="B1767" s="63" t="s">
        <v>14765</v>
      </c>
    </row>
    <row r="1768" spans="1:2" x14ac:dyDescent="0.25">
      <c r="A1768" s="62">
        <v>22101505</v>
      </c>
      <c r="B1768" s="63" t="s">
        <v>1970</v>
      </c>
    </row>
    <row r="1769" spans="1:2" x14ac:dyDescent="0.25">
      <c r="A1769" s="62">
        <v>22101507</v>
      </c>
      <c r="B1769" s="63" t="s">
        <v>5323</v>
      </c>
    </row>
    <row r="1770" spans="1:2" x14ac:dyDescent="0.25">
      <c r="A1770" s="62">
        <v>22101508</v>
      </c>
      <c r="B1770" s="63" t="s">
        <v>3483</v>
      </c>
    </row>
    <row r="1771" spans="1:2" x14ac:dyDescent="0.25">
      <c r="A1771" s="62">
        <v>22101509</v>
      </c>
      <c r="B1771" s="63" t="s">
        <v>1418</v>
      </c>
    </row>
    <row r="1772" spans="1:2" x14ac:dyDescent="0.25">
      <c r="A1772" s="62">
        <v>22101511</v>
      </c>
      <c r="B1772" s="63" t="s">
        <v>2185</v>
      </c>
    </row>
    <row r="1773" spans="1:2" x14ac:dyDescent="0.25">
      <c r="A1773" s="62">
        <v>22101513</v>
      </c>
      <c r="B1773" s="63" t="s">
        <v>14183</v>
      </c>
    </row>
    <row r="1774" spans="1:2" x14ac:dyDescent="0.25">
      <c r="A1774" s="62">
        <v>22101514</v>
      </c>
      <c r="B1774" s="63" t="s">
        <v>4893</v>
      </c>
    </row>
    <row r="1775" spans="1:2" x14ac:dyDescent="0.25">
      <c r="A1775" s="62">
        <v>22101516</v>
      </c>
      <c r="B1775" s="63" t="s">
        <v>13875</v>
      </c>
    </row>
    <row r="1776" spans="1:2" x14ac:dyDescent="0.25">
      <c r="A1776" s="62">
        <v>22101518</v>
      </c>
      <c r="B1776" s="63" t="s">
        <v>16802</v>
      </c>
    </row>
    <row r="1777" spans="1:2" x14ac:dyDescent="0.25">
      <c r="A1777" s="62">
        <v>22101519</v>
      </c>
      <c r="B1777" s="63" t="s">
        <v>1095</v>
      </c>
    </row>
    <row r="1778" spans="1:2" x14ac:dyDescent="0.25">
      <c r="A1778" s="62">
        <v>22101520</v>
      </c>
      <c r="B1778" s="63" t="s">
        <v>15577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9173</v>
      </c>
    </row>
    <row r="1781" spans="1:2" x14ac:dyDescent="0.25">
      <c r="A1781" s="62">
        <v>22101523</v>
      </c>
      <c r="B1781" s="63" t="s">
        <v>8281</v>
      </c>
    </row>
    <row r="1782" spans="1:2" x14ac:dyDescent="0.25">
      <c r="A1782" s="62">
        <v>22101524</v>
      </c>
      <c r="B1782" s="63" t="s">
        <v>17271</v>
      </c>
    </row>
    <row r="1783" spans="1:2" x14ac:dyDescent="0.25">
      <c r="A1783" s="62">
        <v>22101525</v>
      </c>
      <c r="B1783" s="63" t="s">
        <v>1844</v>
      </c>
    </row>
    <row r="1784" spans="1:2" x14ac:dyDescent="0.25">
      <c r="A1784" s="62">
        <v>22101526</v>
      </c>
      <c r="B1784" s="63" t="s">
        <v>15898</v>
      </c>
    </row>
    <row r="1785" spans="1:2" x14ac:dyDescent="0.25">
      <c r="A1785" s="62">
        <v>22101527</v>
      </c>
      <c r="B1785" s="63" t="s">
        <v>4137</v>
      </c>
    </row>
    <row r="1786" spans="1:2" x14ac:dyDescent="0.25">
      <c r="A1786" s="62">
        <v>22101528</v>
      </c>
      <c r="B1786" s="63" t="s">
        <v>17024</v>
      </c>
    </row>
    <row r="1787" spans="1:2" x14ac:dyDescent="0.25">
      <c r="A1787" s="62">
        <v>22101529</v>
      </c>
      <c r="B1787" s="63" t="s">
        <v>11444</v>
      </c>
    </row>
    <row r="1788" spans="1:2" x14ac:dyDescent="0.25">
      <c r="A1788" s="62">
        <v>22101530</v>
      </c>
      <c r="B1788" s="63" t="s">
        <v>9744</v>
      </c>
    </row>
    <row r="1789" spans="1:2" x14ac:dyDescent="0.25">
      <c r="A1789" s="62">
        <v>22101531</v>
      </c>
      <c r="B1789" s="63" t="s">
        <v>10874</v>
      </c>
    </row>
    <row r="1790" spans="1:2" x14ac:dyDescent="0.25">
      <c r="A1790" s="62">
        <v>22101532</v>
      </c>
      <c r="B1790" s="63" t="s">
        <v>1738</v>
      </c>
    </row>
    <row r="1791" spans="1:2" x14ac:dyDescent="0.25">
      <c r="A1791" s="62">
        <v>22101533</v>
      </c>
      <c r="B1791" s="63" t="s">
        <v>5663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5534</v>
      </c>
    </row>
    <row r="1794" spans="1:2" x14ac:dyDescent="0.25">
      <c r="A1794" s="62">
        <v>22101603</v>
      </c>
      <c r="B1794" s="63" t="s">
        <v>3393</v>
      </c>
    </row>
    <row r="1795" spans="1:2" x14ac:dyDescent="0.25">
      <c r="A1795" s="62">
        <v>22101604</v>
      </c>
      <c r="B1795" s="63" t="s">
        <v>4167</v>
      </c>
    </row>
    <row r="1796" spans="1:2" x14ac:dyDescent="0.25">
      <c r="A1796" s="62">
        <v>22101605</v>
      </c>
      <c r="B1796" s="63" t="s">
        <v>1932</v>
      </c>
    </row>
    <row r="1797" spans="1:2" x14ac:dyDescent="0.25">
      <c r="A1797" s="62">
        <v>22101606</v>
      </c>
      <c r="B1797" s="63" t="s">
        <v>3326</v>
      </c>
    </row>
    <row r="1798" spans="1:2" x14ac:dyDescent="0.25">
      <c r="A1798" s="62">
        <v>22101607</v>
      </c>
      <c r="B1798" s="63" t="s">
        <v>16399</v>
      </c>
    </row>
    <row r="1799" spans="1:2" x14ac:dyDescent="0.25">
      <c r="A1799" s="62">
        <v>22101608</v>
      </c>
      <c r="B1799" s="63" t="s">
        <v>6263</v>
      </c>
    </row>
    <row r="1800" spans="1:2" x14ac:dyDescent="0.25">
      <c r="A1800" s="62">
        <v>22101609</v>
      </c>
      <c r="B1800" s="63" t="s">
        <v>7781</v>
      </c>
    </row>
    <row r="1801" spans="1:2" x14ac:dyDescent="0.25">
      <c r="A1801" s="62">
        <v>22101610</v>
      </c>
      <c r="B1801" s="63" t="s">
        <v>16500</v>
      </c>
    </row>
    <row r="1802" spans="1:2" x14ac:dyDescent="0.25">
      <c r="A1802" s="62">
        <v>22101611</v>
      </c>
      <c r="B1802" s="63" t="s">
        <v>10455</v>
      </c>
    </row>
    <row r="1803" spans="1:2" x14ac:dyDescent="0.25">
      <c r="A1803" s="62">
        <v>22101612</v>
      </c>
      <c r="B1803" s="63" t="s">
        <v>2145</v>
      </c>
    </row>
    <row r="1804" spans="1:2" x14ac:dyDescent="0.25">
      <c r="A1804" s="62">
        <v>22101613</v>
      </c>
      <c r="B1804" s="63" t="s">
        <v>1188</v>
      </c>
    </row>
    <row r="1805" spans="1:2" x14ac:dyDescent="0.25">
      <c r="A1805" s="62">
        <v>22101614</v>
      </c>
      <c r="B1805" s="63" t="s">
        <v>695</v>
      </c>
    </row>
    <row r="1806" spans="1:2" x14ac:dyDescent="0.25">
      <c r="A1806" s="62">
        <v>22101615</v>
      </c>
      <c r="B1806" s="63" t="s">
        <v>3028</v>
      </c>
    </row>
    <row r="1807" spans="1:2" x14ac:dyDescent="0.25">
      <c r="A1807" s="62">
        <v>22101616</v>
      </c>
      <c r="B1807" s="63" t="s">
        <v>4550</v>
      </c>
    </row>
    <row r="1808" spans="1:2" x14ac:dyDescent="0.25">
      <c r="A1808" s="62">
        <v>22101617</v>
      </c>
      <c r="B1808" s="63" t="s">
        <v>8240</v>
      </c>
    </row>
    <row r="1809" spans="1:2" x14ac:dyDescent="0.25">
      <c r="A1809" s="62">
        <v>22101618</v>
      </c>
      <c r="B1809" s="63" t="s">
        <v>1923</v>
      </c>
    </row>
    <row r="1810" spans="1:2" x14ac:dyDescent="0.25">
      <c r="A1810" s="62">
        <v>22101619</v>
      </c>
      <c r="B1810" s="63" t="s">
        <v>15970</v>
      </c>
    </row>
    <row r="1811" spans="1:2" x14ac:dyDescent="0.25">
      <c r="A1811" s="62">
        <v>22101620</v>
      </c>
      <c r="B1811" s="63" t="s">
        <v>6776</v>
      </c>
    </row>
    <row r="1812" spans="1:2" x14ac:dyDescent="0.25">
      <c r="A1812" s="62">
        <v>22101701</v>
      </c>
      <c r="B1812" s="63" t="s">
        <v>11890</v>
      </c>
    </row>
    <row r="1813" spans="1:2" x14ac:dyDescent="0.25">
      <c r="A1813" s="62">
        <v>22101702</v>
      </c>
      <c r="B1813" s="63" t="s">
        <v>17811</v>
      </c>
    </row>
    <row r="1814" spans="1:2" x14ac:dyDescent="0.25">
      <c r="A1814" s="62">
        <v>22101703</v>
      </c>
      <c r="B1814" s="63" t="s">
        <v>9803</v>
      </c>
    </row>
    <row r="1815" spans="1:2" x14ac:dyDescent="0.25">
      <c r="A1815" s="62">
        <v>22101704</v>
      </c>
      <c r="B1815" s="63" t="s">
        <v>13178</v>
      </c>
    </row>
    <row r="1816" spans="1:2" x14ac:dyDescent="0.25">
      <c r="A1816" s="62">
        <v>22101705</v>
      </c>
      <c r="B1816" s="63" t="s">
        <v>9826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15988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5055</v>
      </c>
    </row>
    <row r="1821" spans="1:2" x14ac:dyDescent="0.25">
      <c r="A1821" s="62">
        <v>22101710</v>
      </c>
      <c r="B1821" s="63" t="s">
        <v>6704</v>
      </c>
    </row>
    <row r="1822" spans="1:2" x14ac:dyDescent="0.25">
      <c r="A1822" s="62">
        <v>22101711</v>
      </c>
      <c r="B1822" s="63" t="s">
        <v>10021</v>
      </c>
    </row>
    <row r="1823" spans="1:2" x14ac:dyDescent="0.25">
      <c r="A1823" s="62">
        <v>22101712</v>
      </c>
      <c r="B1823" s="63" t="s">
        <v>7805</v>
      </c>
    </row>
    <row r="1824" spans="1:2" x14ac:dyDescent="0.25">
      <c r="A1824" s="62">
        <v>22101713</v>
      </c>
      <c r="B1824" s="63" t="s">
        <v>6517</v>
      </c>
    </row>
    <row r="1825" spans="1:2" x14ac:dyDescent="0.25">
      <c r="A1825" s="62">
        <v>22101714</v>
      </c>
      <c r="B1825" s="63" t="s">
        <v>1006</v>
      </c>
    </row>
    <row r="1826" spans="1:2" x14ac:dyDescent="0.25">
      <c r="A1826" s="62">
        <v>22101715</v>
      </c>
      <c r="B1826" s="63" t="s">
        <v>17315</v>
      </c>
    </row>
    <row r="1827" spans="1:2" x14ac:dyDescent="0.25">
      <c r="A1827" s="62">
        <v>22101716</v>
      </c>
      <c r="B1827" s="63" t="s">
        <v>10132</v>
      </c>
    </row>
    <row r="1828" spans="1:2" x14ac:dyDescent="0.25">
      <c r="A1828" s="62">
        <v>22101717</v>
      </c>
      <c r="B1828" s="63" t="s">
        <v>7174</v>
      </c>
    </row>
    <row r="1829" spans="1:2" x14ac:dyDescent="0.25">
      <c r="A1829" s="62">
        <v>22101718</v>
      </c>
      <c r="B1829" s="63" t="s">
        <v>16354</v>
      </c>
    </row>
    <row r="1830" spans="1:2" x14ac:dyDescent="0.25">
      <c r="A1830" s="62">
        <v>22101719</v>
      </c>
      <c r="B1830" s="63" t="s">
        <v>15421</v>
      </c>
    </row>
    <row r="1831" spans="1:2" x14ac:dyDescent="0.25">
      <c r="A1831" s="62">
        <v>22101720</v>
      </c>
      <c r="B1831" s="63" t="s">
        <v>12506</v>
      </c>
    </row>
    <row r="1832" spans="1:2" x14ac:dyDescent="0.25">
      <c r="A1832" s="62">
        <v>22101801</v>
      </c>
      <c r="B1832" s="63" t="s">
        <v>16653</v>
      </c>
    </row>
    <row r="1833" spans="1:2" x14ac:dyDescent="0.25">
      <c r="A1833" s="62">
        <v>22101802</v>
      </c>
      <c r="B1833" s="63" t="s">
        <v>2459</v>
      </c>
    </row>
    <row r="1834" spans="1:2" x14ac:dyDescent="0.25">
      <c r="A1834" s="62">
        <v>22101803</v>
      </c>
      <c r="B1834" s="63" t="s">
        <v>17985</v>
      </c>
    </row>
    <row r="1835" spans="1:2" x14ac:dyDescent="0.25">
      <c r="A1835" s="62">
        <v>22101804</v>
      </c>
      <c r="B1835" s="63" t="s">
        <v>11865</v>
      </c>
    </row>
    <row r="1836" spans="1:2" x14ac:dyDescent="0.25">
      <c r="A1836" s="62">
        <v>22101901</v>
      </c>
      <c r="B1836" s="63" t="s">
        <v>17344</v>
      </c>
    </row>
    <row r="1837" spans="1:2" x14ac:dyDescent="0.25">
      <c r="A1837" s="62">
        <v>22101902</v>
      </c>
      <c r="B1837" s="63" t="s">
        <v>13057</v>
      </c>
    </row>
    <row r="1838" spans="1:2" x14ac:dyDescent="0.25">
      <c r="A1838" s="62">
        <v>22101903</v>
      </c>
      <c r="B1838" s="63" t="s">
        <v>18780</v>
      </c>
    </row>
    <row r="1839" spans="1:2" x14ac:dyDescent="0.25">
      <c r="A1839" s="62">
        <v>22101904</v>
      </c>
      <c r="B1839" s="63" t="s">
        <v>5333</v>
      </c>
    </row>
    <row r="1840" spans="1:2" x14ac:dyDescent="0.25">
      <c r="A1840" s="62">
        <v>22101905</v>
      </c>
      <c r="B1840" s="63" t="s">
        <v>5593</v>
      </c>
    </row>
    <row r="1841" spans="1:2" x14ac:dyDescent="0.25">
      <c r="A1841" s="62">
        <v>22101906</v>
      </c>
      <c r="B1841" s="63" t="s">
        <v>10886</v>
      </c>
    </row>
    <row r="1842" spans="1:2" x14ac:dyDescent="0.25">
      <c r="A1842" s="62">
        <v>22101907</v>
      </c>
      <c r="B1842" s="63" t="s">
        <v>8233</v>
      </c>
    </row>
    <row r="1843" spans="1:2" x14ac:dyDescent="0.25">
      <c r="A1843" s="62">
        <v>22102001</v>
      </c>
      <c r="B1843" s="63" t="s">
        <v>1071</v>
      </c>
    </row>
    <row r="1844" spans="1:2" x14ac:dyDescent="0.25">
      <c r="A1844" s="62">
        <v>23101501</v>
      </c>
      <c r="B1844" s="63" t="s">
        <v>13288</v>
      </c>
    </row>
    <row r="1845" spans="1:2" x14ac:dyDescent="0.25">
      <c r="A1845" s="62">
        <v>23101502</v>
      </c>
      <c r="B1845" s="63" t="s">
        <v>1712</v>
      </c>
    </row>
    <row r="1846" spans="1:2" x14ac:dyDescent="0.25">
      <c r="A1846" s="62">
        <v>23101503</v>
      </c>
      <c r="B1846" s="63" t="s">
        <v>7472</v>
      </c>
    </row>
    <row r="1847" spans="1:2" x14ac:dyDescent="0.25">
      <c r="A1847" s="62">
        <v>23101504</v>
      </c>
      <c r="B1847" s="63" t="s">
        <v>7122</v>
      </c>
    </row>
    <row r="1848" spans="1:2" x14ac:dyDescent="0.25">
      <c r="A1848" s="62">
        <v>23101505</v>
      </c>
      <c r="B1848" s="63" t="s">
        <v>6626</v>
      </c>
    </row>
    <row r="1849" spans="1:2" x14ac:dyDescent="0.25">
      <c r="A1849" s="62">
        <v>23101506</v>
      </c>
      <c r="B1849" s="63" t="s">
        <v>1075</v>
      </c>
    </row>
    <row r="1850" spans="1:2" x14ac:dyDescent="0.25">
      <c r="A1850" s="62">
        <v>23101507</v>
      </c>
      <c r="B1850" s="63" t="s">
        <v>3873</v>
      </c>
    </row>
    <row r="1851" spans="1:2" x14ac:dyDescent="0.25">
      <c r="A1851" s="62">
        <v>23101508</v>
      </c>
      <c r="B1851" s="63" t="s">
        <v>17323</v>
      </c>
    </row>
    <row r="1852" spans="1:2" x14ac:dyDescent="0.25">
      <c r="A1852" s="62">
        <v>23101509</v>
      </c>
      <c r="B1852" s="63" t="s">
        <v>10590</v>
      </c>
    </row>
    <row r="1853" spans="1:2" x14ac:dyDescent="0.25">
      <c r="A1853" s="62">
        <v>23101510</v>
      </c>
      <c r="B1853" s="63" t="s">
        <v>8556</v>
      </c>
    </row>
    <row r="1854" spans="1:2" x14ac:dyDescent="0.25">
      <c r="A1854" s="62">
        <v>23101511</v>
      </c>
      <c r="B1854" s="63" t="s">
        <v>895</v>
      </c>
    </row>
    <row r="1855" spans="1:2" x14ac:dyDescent="0.25">
      <c r="A1855" s="62">
        <v>23101512</v>
      </c>
      <c r="B1855" s="63" t="s">
        <v>8486</v>
      </c>
    </row>
    <row r="1856" spans="1:2" x14ac:dyDescent="0.25">
      <c r="A1856" s="62">
        <v>23101513</v>
      </c>
      <c r="B1856" s="63" t="s">
        <v>17953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16102</v>
      </c>
    </row>
    <row r="1859" spans="1:2" x14ac:dyDescent="0.25">
      <c r="A1859" s="62">
        <v>23101516</v>
      </c>
      <c r="B1859" s="63" t="s">
        <v>8129</v>
      </c>
    </row>
    <row r="1860" spans="1:2" x14ac:dyDescent="0.25">
      <c r="A1860" s="62">
        <v>23101517</v>
      </c>
      <c r="B1860" s="63" t="s">
        <v>14041</v>
      </c>
    </row>
    <row r="1861" spans="1:2" x14ac:dyDescent="0.25">
      <c r="A1861" s="62">
        <v>23101518</v>
      </c>
      <c r="B1861" s="63" t="s">
        <v>8886</v>
      </c>
    </row>
    <row r="1862" spans="1:2" x14ac:dyDescent="0.25">
      <c r="A1862" s="62">
        <v>23101519</v>
      </c>
      <c r="B1862" s="63" t="s">
        <v>4275</v>
      </c>
    </row>
    <row r="1863" spans="1:2" x14ac:dyDescent="0.25">
      <c r="A1863" s="62">
        <v>23101520</v>
      </c>
      <c r="B1863" s="63" t="s">
        <v>7710</v>
      </c>
    </row>
    <row r="1864" spans="1:2" x14ac:dyDescent="0.25">
      <c r="A1864" s="62">
        <v>23101521</v>
      </c>
      <c r="B1864" s="63" t="s">
        <v>14795</v>
      </c>
    </row>
    <row r="1865" spans="1:2" x14ac:dyDescent="0.25">
      <c r="A1865" s="62">
        <v>23101522</v>
      </c>
      <c r="B1865" s="63" t="s">
        <v>14199</v>
      </c>
    </row>
    <row r="1866" spans="1:2" x14ac:dyDescent="0.25">
      <c r="A1866" s="62">
        <v>23111501</v>
      </c>
      <c r="B1866" s="63" t="s">
        <v>5402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10707</v>
      </c>
    </row>
    <row r="1869" spans="1:2" x14ac:dyDescent="0.25">
      <c r="A1869" s="62">
        <v>23111504</v>
      </c>
      <c r="B1869" s="63" t="s">
        <v>18611</v>
      </c>
    </row>
    <row r="1870" spans="1:2" x14ac:dyDescent="0.25">
      <c r="A1870" s="62">
        <v>23111505</v>
      </c>
      <c r="B1870" s="63" t="s">
        <v>4582</v>
      </c>
    </row>
    <row r="1871" spans="1:2" x14ac:dyDescent="0.25">
      <c r="A1871" s="62">
        <v>23111506</v>
      </c>
      <c r="B1871" s="63" t="s">
        <v>14489</v>
      </c>
    </row>
    <row r="1872" spans="1:2" x14ac:dyDescent="0.25">
      <c r="A1872" s="62">
        <v>23111507</v>
      </c>
      <c r="B1872" s="63" t="s">
        <v>17989</v>
      </c>
    </row>
    <row r="1873" spans="1:2" x14ac:dyDescent="0.25">
      <c r="A1873" s="62">
        <v>23111601</v>
      </c>
      <c r="B1873" s="63" t="s">
        <v>13314</v>
      </c>
    </row>
    <row r="1874" spans="1:2" x14ac:dyDescent="0.25">
      <c r="A1874" s="62">
        <v>23111602</v>
      </c>
      <c r="B1874" s="63" t="s">
        <v>12251</v>
      </c>
    </row>
    <row r="1875" spans="1:2" x14ac:dyDescent="0.25">
      <c r="A1875" s="62">
        <v>23111603</v>
      </c>
      <c r="B1875" s="63" t="s">
        <v>2481</v>
      </c>
    </row>
    <row r="1876" spans="1:2" x14ac:dyDescent="0.25">
      <c r="A1876" s="62">
        <v>23111604</v>
      </c>
      <c r="B1876" s="63" t="s">
        <v>7436</v>
      </c>
    </row>
    <row r="1877" spans="1:2" x14ac:dyDescent="0.25">
      <c r="A1877" s="62">
        <v>23111605</v>
      </c>
      <c r="B1877" s="63" t="s">
        <v>1452</v>
      </c>
    </row>
    <row r="1878" spans="1:2" x14ac:dyDescent="0.25">
      <c r="A1878" s="62">
        <v>23111606</v>
      </c>
      <c r="B1878" s="63" t="s">
        <v>5346</v>
      </c>
    </row>
    <row r="1879" spans="1:2" x14ac:dyDescent="0.25">
      <c r="A1879" s="62">
        <v>23121501</v>
      </c>
      <c r="B1879" s="63" t="s">
        <v>18446</v>
      </c>
    </row>
    <row r="1880" spans="1:2" x14ac:dyDescent="0.25">
      <c r="A1880" s="62">
        <v>23121502</v>
      </c>
      <c r="B1880" s="63" t="s">
        <v>18386</v>
      </c>
    </row>
    <row r="1881" spans="1:2" x14ac:dyDescent="0.25">
      <c r="A1881" s="62">
        <v>23121503</v>
      </c>
      <c r="B1881" s="63" t="s">
        <v>10019</v>
      </c>
    </row>
    <row r="1882" spans="1:2" x14ac:dyDescent="0.25">
      <c r="A1882" s="62">
        <v>23121504</v>
      </c>
      <c r="B1882" s="63" t="s">
        <v>8704</v>
      </c>
    </row>
    <row r="1883" spans="1:2" x14ac:dyDescent="0.25">
      <c r="A1883" s="62">
        <v>23121505</v>
      </c>
      <c r="B1883" s="63" t="s">
        <v>669</v>
      </c>
    </row>
    <row r="1884" spans="1:2" x14ac:dyDescent="0.25">
      <c r="A1884" s="62">
        <v>23121506</v>
      </c>
      <c r="B1884" s="63" t="s">
        <v>13650</v>
      </c>
    </row>
    <row r="1885" spans="1:2" x14ac:dyDescent="0.25">
      <c r="A1885" s="62">
        <v>23121507</v>
      </c>
      <c r="B1885" s="63" t="s">
        <v>7111</v>
      </c>
    </row>
    <row r="1886" spans="1:2" x14ac:dyDescent="0.25">
      <c r="A1886" s="62">
        <v>23121508</v>
      </c>
      <c r="B1886" s="63" t="s">
        <v>9931</v>
      </c>
    </row>
    <row r="1887" spans="1:2" x14ac:dyDescent="0.25">
      <c r="A1887" s="62">
        <v>23121509</v>
      </c>
      <c r="B1887" s="63" t="s">
        <v>6834</v>
      </c>
    </row>
    <row r="1888" spans="1:2" x14ac:dyDescent="0.25">
      <c r="A1888" s="62">
        <v>23121510</v>
      </c>
      <c r="B1888" s="63" t="s">
        <v>1202</v>
      </c>
    </row>
    <row r="1889" spans="1:2" x14ac:dyDescent="0.25">
      <c r="A1889" s="62">
        <v>23121601</v>
      </c>
      <c r="B1889" s="63" t="s">
        <v>4397</v>
      </c>
    </row>
    <row r="1890" spans="1:2" x14ac:dyDescent="0.25">
      <c r="A1890" s="62">
        <v>23121602</v>
      </c>
      <c r="B1890" s="63" t="s">
        <v>8558</v>
      </c>
    </row>
    <row r="1891" spans="1:2" x14ac:dyDescent="0.25">
      <c r="A1891" s="62">
        <v>23121603</v>
      </c>
      <c r="B1891" s="63" t="s">
        <v>4625</v>
      </c>
    </row>
    <row r="1892" spans="1:2" x14ac:dyDescent="0.25">
      <c r="A1892" s="62">
        <v>23121604</v>
      </c>
      <c r="B1892" s="63" t="s">
        <v>12636</v>
      </c>
    </row>
    <row r="1893" spans="1:2" x14ac:dyDescent="0.25">
      <c r="A1893" s="62">
        <v>23121605</v>
      </c>
      <c r="B1893" s="63" t="s">
        <v>15299</v>
      </c>
    </row>
    <row r="1894" spans="1:2" x14ac:dyDescent="0.25">
      <c r="A1894" s="62">
        <v>23121606</v>
      </c>
      <c r="B1894" s="63" t="s">
        <v>5721</v>
      </c>
    </row>
    <row r="1895" spans="1:2" x14ac:dyDescent="0.25">
      <c r="A1895" s="62">
        <v>23121607</v>
      </c>
      <c r="B1895" s="63" t="s">
        <v>992</v>
      </c>
    </row>
    <row r="1896" spans="1:2" x14ac:dyDescent="0.25">
      <c r="A1896" s="62">
        <v>23121608</v>
      </c>
      <c r="B1896" s="63" t="s">
        <v>15122</v>
      </c>
    </row>
    <row r="1897" spans="1:2" x14ac:dyDescent="0.25">
      <c r="A1897" s="62">
        <v>23121609</v>
      </c>
      <c r="B1897" s="63" t="s">
        <v>14496</v>
      </c>
    </row>
    <row r="1898" spans="1:2" x14ac:dyDescent="0.25">
      <c r="A1898" s="62">
        <v>23121610</v>
      </c>
      <c r="B1898" s="63" t="s">
        <v>8825</v>
      </c>
    </row>
    <row r="1899" spans="1:2" x14ac:dyDescent="0.25">
      <c r="A1899" s="62">
        <v>23121611</v>
      </c>
      <c r="B1899" s="63" t="s">
        <v>10444</v>
      </c>
    </row>
    <row r="1900" spans="1:2" x14ac:dyDescent="0.25">
      <c r="A1900" s="62">
        <v>23121612</v>
      </c>
      <c r="B1900" s="63" t="s">
        <v>17661</v>
      </c>
    </row>
    <row r="1901" spans="1:2" x14ac:dyDescent="0.25">
      <c r="A1901" s="62">
        <v>23121613</v>
      </c>
      <c r="B1901" s="63" t="s">
        <v>4704</v>
      </c>
    </row>
    <row r="1902" spans="1:2" x14ac:dyDescent="0.25">
      <c r="A1902" s="62">
        <v>23121614</v>
      </c>
      <c r="B1902" s="63" t="s">
        <v>15838</v>
      </c>
    </row>
    <row r="1903" spans="1:2" x14ac:dyDescent="0.25">
      <c r="A1903" s="62">
        <v>23121615</v>
      </c>
      <c r="B1903" s="63" t="s">
        <v>17762</v>
      </c>
    </row>
    <row r="1904" spans="1:2" x14ac:dyDescent="0.25">
      <c r="A1904" s="62">
        <v>23131501</v>
      </c>
      <c r="B1904" s="63" t="s">
        <v>3595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3153</v>
      </c>
    </row>
    <row r="1907" spans="1:2" x14ac:dyDescent="0.25">
      <c r="A1907" s="62">
        <v>23131504</v>
      </c>
      <c r="B1907" s="63" t="s">
        <v>10461</v>
      </c>
    </row>
    <row r="1908" spans="1:2" x14ac:dyDescent="0.25">
      <c r="A1908" s="62">
        <v>23131505</v>
      </c>
      <c r="B1908" s="63" t="s">
        <v>13595</v>
      </c>
    </row>
    <row r="1909" spans="1:2" x14ac:dyDescent="0.25">
      <c r="A1909" s="62">
        <v>23131506</v>
      </c>
      <c r="B1909" s="63" t="s">
        <v>6800</v>
      </c>
    </row>
    <row r="1910" spans="1:2" x14ac:dyDescent="0.25">
      <c r="A1910" s="62">
        <v>23131507</v>
      </c>
      <c r="B1910" s="63" t="s">
        <v>9545</v>
      </c>
    </row>
    <row r="1911" spans="1:2" x14ac:dyDescent="0.25">
      <c r="A1911" s="62">
        <v>23131508</v>
      </c>
      <c r="B1911" s="63" t="s">
        <v>18071</v>
      </c>
    </row>
    <row r="1912" spans="1:2" x14ac:dyDescent="0.25">
      <c r="A1912" s="62">
        <v>23131509</v>
      </c>
      <c r="B1912" s="63" t="s">
        <v>6251</v>
      </c>
    </row>
    <row r="1913" spans="1:2" x14ac:dyDescent="0.25">
      <c r="A1913" s="62">
        <v>23131510</v>
      </c>
      <c r="B1913" s="63" t="s">
        <v>17096</v>
      </c>
    </row>
    <row r="1914" spans="1:2" x14ac:dyDescent="0.25">
      <c r="A1914" s="62">
        <v>23131511</v>
      </c>
      <c r="B1914" s="63" t="s">
        <v>15088</v>
      </c>
    </row>
    <row r="1915" spans="1:2" x14ac:dyDescent="0.25">
      <c r="A1915" s="62">
        <v>23131512</v>
      </c>
      <c r="B1915" s="63" t="s">
        <v>7054</v>
      </c>
    </row>
    <row r="1916" spans="1:2" x14ac:dyDescent="0.25">
      <c r="A1916" s="62">
        <v>23131513</v>
      </c>
      <c r="B1916" s="63" t="s">
        <v>18663</v>
      </c>
    </row>
    <row r="1917" spans="1:2" x14ac:dyDescent="0.25">
      <c r="A1917" s="62">
        <v>23131514</v>
      </c>
      <c r="B1917" s="63" t="s">
        <v>7511</v>
      </c>
    </row>
    <row r="1918" spans="1:2" x14ac:dyDescent="0.25">
      <c r="A1918" s="62">
        <v>23131515</v>
      </c>
      <c r="B1918" s="63" t="s">
        <v>4491</v>
      </c>
    </row>
    <row r="1919" spans="1:2" x14ac:dyDescent="0.25">
      <c r="A1919" s="62">
        <v>23131601</v>
      </c>
      <c r="B1919" s="63" t="s">
        <v>17263</v>
      </c>
    </row>
    <row r="1920" spans="1:2" x14ac:dyDescent="0.25">
      <c r="A1920" s="62">
        <v>23131602</v>
      </c>
      <c r="B1920" s="63" t="s">
        <v>9745</v>
      </c>
    </row>
    <row r="1921" spans="1:2" x14ac:dyDescent="0.25">
      <c r="A1921" s="62">
        <v>23131603</v>
      </c>
      <c r="B1921" s="63" t="s">
        <v>9466</v>
      </c>
    </row>
    <row r="1922" spans="1:2" x14ac:dyDescent="0.25">
      <c r="A1922" s="62">
        <v>23131604</v>
      </c>
      <c r="B1922" s="63" t="s">
        <v>15797</v>
      </c>
    </row>
    <row r="1923" spans="1:2" x14ac:dyDescent="0.25">
      <c r="A1923" s="62">
        <v>23131701</v>
      </c>
      <c r="B1923" s="63" t="s">
        <v>10974</v>
      </c>
    </row>
    <row r="1924" spans="1:2" x14ac:dyDescent="0.25">
      <c r="A1924" s="62">
        <v>23131702</v>
      </c>
      <c r="B1924" s="63" t="s">
        <v>14626</v>
      </c>
    </row>
    <row r="1925" spans="1:2" x14ac:dyDescent="0.25">
      <c r="A1925" s="62">
        <v>23131703</v>
      </c>
      <c r="B1925" s="63" t="s">
        <v>857</v>
      </c>
    </row>
    <row r="1926" spans="1:2" x14ac:dyDescent="0.25">
      <c r="A1926" s="62">
        <v>23131704</v>
      </c>
      <c r="B1926" s="63" t="s">
        <v>4891</v>
      </c>
    </row>
    <row r="1927" spans="1:2" x14ac:dyDescent="0.25">
      <c r="A1927" s="62">
        <v>23141601</v>
      </c>
      <c r="B1927" s="63" t="s">
        <v>16264</v>
      </c>
    </row>
    <row r="1928" spans="1:2" x14ac:dyDescent="0.25">
      <c r="A1928" s="62">
        <v>23141602</v>
      </c>
      <c r="B1928" s="63" t="s">
        <v>16431</v>
      </c>
    </row>
    <row r="1929" spans="1:2" x14ac:dyDescent="0.25">
      <c r="A1929" s="62">
        <v>23141603</v>
      </c>
      <c r="B1929" s="63" t="s">
        <v>8752</v>
      </c>
    </row>
    <row r="1930" spans="1:2" x14ac:dyDescent="0.25">
      <c r="A1930" s="62">
        <v>23141604</v>
      </c>
      <c r="B1930" s="63" t="s">
        <v>7934</v>
      </c>
    </row>
    <row r="1931" spans="1:2" x14ac:dyDescent="0.25">
      <c r="A1931" s="62">
        <v>23141605</v>
      </c>
      <c r="B1931" s="63" t="s">
        <v>15012</v>
      </c>
    </row>
    <row r="1932" spans="1:2" x14ac:dyDescent="0.25">
      <c r="A1932" s="62">
        <v>23141701</v>
      </c>
      <c r="B1932" s="63" t="s">
        <v>12750</v>
      </c>
    </row>
    <row r="1933" spans="1:2" x14ac:dyDescent="0.25">
      <c r="A1933" s="62">
        <v>23141702</v>
      </c>
      <c r="B1933" s="63" t="s">
        <v>9896</v>
      </c>
    </row>
    <row r="1934" spans="1:2" x14ac:dyDescent="0.25">
      <c r="A1934" s="62">
        <v>23141703</v>
      </c>
      <c r="B1934" s="63" t="s">
        <v>1442</v>
      </c>
    </row>
    <row r="1935" spans="1:2" x14ac:dyDescent="0.25">
      <c r="A1935" s="62">
        <v>23141704</v>
      </c>
      <c r="B1935" s="63" t="s">
        <v>1481</v>
      </c>
    </row>
    <row r="1936" spans="1:2" x14ac:dyDescent="0.25">
      <c r="A1936" s="62">
        <v>23151501</v>
      </c>
      <c r="B1936" s="63" t="s">
        <v>18276</v>
      </c>
    </row>
    <row r="1937" spans="1:2" x14ac:dyDescent="0.25">
      <c r="A1937" s="62">
        <v>23151502</v>
      </c>
      <c r="B1937" s="63" t="s">
        <v>9308</v>
      </c>
    </row>
    <row r="1938" spans="1:2" x14ac:dyDescent="0.25">
      <c r="A1938" s="62">
        <v>23151503</v>
      </c>
      <c r="B1938" s="63" t="s">
        <v>674</v>
      </c>
    </row>
    <row r="1939" spans="1:2" x14ac:dyDescent="0.25">
      <c r="A1939" s="62">
        <v>23151504</v>
      </c>
      <c r="B1939" s="63" t="s">
        <v>18518</v>
      </c>
    </row>
    <row r="1940" spans="1:2" x14ac:dyDescent="0.25">
      <c r="A1940" s="62">
        <v>23151506</v>
      </c>
      <c r="B1940" s="63" t="s">
        <v>6013</v>
      </c>
    </row>
    <row r="1941" spans="1:2" x14ac:dyDescent="0.25">
      <c r="A1941" s="62">
        <v>23151507</v>
      </c>
      <c r="B1941" s="63" t="s">
        <v>16859</v>
      </c>
    </row>
    <row r="1942" spans="1:2" x14ac:dyDescent="0.25">
      <c r="A1942" s="62">
        <v>23151508</v>
      </c>
      <c r="B1942" s="63" t="s">
        <v>10390</v>
      </c>
    </row>
    <row r="1943" spans="1:2" x14ac:dyDescent="0.25">
      <c r="A1943" s="62">
        <v>23151509</v>
      </c>
      <c r="B1943" s="63" t="s">
        <v>4238</v>
      </c>
    </row>
    <row r="1944" spans="1:2" x14ac:dyDescent="0.25">
      <c r="A1944" s="62">
        <v>23151510</v>
      </c>
      <c r="B1944" s="63" t="s">
        <v>5034</v>
      </c>
    </row>
    <row r="1945" spans="1:2" x14ac:dyDescent="0.25">
      <c r="A1945" s="62">
        <v>23151511</v>
      </c>
      <c r="B1945" s="63" t="s">
        <v>3088</v>
      </c>
    </row>
    <row r="1946" spans="1:2" x14ac:dyDescent="0.25">
      <c r="A1946" s="62">
        <v>23151512</v>
      </c>
      <c r="B1946" s="63" t="s">
        <v>17562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17255</v>
      </c>
    </row>
    <row r="1949" spans="1:2" x14ac:dyDescent="0.25">
      <c r="A1949" s="62">
        <v>23151515</v>
      </c>
      <c r="B1949" s="63" t="s">
        <v>16599</v>
      </c>
    </row>
    <row r="1950" spans="1:2" x14ac:dyDescent="0.25">
      <c r="A1950" s="62">
        <v>23151516</v>
      </c>
      <c r="B1950" s="63" t="s">
        <v>2472</v>
      </c>
    </row>
    <row r="1951" spans="1:2" x14ac:dyDescent="0.25">
      <c r="A1951" s="62">
        <v>23151601</v>
      </c>
      <c r="B1951" s="63" t="s">
        <v>13131</v>
      </c>
    </row>
    <row r="1952" spans="1:2" x14ac:dyDescent="0.25">
      <c r="A1952" s="62">
        <v>23151602</v>
      </c>
      <c r="B1952" s="63" t="s">
        <v>588</v>
      </c>
    </row>
    <row r="1953" spans="1:2" x14ac:dyDescent="0.25">
      <c r="A1953" s="62">
        <v>23151603</v>
      </c>
      <c r="B1953" s="63" t="s">
        <v>17689</v>
      </c>
    </row>
    <row r="1954" spans="1:2" x14ac:dyDescent="0.25">
      <c r="A1954" s="62">
        <v>23151604</v>
      </c>
      <c r="B1954" s="63" t="s">
        <v>1604</v>
      </c>
    </row>
    <row r="1955" spans="1:2" x14ac:dyDescent="0.25">
      <c r="A1955" s="62">
        <v>23151606</v>
      </c>
      <c r="B1955" s="63" t="s">
        <v>8574</v>
      </c>
    </row>
    <row r="1956" spans="1:2" x14ac:dyDescent="0.25">
      <c r="A1956" s="62">
        <v>23151607</v>
      </c>
      <c r="B1956" s="63" t="s">
        <v>8504</v>
      </c>
    </row>
    <row r="1957" spans="1:2" x14ac:dyDescent="0.25">
      <c r="A1957" s="62">
        <v>23151608</v>
      </c>
      <c r="B1957" s="63" t="s">
        <v>15379</v>
      </c>
    </row>
    <row r="1958" spans="1:2" x14ac:dyDescent="0.25">
      <c r="A1958" s="62">
        <v>23151701</v>
      </c>
      <c r="B1958" s="63" t="s">
        <v>12358</v>
      </c>
    </row>
    <row r="1959" spans="1:2" x14ac:dyDescent="0.25">
      <c r="A1959" s="62">
        <v>23151702</v>
      </c>
      <c r="B1959" s="63" t="s">
        <v>14093</v>
      </c>
    </row>
    <row r="1960" spans="1:2" x14ac:dyDescent="0.25">
      <c r="A1960" s="62">
        <v>23151703</v>
      </c>
      <c r="B1960" s="63" t="s">
        <v>1083</v>
      </c>
    </row>
    <row r="1961" spans="1:2" x14ac:dyDescent="0.25">
      <c r="A1961" s="62">
        <v>23151704</v>
      </c>
      <c r="B1961" s="63" t="s">
        <v>2050</v>
      </c>
    </row>
    <row r="1962" spans="1:2" x14ac:dyDescent="0.25">
      <c r="A1962" s="62">
        <v>23151705</v>
      </c>
      <c r="B1962" s="63" t="s">
        <v>8444</v>
      </c>
    </row>
    <row r="1963" spans="1:2" x14ac:dyDescent="0.25">
      <c r="A1963" s="62">
        <v>23151801</v>
      </c>
      <c r="B1963" s="63" t="s">
        <v>7787</v>
      </c>
    </row>
    <row r="1964" spans="1:2" x14ac:dyDescent="0.25">
      <c r="A1964" s="62">
        <v>23151802</v>
      </c>
      <c r="B1964" s="63" t="s">
        <v>13833</v>
      </c>
    </row>
    <row r="1965" spans="1:2" x14ac:dyDescent="0.25">
      <c r="A1965" s="62">
        <v>23151803</v>
      </c>
      <c r="B1965" s="63" t="s">
        <v>16016</v>
      </c>
    </row>
    <row r="1966" spans="1:2" x14ac:dyDescent="0.25">
      <c r="A1966" s="62">
        <v>23151804</v>
      </c>
      <c r="B1966" s="63" t="s">
        <v>12003</v>
      </c>
    </row>
    <row r="1967" spans="1:2" x14ac:dyDescent="0.25">
      <c r="A1967" s="62">
        <v>23151805</v>
      </c>
      <c r="B1967" s="63" t="s">
        <v>10648</v>
      </c>
    </row>
    <row r="1968" spans="1:2" x14ac:dyDescent="0.25">
      <c r="A1968" s="62">
        <v>23151806</v>
      </c>
      <c r="B1968" s="63" t="s">
        <v>7723</v>
      </c>
    </row>
    <row r="1969" spans="1:2" x14ac:dyDescent="0.25">
      <c r="A1969" s="62">
        <v>23151807</v>
      </c>
      <c r="B1969" s="63" t="s">
        <v>9182</v>
      </c>
    </row>
    <row r="1970" spans="1:2" x14ac:dyDescent="0.25">
      <c r="A1970" s="62">
        <v>23151808</v>
      </c>
      <c r="B1970" s="63" t="s">
        <v>7459</v>
      </c>
    </row>
    <row r="1971" spans="1:2" x14ac:dyDescent="0.25">
      <c r="A1971" s="62">
        <v>23151809</v>
      </c>
      <c r="B1971" s="63" t="s">
        <v>4455</v>
      </c>
    </row>
    <row r="1972" spans="1:2" x14ac:dyDescent="0.25">
      <c r="A1972" s="62">
        <v>23151810</v>
      </c>
      <c r="B1972" s="63" t="s">
        <v>6062</v>
      </c>
    </row>
    <row r="1973" spans="1:2" x14ac:dyDescent="0.25">
      <c r="A1973" s="62">
        <v>23151811</v>
      </c>
      <c r="B1973" s="63" t="s">
        <v>10711</v>
      </c>
    </row>
    <row r="1974" spans="1:2" x14ac:dyDescent="0.25">
      <c r="A1974" s="62">
        <v>23151812</v>
      </c>
      <c r="B1974" s="63" t="s">
        <v>6780</v>
      </c>
    </row>
    <row r="1975" spans="1:2" x14ac:dyDescent="0.25">
      <c r="A1975" s="62">
        <v>23151813</v>
      </c>
      <c r="B1975" s="63" t="s">
        <v>12497</v>
      </c>
    </row>
    <row r="1976" spans="1:2" x14ac:dyDescent="0.25">
      <c r="A1976" s="62">
        <v>23151814</v>
      </c>
      <c r="B1976" s="63" t="s">
        <v>15077</v>
      </c>
    </row>
    <row r="1977" spans="1:2" x14ac:dyDescent="0.25">
      <c r="A1977" s="62">
        <v>23151816</v>
      </c>
      <c r="B1977" s="63" t="s">
        <v>14507</v>
      </c>
    </row>
    <row r="1978" spans="1:2" x14ac:dyDescent="0.25">
      <c r="A1978" s="62">
        <v>23151817</v>
      </c>
      <c r="B1978" s="63" t="s">
        <v>14451</v>
      </c>
    </row>
    <row r="1979" spans="1:2" x14ac:dyDescent="0.25">
      <c r="A1979" s="62">
        <v>23151818</v>
      </c>
      <c r="B1979" s="63" t="s">
        <v>3328</v>
      </c>
    </row>
    <row r="1980" spans="1:2" x14ac:dyDescent="0.25">
      <c r="A1980" s="62">
        <v>23151819</v>
      </c>
      <c r="B1980" s="63" t="s">
        <v>17294</v>
      </c>
    </row>
    <row r="1981" spans="1:2" x14ac:dyDescent="0.25">
      <c r="A1981" s="62">
        <v>23151820</v>
      </c>
      <c r="B1981" s="63" t="s">
        <v>15658</v>
      </c>
    </row>
    <row r="1982" spans="1:2" x14ac:dyDescent="0.25">
      <c r="A1982" s="62">
        <v>23151821</v>
      </c>
      <c r="B1982" s="63" t="s">
        <v>4540</v>
      </c>
    </row>
    <row r="1983" spans="1:2" x14ac:dyDescent="0.25">
      <c r="A1983" s="62">
        <v>23151822</v>
      </c>
      <c r="B1983" s="63" t="s">
        <v>11906</v>
      </c>
    </row>
    <row r="1984" spans="1:2" x14ac:dyDescent="0.25">
      <c r="A1984" s="62">
        <v>23151823</v>
      </c>
      <c r="B1984" s="63" t="s">
        <v>13195</v>
      </c>
    </row>
    <row r="1985" spans="1:2" x14ac:dyDescent="0.25">
      <c r="A1985" s="62">
        <v>23151901</v>
      </c>
      <c r="B1985" s="63" t="s">
        <v>11985</v>
      </c>
    </row>
    <row r="1986" spans="1:2" x14ac:dyDescent="0.25">
      <c r="A1986" s="62">
        <v>23151902</v>
      </c>
      <c r="B1986" s="63" t="s">
        <v>16503</v>
      </c>
    </row>
    <row r="1987" spans="1:2" x14ac:dyDescent="0.25">
      <c r="A1987" s="62">
        <v>23151903</v>
      </c>
      <c r="B1987" s="63" t="s">
        <v>9179</v>
      </c>
    </row>
    <row r="1988" spans="1:2" x14ac:dyDescent="0.25">
      <c r="A1988" s="62">
        <v>23151904</v>
      </c>
      <c r="B1988" s="63" t="s">
        <v>7141</v>
      </c>
    </row>
    <row r="1989" spans="1:2" x14ac:dyDescent="0.25">
      <c r="A1989" s="62">
        <v>23151905</v>
      </c>
      <c r="B1989" s="63" t="s">
        <v>11970</v>
      </c>
    </row>
    <row r="1990" spans="1:2" x14ac:dyDescent="0.25">
      <c r="A1990" s="62">
        <v>23151906</v>
      </c>
      <c r="B1990" s="63" t="s">
        <v>1770</v>
      </c>
    </row>
    <row r="1991" spans="1:2" x14ac:dyDescent="0.25">
      <c r="A1991" s="62">
        <v>23152001</v>
      </c>
      <c r="B1991" s="63" t="s">
        <v>5433</v>
      </c>
    </row>
    <row r="1992" spans="1:2" x14ac:dyDescent="0.25">
      <c r="A1992" s="62">
        <v>23152002</v>
      </c>
      <c r="B1992" s="63" t="s">
        <v>16933</v>
      </c>
    </row>
    <row r="1993" spans="1:2" x14ac:dyDescent="0.25">
      <c r="A1993" s="62">
        <v>23152101</v>
      </c>
      <c r="B1993" s="63" t="s">
        <v>11237</v>
      </c>
    </row>
    <row r="1994" spans="1:2" x14ac:dyDescent="0.25">
      <c r="A1994" s="62">
        <v>23152102</v>
      </c>
      <c r="B1994" s="63" t="s">
        <v>5709</v>
      </c>
    </row>
    <row r="1995" spans="1:2" x14ac:dyDescent="0.25">
      <c r="A1995" s="62">
        <v>23152103</v>
      </c>
      <c r="B1995" s="63" t="s">
        <v>1378</v>
      </c>
    </row>
    <row r="1996" spans="1:2" x14ac:dyDescent="0.25">
      <c r="A1996" s="62">
        <v>23152104</v>
      </c>
      <c r="B1996" s="63" t="s">
        <v>5007</v>
      </c>
    </row>
    <row r="1997" spans="1:2" x14ac:dyDescent="0.25">
      <c r="A1997" s="62">
        <v>23152201</v>
      </c>
      <c r="B1997" s="63" t="s">
        <v>9888</v>
      </c>
    </row>
    <row r="1998" spans="1:2" x14ac:dyDescent="0.25">
      <c r="A1998" s="62">
        <v>23152202</v>
      </c>
      <c r="B1998" s="63" t="s">
        <v>10177</v>
      </c>
    </row>
    <row r="1999" spans="1:2" x14ac:dyDescent="0.25">
      <c r="A1999" s="62">
        <v>23152203</v>
      </c>
      <c r="B1999" s="63" t="s">
        <v>6276</v>
      </c>
    </row>
    <row r="2000" spans="1:2" x14ac:dyDescent="0.25">
      <c r="A2000" s="62">
        <v>23152204</v>
      </c>
      <c r="B2000" s="63" t="s">
        <v>11069</v>
      </c>
    </row>
    <row r="2001" spans="1:2" x14ac:dyDescent="0.25">
      <c r="A2001" s="62">
        <v>23152205</v>
      </c>
      <c r="B2001" s="63" t="s">
        <v>1101</v>
      </c>
    </row>
    <row r="2002" spans="1:2" x14ac:dyDescent="0.25">
      <c r="A2002" s="62">
        <v>23152206</v>
      </c>
      <c r="B2002" s="63" t="s">
        <v>1159</v>
      </c>
    </row>
    <row r="2003" spans="1:2" x14ac:dyDescent="0.25">
      <c r="A2003" s="62">
        <v>23152901</v>
      </c>
      <c r="B2003" s="63" t="s">
        <v>6541</v>
      </c>
    </row>
    <row r="2004" spans="1:2" x14ac:dyDescent="0.25">
      <c r="A2004" s="62">
        <v>23152902</v>
      </c>
      <c r="B2004" s="63" t="s">
        <v>15365</v>
      </c>
    </row>
    <row r="2005" spans="1:2" x14ac:dyDescent="0.25">
      <c r="A2005" s="62">
        <v>23152903</v>
      </c>
      <c r="B2005" s="63" t="s">
        <v>18660</v>
      </c>
    </row>
    <row r="2006" spans="1:2" x14ac:dyDescent="0.25">
      <c r="A2006" s="62">
        <v>23152904</v>
      </c>
      <c r="B2006" s="63" t="s">
        <v>1322</v>
      </c>
    </row>
    <row r="2007" spans="1:2" x14ac:dyDescent="0.25">
      <c r="A2007" s="62">
        <v>23152905</v>
      </c>
      <c r="B2007" s="63" t="s">
        <v>16403</v>
      </c>
    </row>
    <row r="2008" spans="1:2" x14ac:dyDescent="0.25">
      <c r="A2008" s="62">
        <v>23152906</v>
      </c>
      <c r="B2008" s="63" t="s">
        <v>17570</v>
      </c>
    </row>
    <row r="2009" spans="1:2" x14ac:dyDescent="0.25">
      <c r="A2009" s="62">
        <v>23153001</v>
      </c>
      <c r="B2009" s="63" t="s">
        <v>7120</v>
      </c>
    </row>
    <row r="2010" spans="1:2" x14ac:dyDescent="0.25">
      <c r="A2010" s="62">
        <v>23153002</v>
      </c>
      <c r="B2010" s="63" t="s">
        <v>758</v>
      </c>
    </row>
    <row r="2011" spans="1:2" x14ac:dyDescent="0.25">
      <c r="A2011" s="62">
        <v>23153003</v>
      </c>
      <c r="B2011" s="63" t="s">
        <v>4593</v>
      </c>
    </row>
    <row r="2012" spans="1:2" x14ac:dyDescent="0.25">
      <c r="A2012" s="62">
        <v>23153004</v>
      </c>
      <c r="B2012" s="63" t="s">
        <v>7047</v>
      </c>
    </row>
    <row r="2013" spans="1:2" x14ac:dyDescent="0.25">
      <c r="A2013" s="62">
        <v>23153005</v>
      </c>
      <c r="B2013" s="63" t="s">
        <v>6450</v>
      </c>
    </row>
    <row r="2014" spans="1:2" x14ac:dyDescent="0.25">
      <c r="A2014" s="62">
        <v>23153006</v>
      </c>
      <c r="B2014" s="63" t="s">
        <v>2985</v>
      </c>
    </row>
    <row r="2015" spans="1:2" x14ac:dyDescent="0.25">
      <c r="A2015" s="62">
        <v>23153007</v>
      </c>
      <c r="B2015" s="63" t="s">
        <v>12028</v>
      </c>
    </row>
    <row r="2016" spans="1:2" x14ac:dyDescent="0.25">
      <c r="A2016" s="62">
        <v>23153008</v>
      </c>
      <c r="B2016" s="63" t="s">
        <v>17823</v>
      </c>
    </row>
    <row r="2017" spans="1:2" x14ac:dyDescent="0.25">
      <c r="A2017" s="62">
        <v>23153009</v>
      </c>
      <c r="B2017" s="63" t="s">
        <v>2204</v>
      </c>
    </row>
    <row r="2018" spans="1:2" x14ac:dyDescent="0.25">
      <c r="A2018" s="62">
        <v>23153010</v>
      </c>
      <c r="B2018" s="63" t="s">
        <v>1060</v>
      </c>
    </row>
    <row r="2019" spans="1:2" x14ac:dyDescent="0.25">
      <c r="A2019" s="62">
        <v>23153011</v>
      </c>
      <c r="B2019" s="63" t="s">
        <v>9116</v>
      </c>
    </row>
    <row r="2020" spans="1:2" x14ac:dyDescent="0.25">
      <c r="A2020" s="62">
        <v>23153012</v>
      </c>
      <c r="B2020" s="63" t="s">
        <v>10890</v>
      </c>
    </row>
    <row r="2021" spans="1:2" x14ac:dyDescent="0.25">
      <c r="A2021" s="62">
        <v>23153013</v>
      </c>
      <c r="B2021" s="63" t="s">
        <v>5789</v>
      </c>
    </row>
    <row r="2022" spans="1:2" x14ac:dyDescent="0.25">
      <c r="A2022" s="62">
        <v>23153014</v>
      </c>
      <c r="B2022" s="63" t="s">
        <v>3470</v>
      </c>
    </row>
    <row r="2023" spans="1:2" x14ac:dyDescent="0.25">
      <c r="A2023" s="62">
        <v>23153015</v>
      </c>
      <c r="B2023" s="63" t="s">
        <v>6370</v>
      </c>
    </row>
    <row r="2024" spans="1:2" x14ac:dyDescent="0.25">
      <c r="A2024" s="62">
        <v>23153016</v>
      </c>
      <c r="B2024" s="63" t="s">
        <v>8135</v>
      </c>
    </row>
    <row r="2025" spans="1:2" x14ac:dyDescent="0.25">
      <c r="A2025" s="62">
        <v>23153017</v>
      </c>
      <c r="B2025" s="63" t="s">
        <v>10898</v>
      </c>
    </row>
    <row r="2026" spans="1:2" x14ac:dyDescent="0.25">
      <c r="A2026" s="62">
        <v>23153018</v>
      </c>
      <c r="B2026" s="63" t="s">
        <v>7633</v>
      </c>
    </row>
    <row r="2027" spans="1:2" x14ac:dyDescent="0.25">
      <c r="A2027" s="62">
        <v>23153019</v>
      </c>
      <c r="B2027" s="63" t="s">
        <v>763</v>
      </c>
    </row>
    <row r="2028" spans="1:2" x14ac:dyDescent="0.25">
      <c r="A2028" s="62">
        <v>23153020</v>
      </c>
      <c r="B2028" s="63" t="s">
        <v>651</v>
      </c>
    </row>
    <row r="2029" spans="1:2" x14ac:dyDescent="0.25">
      <c r="A2029" s="62">
        <v>23153021</v>
      </c>
      <c r="B2029" s="63" t="s">
        <v>14376</v>
      </c>
    </row>
    <row r="2030" spans="1:2" x14ac:dyDescent="0.25">
      <c r="A2030" s="62">
        <v>23153022</v>
      </c>
      <c r="B2030" s="63" t="s">
        <v>17175</v>
      </c>
    </row>
    <row r="2031" spans="1:2" x14ac:dyDescent="0.25">
      <c r="A2031" s="62">
        <v>23153023</v>
      </c>
      <c r="B2031" s="63" t="s">
        <v>4848</v>
      </c>
    </row>
    <row r="2032" spans="1:2" x14ac:dyDescent="0.25">
      <c r="A2032" s="62">
        <v>23153024</v>
      </c>
      <c r="B2032" s="63" t="s">
        <v>15189</v>
      </c>
    </row>
    <row r="2033" spans="1:2" x14ac:dyDescent="0.25">
      <c r="A2033" s="62">
        <v>23153025</v>
      </c>
      <c r="B2033" s="63" t="s">
        <v>15181</v>
      </c>
    </row>
    <row r="2034" spans="1:2" x14ac:dyDescent="0.25">
      <c r="A2034" s="62">
        <v>23153026</v>
      </c>
      <c r="B2034" s="63" t="s">
        <v>10676</v>
      </c>
    </row>
    <row r="2035" spans="1:2" x14ac:dyDescent="0.25">
      <c r="A2035" s="62">
        <v>23153027</v>
      </c>
      <c r="B2035" s="63" t="s">
        <v>5714</v>
      </c>
    </row>
    <row r="2036" spans="1:2" x14ac:dyDescent="0.25">
      <c r="A2036" s="62">
        <v>23153028</v>
      </c>
      <c r="B2036" s="63" t="s">
        <v>891</v>
      </c>
    </row>
    <row r="2037" spans="1:2" x14ac:dyDescent="0.25">
      <c r="A2037" s="62">
        <v>23153029</v>
      </c>
      <c r="B2037" s="63" t="s">
        <v>735</v>
      </c>
    </row>
    <row r="2038" spans="1:2" x14ac:dyDescent="0.25">
      <c r="A2038" s="62">
        <v>23153030</v>
      </c>
      <c r="B2038" s="63" t="s">
        <v>754</v>
      </c>
    </row>
    <row r="2039" spans="1:2" x14ac:dyDescent="0.25">
      <c r="A2039" s="62">
        <v>23153031</v>
      </c>
      <c r="B2039" s="63" t="s">
        <v>3521</v>
      </c>
    </row>
    <row r="2040" spans="1:2" x14ac:dyDescent="0.25">
      <c r="A2040" s="62">
        <v>23153032</v>
      </c>
      <c r="B2040" s="63" t="s">
        <v>5109</v>
      </c>
    </row>
    <row r="2041" spans="1:2" x14ac:dyDescent="0.25">
      <c r="A2041" s="62">
        <v>23153033</v>
      </c>
      <c r="B2041" s="63" t="s">
        <v>6463</v>
      </c>
    </row>
    <row r="2042" spans="1:2" x14ac:dyDescent="0.25">
      <c r="A2042" s="62">
        <v>23153034</v>
      </c>
      <c r="B2042" s="63" t="s">
        <v>17369</v>
      </c>
    </row>
    <row r="2043" spans="1:2" x14ac:dyDescent="0.25">
      <c r="A2043" s="62">
        <v>23153035</v>
      </c>
      <c r="B2043" s="63" t="s">
        <v>4339</v>
      </c>
    </row>
    <row r="2044" spans="1:2" x14ac:dyDescent="0.25">
      <c r="A2044" s="62">
        <v>23153036</v>
      </c>
      <c r="B2044" s="63" t="s">
        <v>13976</v>
      </c>
    </row>
    <row r="2045" spans="1:2" x14ac:dyDescent="0.25">
      <c r="A2045" s="62">
        <v>23153037</v>
      </c>
      <c r="B2045" s="63" t="s">
        <v>3044</v>
      </c>
    </row>
    <row r="2046" spans="1:2" x14ac:dyDescent="0.25">
      <c r="A2046" s="62">
        <v>23153101</v>
      </c>
      <c r="B2046" s="63" t="s">
        <v>9824</v>
      </c>
    </row>
    <row r="2047" spans="1:2" x14ac:dyDescent="0.25">
      <c r="A2047" s="62">
        <v>23153102</v>
      </c>
      <c r="B2047" s="63" t="s">
        <v>1026</v>
      </c>
    </row>
    <row r="2048" spans="1:2" x14ac:dyDescent="0.25">
      <c r="A2048" s="62">
        <v>23153103</v>
      </c>
      <c r="B2048" s="63" t="s">
        <v>18577</v>
      </c>
    </row>
    <row r="2049" spans="1:2" x14ac:dyDescent="0.25">
      <c r="A2049" s="62">
        <v>23153129</v>
      </c>
      <c r="B2049" s="63" t="s">
        <v>13477</v>
      </c>
    </row>
    <row r="2050" spans="1:2" x14ac:dyDescent="0.25">
      <c r="A2050" s="62">
        <v>23153130</v>
      </c>
      <c r="B2050" s="63" t="s">
        <v>10577</v>
      </c>
    </row>
    <row r="2051" spans="1:2" x14ac:dyDescent="0.25">
      <c r="A2051" s="62">
        <v>23153131</v>
      </c>
      <c r="B2051" s="63" t="s">
        <v>579</v>
      </c>
    </row>
    <row r="2052" spans="1:2" x14ac:dyDescent="0.25">
      <c r="A2052" s="62">
        <v>23153132</v>
      </c>
      <c r="B2052" s="63" t="s">
        <v>1069</v>
      </c>
    </row>
    <row r="2053" spans="1:2" x14ac:dyDescent="0.25">
      <c r="A2053" s="62">
        <v>23153133</v>
      </c>
      <c r="B2053" s="63" t="s">
        <v>18653</v>
      </c>
    </row>
    <row r="2054" spans="1:2" x14ac:dyDescent="0.25">
      <c r="A2054" s="62">
        <v>23153134</v>
      </c>
      <c r="B2054" s="63" t="s">
        <v>479</v>
      </c>
    </row>
    <row r="2055" spans="1:2" x14ac:dyDescent="0.25">
      <c r="A2055" s="62">
        <v>23153135</v>
      </c>
      <c r="B2055" s="63" t="s">
        <v>16563</v>
      </c>
    </row>
    <row r="2056" spans="1:2" x14ac:dyDescent="0.25">
      <c r="A2056" s="62">
        <v>23153136</v>
      </c>
      <c r="B2056" s="63" t="s">
        <v>7431</v>
      </c>
    </row>
    <row r="2057" spans="1:2" x14ac:dyDescent="0.25">
      <c r="A2057" s="62">
        <v>23153137</v>
      </c>
      <c r="B2057" s="63" t="s">
        <v>4681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14908</v>
      </c>
    </row>
    <row r="2060" spans="1:2" x14ac:dyDescent="0.25">
      <c r="A2060" s="62">
        <v>23153140</v>
      </c>
      <c r="B2060" s="63" t="s">
        <v>10952</v>
      </c>
    </row>
    <row r="2061" spans="1:2" x14ac:dyDescent="0.25">
      <c r="A2061" s="62">
        <v>23153201</v>
      </c>
      <c r="B2061" s="63" t="s">
        <v>10385</v>
      </c>
    </row>
    <row r="2062" spans="1:2" x14ac:dyDescent="0.25">
      <c r="A2062" s="62">
        <v>23153202</v>
      </c>
      <c r="B2062" s="63" t="s">
        <v>11867</v>
      </c>
    </row>
    <row r="2063" spans="1:2" x14ac:dyDescent="0.25">
      <c r="A2063" s="62">
        <v>23153203</v>
      </c>
      <c r="B2063" s="63" t="s">
        <v>18583</v>
      </c>
    </row>
    <row r="2064" spans="1:2" x14ac:dyDescent="0.25">
      <c r="A2064" s="62">
        <v>23153204</v>
      </c>
      <c r="B2064" s="63" t="s">
        <v>9568</v>
      </c>
    </row>
    <row r="2065" spans="1:2" x14ac:dyDescent="0.25">
      <c r="A2065" s="62">
        <v>23153301</v>
      </c>
      <c r="B2065" s="63" t="s">
        <v>17838</v>
      </c>
    </row>
    <row r="2066" spans="1:2" x14ac:dyDescent="0.25">
      <c r="A2066" s="62">
        <v>23153302</v>
      </c>
      <c r="B2066" s="63" t="s">
        <v>4719</v>
      </c>
    </row>
    <row r="2067" spans="1:2" x14ac:dyDescent="0.25">
      <c r="A2067" s="62">
        <v>23153303</v>
      </c>
      <c r="B2067" s="63" t="s">
        <v>7769</v>
      </c>
    </row>
    <row r="2068" spans="1:2" x14ac:dyDescent="0.25">
      <c r="A2068" s="62">
        <v>23153305</v>
      </c>
      <c r="B2068" s="63" t="s">
        <v>3844</v>
      </c>
    </row>
    <row r="2069" spans="1:2" x14ac:dyDescent="0.25">
      <c r="A2069" s="62">
        <v>23153306</v>
      </c>
      <c r="B2069" s="63" t="s">
        <v>7523</v>
      </c>
    </row>
    <row r="2070" spans="1:2" x14ac:dyDescent="0.25">
      <c r="A2070" s="62">
        <v>23153307</v>
      </c>
      <c r="B2070" s="63" t="s">
        <v>14851</v>
      </c>
    </row>
    <row r="2071" spans="1:2" x14ac:dyDescent="0.25">
      <c r="A2071" s="62">
        <v>23153308</v>
      </c>
      <c r="B2071" s="63" t="s">
        <v>13757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13405</v>
      </c>
    </row>
    <row r="2074" spans="1:2" x14ac:dyDescent="0.25">
      <c r="A2074" s="62">
        <v>23153311</v>
      </c>
      <c r="B2074" s="63" t="s">
        <v>7728</v>
      </c>
    </row>
    <row r="2075" spans="1:2" x14ac:dyDescent="0.25">
      <c r="A2075" s="62">
        <v>23153312</v>
      </c>
      <c r="B2075" s="63" t="s">
        <v>17363</v>
      </c>
    </row>
    <row r="2076" spans="1:2" x14ac:dyDescent="0.25">
      <c r="A2076" s="62">
        <v>23153313</v>
      </c>
      <c r="B2076" s="63" t="s">
        <v>6883</v>
      </c>
    </row>
    <row r="2077" spans="1:2" x14ac:dyDescent="0.25">
      <c r="A2077" s="62">
        <v>23153401</v>
      </c>
      <c r="B2077" s="63" t="s">
        <v>15798</v>
      </c>
    </row>
    <row r="2078" spans="1:2" x14ac:dyDescent="0.25">
      <c r="A2078" s="62">
        <v>23153402</v>
      </c>
      <c r="B2078" s="63" t="s">
        <v>18786</v>
      </c>
    </row>
    <row r="2079" spans="1:2" x14ac:dyDescent="0.25">
      <c r="A2079" s="62">
        <v>23153403</v>
      </c>
      <c r="B2079" s="63" t="s">
        <v>2088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2610</v>
      </c>
    </row>
    <row r="2082" spans="1:2" x14ac:dyDescent="0.25">
      <c r="A2082" s="62">
        <v>23153406</v>
      </c>
      <c r="B2082" s="63" t="s">
        <v>18198</v>
      </c>
    </row>
    <row r="2083" spans="1:2" x14ac:dyDescent="0.25">
      <c r="A2083" s="62">
        <v>23153407</v>
      </c>
      <c r="B2083" s="63" t="s">
        <v>6797</v>
      </c>
    </row>
    <row r="2084" spans="1:2" x14ac:dyDescent="0.25">
      <c r="A2084" s="62">
        <v>23153408</v>
      </c>
      <c r="B2084" s="63" t="s">
        <v>18298</v>
      </c>
    </row>
    <row r="2085" spans="1:2" x14ac:dyDescent="0.25">
      <c r="A2085" s="62">
        <v>23153409</v>
      </c>
      <c r="B2085" s="63" t="s">
        <v>6544</v>
      </c>
    </row>
    <row r="2086" spans="1:2" x14ac:dyDescent="0.25">
      <c r="A2086" s="62">
        <v>23153410</v>
      </c>
      <c r="B2086" s="63" t="s">
        <v>16184</v>
      </c>
    </row>
    <row r="2087" spans="1:2" x14ac:dyDescent="0.25">
      <c r="A2087" s="62">
        <v>23153411</v>
      </c>
      <c r="B2087" s="63" t="s">
        <v>10694</v>
      </c>
    </row>
    <row r="2088" spans="1:2" x14ac:dyDescent="0.25">
      <c r="A2088" s="62">
        <v>23153412</v>
      </c>
      <c r="B2088" s="63" t="s">
        <v>5320</v>
      </c>
    </row>
    <row r="2089" spans="1:2" x14ac:dyDescent="0.25">
      <c r="A2089" s="62">
        <v>23153413</v>
      </c>
      <c r="B2089" s="63" t="s">
        <v>3910</v>
      </c>
    </row>
    <row r="2090" spans="1:2" x14ac:dyDescent="0.25">
      <c r="A2090" s="62">
        <v>23153414</v>
      </c>
      <c r="B2090" s="63" t="s">
        <v>7123</v>
      </c>
    </row>
    <row r="2091" spans="1:2" x14ac:dyDescent="0.25">
      <c r="A2091" s="62">
        <v>23153415</v>
      </c>
      <c r="B2091" s="63" t="s">
        <v>17790</v>
      </c>
    </row>
    <row r="2092" spans="1:2" x14ac:dyDescent="0.25">
      <c r="A2092" s="62">
        <v>23153416</v>
      </c>
      <c r="B2092" s="63" t="s">
        <v>5907</v>
      </c>
    </row>
    <row r="2093" spans="1:2" x14ac:dyDescent="0.25">
      <c r="A2093" s="62">
        <v>23153417</v>
      </c>
      <c r="B2093" s="63" t="s">
        <v>5319</v>
      </c>
    </row>
    <row r="2094" spans="1:2" x14ac:dyDescent="0.25">
      <c r="A2094" s="62">
        <v>23153501</v>
      </c>
      <c r="B2094" s="63" t="s">
        <v>2339</v>
      </c>
    </row>
    <row r="2095" spans="1:2" x14ac:dyDescent="0.25">
      <c r="A2095" s="62">
        <v>23153502</v>
      </c>
      <c r="B2095" s="63" t="s">
        <v>12152</v>
      </c>
    </row>
    <row r="2096" spans="1:2" x14ac:dyDescent="0.25">
      <c r="A2096" s="62">
        <v>23153503</v>
      </c>
      <c r="B2096" s="63" t="s">
        <v>3184</v>
      </c>
    </row>
    <row r="2097" spans="1:2" x14ac:dyDescent="0.25">
      <c r="A2097" s="62">
        <v>23153504</v>
      </c>
      <c r="B2097" s="63" t="s">
        <v>18751</v>
      </c>
    </row>
    <row r="2098" spans="1:2" x14ac:dyDescent="0.25">
      <c r="A2098" s="62">
        <v>23153505</v>
      </c>
      <c r="B2098" s="63" t="s">
        <v>12878</v>
      </c>
    </row>
    <row r="2099" spans="1:2" x14ac:dyDescent="0.25">
      <c r="A2099" s="62">
        <v>23153506</v>
      </c>
      <c r="B2099" s="63" t="s">
        <v>885</v>
      </c>
    </row>
    <row r="2100" spans="1:2" x14ac:dyDescent="0.25">
      <c r="A2100" s="62">
        <v>23153507</v>
      </c>
      <c r="B2100" s="63" t="s">
        <v>14670</v>
      </c>
    </row>
    <row r="2101" spans="1:2" x14ac:dyDescent="0.25">
      <c r="A2101" s="62">
        <v>23153508</v>
      </c>
      <c r="B2101" s="63" t="s">
        <v>11374</v>
      </c>
    </row>
    <row r="2102" spans="1:2" x14ac:dyDescent="0.25">
      <c r="A2102" s="62">
        <v>23161501</v>
      </c>
      <c r="B2102" s="63" t="s">
        <v>15209</v>
      </c>
    </row>
    <row r="2103" spans="1:2" x14ac:dyDescent="0.25">
      <c r="A2103" s="62">
        <v>23161502</v>
      </c>
      <c r="B2103" s="63" t="s">
        <v>8131</v>
      </c>
    </row>
    <row r="2104" spans="1:2" x14ac:dyDescent="0.25">
      <c r="A2104" s="62">
        <v>23161503</v>
      </c>
      <c r="B2104" s="63" t="s">
        <v>5832</v>
      </c>
    </row>
    <row r="2105" spans="1:2" x14ac:dyDescent="0.25">
      <c r="A2105" s="62">
        <v>23161504</v>
      </c>
      <c r="B2105" s="63" t="s">
        <v>3127</v>
      </c>
    </row>
    <row r="2106" spans="1:2" x14ac:dyDescent="0.25">
      <c r="A2106" s="62">
        <v>23161506</v>
      </c>
      <c r="B2106" s="63" t="s">
        <v>10733</v>
      </c>
    </row>
    <row r="2107" spans="1:2" x14ac:dyDescent="0.25">
      <c r="A2107" s="62">
        <v>23161507</v>
      </c>
      <c r="B2107" s="63" t="s">
        <v>15019</v>
      </c>
    </row>
    <row r="2108" spans="1:2" x14ac:dyDescent="0.25">
      <c r="A2108" s="62">
        <v>23161508</v>
      </c>
      <c r="B2108" s="63" t="s">
        <v>17728</v>
      </c>
    </row>
    <row r="2109" spans="1:2" x14ac:dyDescent="0.25">
      <c r="A2109" s="62">
        <v>23161509</v>
      </c>
      <c r="B2109" s="63" t="s">
        <v>1465</v>
      </c>
    </row>
    <row r="2110" spans="1:2" x14ac:dyDescent="0.25">
      <c r="A2110" s="62">
        <v>23161510</v>
      </c>
      <c r="B2110" s="63" t="s">
        <v>12024</v>
      </c>
    </row>
    <row r="2111" spans="1:2" x14ac:dyDescent="0.25">
      <c r="A2111" s="62">
        <v>23161511</v>
      </c>
      <c r="B2111" s="63" t="s">
        <v>2548</v>
      </c>
    </row>
    <row r="2112" spans="1:2" x14ac:dyDescent="0.25">
      <c r="A2112" s="62">
        <v>23161512</v>
      </c>
      <c r="B2112" s="63" t="s">
        <v>12631</v>
      </c>
    </row>
    <row r="2113" spans="1:2" x14ac:dyDescent="0.25">
      <c r="A2113" s="62">
        <v>23161513</v>
      </c>
      <c r="B2113" s="63" t="s">
        <v>11690</v>
      </c>
    </row>
    <row r="2114" spans="1:2" x14ac:dyDescent="0.25">
      <c r="A2114" s="62">
        <v>23161514</v>
      </c>
      <c r="B2114" s="63" t="s">
        <v>18772</v>
      </c>
    </row>
    <row r="2115" spans="1:2" x14ac:dyDescent="0.25">
      <c r="A2115" s="62">
        <v>23161515</v>
      </c>
      <c r="B2115" s="63" t="s">
        <v>8614</v>
      </c>
    </row>
    <row r="2116" spans="1:2" x14ac:dyDescent="0.25">
      <c r="A2116" s="62">
        <v>23161601</v>
      </c>
      <c r="B2116" s="63" t="s">
        <v>15209</v>
      </c>
    </row>
    <row r="2117" spans="1:2" x14ac:dyDescent="0.25">
      <c r="A2117" s="62">
        <v>23161602</v>
      </c>
      <c r="B2117" s="63" t="s">
        <v>17892</v>
      </c>
    </row>
    <row r="2118" spans="1:2" x14ac:dyDescent="0.25">
      <c r="A2118" s="62">
        <v>23161603</v>
      </c>
      <c r="B2118" s="63" t="s">
        <v>4132</v>
      </c>
    </row>
    <row r="2119" spans="1:2" x14ac:dyDescent="0.25">
      <c r="A2119" s="62">
        <v>23161605</v>
      </c>
      <c r="B2119" s="63" t="s">
        <v>8332</v>
      </c>
    </row>
    <row r="2120" spans="1:2" x14ac:dyDescent="0.25">
      <c r="A2120" s="62">
        <v>23161606</v>
      </c>
      <c r="B2120" s="63" t="s">
        <v>11321</v>
      </c>
    </row>
    <row r="2121" spans="1:2" x14ac:dyDescent="0.25">
      <c r="A2121" s="62">
        <v>23161607</v>
      </c>
      <c r="B2121" s="63" t="s">
        <v>6061</v>
      </c>
    </row>
    <row r="2122" spans="1:2" x14ac:dyDescent="0.25">
      <c r="A2122" s="62">
        <v>23161608</v>
      </c>
      <c r="B2122" s="63" t="s">
        <v>10190</v>
      </c>
    </row>
    <row r="2123" spans="1:2" x14ac:dyDescent="0.25">
      <c r="A2123" s="62">
        <v>23171501</v>
      </c>
      <c r="B2123" s="63" t="s">
        <v>13457</v>
      </c>
    </row>
    <row r="2124" spans="1:2" x14ac:dyDescent="0.25">
      <c r="A2124" s="62">
        <v>23171502</v>
      </c>
      <c r="B2124" s="63" t="s">
        <v>1930</v>
      </c>
    </row>
    <row r="2125" spans="1:2" x14ac:dyDescent="0.25">
      <c r="A2125" s="62">
        <v>23171504</v>
      </c>
      <c r="B2125" s="63" t="s">
        <v>4772</v>
      </c>
    </row>
    <row r="2126" spans="1:2" x14ac:dyDescent="0.25">
      <c r="A2126" s="62">
        <v>23171505</v>
      </c>
      <c r="B2126" s="63" t="s">
        <v>15148</v>
      </c>
    </row>
    <row r="2127" spans="1:2" x14ac:dyDescent="0.25">
      <c r="A2127" s="62">
        <v>23171506</v>
      </c>
      <c r="B2127" s="63" t="s">
        <v>2379</v>
      </c>
    </row>
    <row r="2128" spans="1:2" x14ac:dyDescent="0.25">
      <c r="A2128" s="62">
        <v>23171507</v>
      </c>
      <c r="B2128" s="63" t="s">
        <v>17795</v>
      </c>
    </row>
    <row r="2129" spans="1:2" x14ac:dyDescent="0.25">
      <c r="A2129" s="62">
        <v>23171508</v>
      </c>
      <c r="B2129" s="63" t="s">
        <v>7833</v>
      </c>
    </row>
    <row r="2130" spans="1:2" x14ac:dyDescent="0.25">
      <c r="A2130" s="62">
        <v>23171509</v>
      </c>
      <c r="B2130" s="63" t="s">
        <v>8639</v>
      </c>
    </row>
    <row r="2131" spans="1:2" x14ac:dyDescent="0.25">
      <c r="A2131" s="62">
        <v>23171510</v>
      </c>
      <c r="B2131" s="63" t="s">
        <v>523</v>
      </c>
    </row>
    <row r="2132" spans="1:2" x14ac:dyDescent="0.25">
      <c r="A2132" s="62">
        <v>23171511</v>
      </c>
      <c r="B2132" s="63" t="s">
        <v>9514</v>
      </c>
    </row>
    <row r="2133" spans="1:2" x14ac:dyDescent="0.25">
      <c r="A2133" s="62">
        <v>23171512</v>
      </c>
      <c r="B2133" s="63" t="s">
        <v>10614</v>
      </c>
    </row>
    <row r="2134" spans="1:2" x14ac:dyDescent="0.25">
      <c r="A2134" s="62">
        <v>23171513</v>
      </c>
      <c r="B2134" s="63" t="s">
        <v>5964</v>
      </c>
    </row>
    <row r="2135" spans="1:2" x14ac:dyDescent="0.25">
      <c r="A2135" s="62">
        <v>23171514</v>
      </c>
      <c r="B2135" s="63" t="s">
        <v>8483</v>
      </c>
    </row>
    <row r="2136" spans="1:2" x14ac:dyDescent="0.25">
      <c r="A2136" s="62">
        <v>23171515</v>
      </c>
      <c r="B2136" s="63" t="s">
        <v>374</v>
      </c>
    </row>
    <row r="2137" spans="1:2" x14ac:dyDescent="0.25">
      <c r="A2137" s="62">
        <v>23171517</v>
      </c>
      <c r="B2137" s="63" t="s">
        <v>4772</v>
      </c>
    </row>
    <row r="2138" spans="1:2" x14ac:dyDescent="0.25">
      <c r="A2138" s="62">
        <v>23171518</v>
      </c>
      <c r="B2138" s="63" t="s">
        <v>6855</v>
      </c>
    </row>
    <row r="2139" spans="1:2" x14ac:dyDescent="0.25">
      <c r="A2139" s="62">
        <v>23171519</v>
      </c>
      <c r="B2139" s="63" t="s">
        <v>15943</v>
      </c>
    </row>
    <row r="2140" spans="1:2" x14ac:dyDescent="0.25">
      <c r="A2140" s="62">
        <v>23171520</v>
      </c>
      <c r="B2140" s="63" t="s">
        <v>7488</v>
      </c>
    </row>
    <row r="2141" spans="1:2" x14ac:dyDescent="0.25">
      <c r="A2141" s="62">
        <v>23171521</v>
      </c>
      <c r="B2141" s="63" t="s">
        <v>13464</v>
      </c>
    </row>
    <row r="2142" spans="1:2" x14ac:dyDescent="0.25">
      <c r="A2142" s="62">
        <v>23171522</v>
      </c>
      <c r="B2142" s="63" t="s">
        <v>16045</v>
      </c>
    </row>
    <row r="2143" spans="1:2" x14ac:dyDescent="0.25">
      <c r="A2143" s="62">
        <v>23171523</v>
      </c>
      <c r="B2143" s="63" t="s">
        <v>7418</v>
      </c>
    </row>
    <row r="2144" spans="1:2" x14ac:dyDescent="0.25">
      <c r="A2144" s="62">
        <v>23171524</v>
      </c>
      <c r="B2144" s="63" t="s">
        <v>10264</v>
      </c>
    </row>
    <row r="2145" spans="1:2" x14ac:dyDescent="0.25">
      <c r="A2145" s="62">
        <v>23171525</v>
      </c>
      <c r="B2145" s="63" t="s">
        <v>17876</v>
      </c>
    </row>
    <row r="2146" spans="1:2" x14ac:dyDescent="0.25">
      <c r="A2146" s="62">
        <v>23171526</v>
      </c>
      <c r="B2146" s="63" t="s">
        <v>6328</v>
      </c>
    </row>
    <row r="2147" spans="1:2" x14ac:dyDescent="0.25">
      <c r="A2147" s="62">
        <v>23171527</v>
      </c>
      <c r="B2147" s="63" t="s">
        <v>5506</v>
      </c>
    </row>
    <row r="2148" spans="1:2" x14ac:dyDescent="0.25">
      <c r="A2148" s="62">
        <v>23171528</v>
      </c>
      <c r="B2148" s="63" t="s">
        <v>16818</v>
      </c>
    </row>
    <row r="2149" spans="1:2" x14ac:dyDescent="0.25">
      <c r="A2149" s="62">
        <v>23171529</v>
      </c>
      <c r="B2149" s="63" t="s">
        <v>5833</v>
      </c>
    </row>
    <row r="2150" spans="1:2" x14ac:dyDescent="0.25">
      <c r="A2150" s="62">
        <v>23171530</v>
      </c>
      <c r="B2150" s="63" t="s">
        <v>17680</v>
      </c>
    </row>
    <row r="2151" spans="1:2" x14ac:dyDescent="0.25">
      <c r="A2151" s="62">
        <v>23171531</v>
      </c>
      <c r="B2151" s="63" t="s">
        <v>10359</v>
      </c>
    </row>
    <row r="2152" spans="1:2" x14ac:dyDescent="0.25">
      <c r="A2152" s="62">
        <v>23171532</v>
      </c>
      <c r="B2152" s="63" t="s">
        <v>6767</v>
      </c>
    </row>
    <row r="2153" spans="1:2" x14ac:dyDescent="0.25">
      <c r="A2153" s="62">
        <v>23171533</v>
      </c>
      <c r="B2153" s="63" t="s">
        <v>13656</v>
      </c>
    </row>
    <row r="2154" spans="1:2" x14ac:dyDescent="0.25">
      <c r="A2154" s="62">
        <v>23171534</v>
      </c>
      <c r="B2154" s="63" t="s">
        <v>1692</v>
      </c>
    </row>
    <row r="2155" spans="1:2" x14ac:dyDescent="0.25">
      <c r="A2155" s="62">
        <v>23171535</v>
      </c>
      <c r="B2155" s="63" t="s">
        <v>4840</v>
      </c>
    </row>
    <row r="2156" spans="1:2" x14ac:dyDescent="0.25">
      <c r="A2156" s="62">
        <v>23171536</v>
      </c>
      <c r="B2156" s="63" t="s">
        <v>15853</v>
      </c>
    </row>
    <row r="2157" spans="1:2" x14ac:dyDescent="0.25">
      <c r="A2157" s="62">
        <v>23171537</v>
      </c>
      <c r="B2157" s="63" t="s">
        <v>17430</v>
      </c>
    </row>
    <row r="2158" spans="1:2" x14ac:dyDescent="0.25">
      <c r="A2158" s="62">
        <v>23171538</v>
      </c>
      <c r="B2158" s="63" t="s">
        <v>15212</v>
      </c>
    </row>
    <row r="2159" spans="1:2" x14ac:dyDescent="0.25">
      <c r="A2159" s="62">
        <v>23171539</v>
      </c>
      <c r="B2159" s="63" t="s">
        <v>1439</v>
      </c>
    </row>
    <row r="2160" spans="1:2" x14ac:dyDescent="0.25">
      <c r="A2160" s="62">
        <v>23171540</v>
      </c>
      <c r="B2160" s="63" t="s">
        <v>1910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16099</v>
      </c>
    </row>
    <row r="2163" spans="1:2" x14ac:dyDescent="0.25">
      <c r="A2163" s="62">
        <v>23171603</v>
      </c>
      <c r="B2163" s="63" t="s">
        <v>12217</v>
      </c>
    </row>
    <row r="2164" spans="1:2" x14ac:dyDescent="0.25">
      <c r="A2164" s="62">
        <v>23171604</v>
      </c>
      <c r="B2164" s="63" t="s">
        <v>15067</v>
      </c>
    </row>
    <row r="2165" spans="1:2" x14ac:dyDescent="0.25">
      <c r="A2165" s="62">
        <v>23171605</v>
      </c>
      <c r="B2165" s="63" t="s">
        <v>16904</v>
      </c>
    </row>
    <row r="2166" spans="1:2" x14ac:dyDescent="0.25">
      <c r="A2166" s="62">
        <v>23171606</v>
      </c>
      <c r="B2166" s="63" t="s">
        <v>14535</v>
      </c>
    </row>
    <row r="2167" spans="1:2" x14ac:dyDescent="0.25">
      <c r="A2167" s="62">
        <v>23171607</v>
      </c>
      <c r="B2167" s="63" t="s">
        <v>11483</v>
      </c>
    </row>
    <row r="2168" spans="1:2" x14ac:dyDescent="0.25">
      <c r="A2168" s="62">
        <v>23171608</v>
      </c>
      <c r="B2168" s="63" t="s">
        <v>5061</v>
      </c>
    </row>
    <row r="2169" spans="1:2" x14ac:dyDescent="0.25">
      <c r="A2169" s="62">
        <v>23171609</v>
      </c>
      <c r="B2169" s="63" t="s">
        <v>5448</v>
      </c>
    </row>
    <row r="2170" spans="1:2" x14ac:dyDescent="0.25">
      <c r="A2170" s="62">
        <v>23171610</v>
      </c>
      <c r="B2170" s="63" t="s">
        <v>16755</v>
      </c>
    </row>
    <row r="2171" spans="1:2" x14ac:dyDescent="0.25">
      <c r="A2171" s="62">
        <v>23171611</v>
      </c>
      <c r="B2171" s="63" t="s">
        <v>11186</v>
      </c>
    </row>
    <row r="2172" spans="1:2" x14ac:dyDescent="0.25">
      <c r="A2172" s="62">
        <v>23171612</v>
      </c>
      <c r="B2172" s="63" t="s">
        <v>6854</v>
      </c>
    </row>
    <row r="2173" spans="1:2" x14ac:dyDescent="0.25">
      <c r="A2173" s="62">
        <v>23171613</v>
      </c>
      <c r="B2173" s="63" t="s">
        <v>6298</v>
      </c>
    </row>
    <row r="2174" spans="1:2" x14ac:dyDescent="0.25">
      <c r="A2174" s="62">
        <v>23171614</v>
      </c>
      <c r="B2174" s="63" t="s">
        <v>14758</v>
      </c>
    </row>
    <row r="2175" spans="1:2" x14ac:dyDescent="0.25">
      <c r="A2175" s="62">
        <v>23171615</v>
      </c>
      <c r="B2175" s="63" t="s">
        <v>11392</v>
      </c>
    </row>
    <row r="2176" spans="1:2" x14ac:dyDescent="0.25">
      <c r="A2176" s="62">
        <v>23171616</v>
      </c>
      <c r="B2176" s="63" t="s">
        <v>352</v>
      </c>
    </row>
    <row r="2177" spans="1:2" x14ac:dyDescent="0.25">
      <c r="A2177" s="62">
        <v>23171617</v>
      </c>
      <c r="B2177" s="63" t="s">
        <v>18549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9222</v>
      </c>
    </row>
    <row r="2180" spans="1:2" x14ac:dyDescent="0.25">
      <c r="A2180" s="62">
        <v>23171620</v>
      </c>
      <c r="B2180" s="63" t="s">
        <v>17188</v>
      </c>
    </row>
    <row r="2181" spans="1:2" x14ac:dyDescent="0.25">
      <c r="A2181" s="62">
        <v>23171621</v>
      </c>
      <c r="B2181" s="63" t="s">
        <v>10658</v>
      </c>
    </row>
    <row r="2182" spans="1:2" x14ac:dyDescent="0.25">
      <c r="A2182" s="62">
        <v>23171622</v>
      </c>
      <c r="B2182" s="63" t="s">
        <v>16957</v>
      </c>
    </row>
    <row r="2183" spans="1:2" x14ac:dyDescent="0.25">
      <c r="A2183" s="62">
        <v>23171623</v>
      </c>
      <c r="B2183" s="63" t="s">
        <v>16445</v>
      </c>
    </row>
    <row r="2184" spans="1:2" x14ac:dyDescent="0.25">
      <c r="A2184" s="62">
        <v>23171701</v>
      </c>
      <c r="B2184" s="63" t="s">
        <v>3036</v>
      </c>
    </row>
    <row r="2185" spans="1:2" x14ac:dyDescent="0.25">
      <c r="A2185" s="62">
        <v>23171702</v>
      </c>
      <c r="B2185" s="63" t="s">
        <v>1503</v>
      </c>
    </row>
    <row r="2186" spans="1:2" x14ac:dyDescent="0.25">
      <c r="A2186" s="62">
        <v>23171703</v>
      </c>
      <c r="B2186" s="63" t="s">
        <v>2664</v>
      </c>
    </row>
    <row r="2187" spans="1:2" x14ac:dyDescent="0.25">
      <c r="A2187" s="62">
        <v>23171704</v>
      </c>
      <c r="B2187" s="63" t="s">
        <v>14772</v>
      </c>
    </row>
    <row r="2188" spans="1:2" x14ac:dyDescent="0.25">
      <c r="A2188" s="62">
        <v>23171705</v>
      </c>
      <c r="B2188" s="63" t="s">
        <v>5566</v>
      </c>
    </row>
    <row r="2189" spans="1:2" x14ac:dyDescent="0.25">
      <c r="A2189" s="62">
        <v>23171706</v>
      </c>
      <c r="B2189" s="63" t="s">
        <v>15256</v>
      </c>
    </row>
    <row r="2190" spans="1:2" x14ac:dyDescent="0.25">
      <c r="A2190" s="62">
        <v>23171707</v>
      </c>
      <c r="B2190" s="63" t="s">
        <v>9249</v>
      </c>
    </row>
    <row r="2191" spans="1:2" x14ac:dyDescent="0.25">
      <c r="A2191" s="62">
        <v>23171708</v>
      </c>
      <c r="B2191" s="63" t="s">
        <v>14846</v>
      </c>
    </row>
    <row r="2192" spans="1:2" x14ac:dyDescent="0.25">
      <c r="A2192" s="62">
        <v>23171801</v>
      </c>
      <c r="B2192" s="63" t="s">
        <v>5134</v>
      </c>
    </row>
    <row r="2193" spans="1:2" x14ac:dyDescent="0.25">
      <c r="A2193" s="62">
        <v>23171802</v>
      </c>
      <c r="B2193" s="63" t="s">
        <v>5578</v>
      </c>
    </row>
    <row r="2194" spans="1:2" x14ac:dyDescent="0.25">
      <c r="A2194" s="62">
        <v>23171803</v>
      </c>
      <c r="B2194" s="63" t="s">
        <v>9991</v>
      </c>
    </row>
    <row r="2195" spans="1:2" x14ac:dyDescent="0.25">
      <c r="A2195" s="62">
        <v>23171804</v>
      </c>
      <c r="B2195" s="63" t="s">
        <v>14766</v>
      </c>
    </row>
    <row r="2196" spans="1:2" x14ac:dyDescent="0.25">
      <c r="A2196" s="62">
        <v>23171805</v>
      </c>
      <c r="B2196" s="63" t="s">
        <v>6453</v>
      </c>
    </row>
    <row r="2197" spans="1:2" x14ac:dyDescent="0.25">
      <c r="A2197" s="62">
        <v>23171806</v>
      </c>
      <c r="B2197" s="63" t="s">
        <v>1462</v>
      </c>
    </row>
    <row r="2198" spans="1:2" x14ac:dyDescent="0.25">
      <c r="A2198" s="62">
        <v>23171901</v>
      </c>
      <c r="B2198" s="63" t="s">
        <v>11185</v>
      </c>
    </row>
    <row r="2199" spans="1:2" x14ac:dyDescent="0.25">
      <c r="A2199" s="62">
        <v>23171902</v>
      </c>
      <c r="B2199" s="63" t="s">
        <v>15087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18597</v>
      </c>
    </row>
    <row r="2202" spans="1:2" x14ac:dyDescent="0.25">
      <c r="A2202" s="62">
        <v>23171905</v>
      </c>
      <c r="B2202" s="63" t="s">
        <v>9805</v>
      </c>
    </row>
    <row r="2203" spans="1:2" x14ac:dyDescent="0.25">
      <c r="A2203" s="62">
        <v>23171906</v>
      </c>
      <c r="B2203" s="63" t="s">
        <v>1689</v>
      </c>
    </row>
    <row r="2204" spans="1:2" x14ac:dyDescent="0.25">
      <c r="A2204" s="62">
        <v>23172001</v>
      </c>
      <c r="B2204" s="63" t="s">
        <v>10851</v>
      </c>
    </row>
    <row r="2205" spans="1:2" x14ac:dyDescent="0.25">
      <c r="A2205" s="62">
        <v>23172002</v>
      </c>
      <c r="B2205" s="63" t="s">
        <v>2031</v>
      </c>
    </row>
    <row r="2206" spans="1:2" x14ac:dyDescent="0.25">
      <c r="A2206" s="62">
        <v>23172003</v>
      </c>
      <c r="B2206" s="63" t="s">
        <v>14518</v>
      </c>
    </row>
    <row r="2207" spans="1:2" x14ac:dyDescent="0.25">
      <c r="A2207" s="62">
        <v>23172005</v>
      </c>
      <c r="B2207" s="63" t="s">
        <v>10121</v>
      </c>
    </row>
    <row r="2208" spans="1:2" x14ac:dyDescent="0.25">
      <c r="A2208" s="62">
        <v>23172006</v>
      </c>
      <c r="B2208" s="63" t="s">
        <v>1386</v>
      </c>
    </row>
    <row r="2209" spans="1:2" x14ac:dyDescent="0.25">
      <c r="A2209" s="62">
        <v>23172007</v>
      </c>
      <c r="B2209" s="63" t="s">
        <v>4885</v>
      </c>
    </row>
    <row r="2210" spans="1:2" x14ac:dyDescent="0.25">
      <c r="A2210" s="62">
        <v>23172008</v>
      </c>
      <c r="B2210" s="63" t="s">
        <v>11101</v>
      </c>
    </row>
    <row r="2211" spans="1:2" x14ac:dyDescent="0.25">
      <c r="A2211" s="62">
        <v>23172009</v>
      </c>
      <c r="B2211" s="63" t="s">
        <v>15213</v>
      </c>
    </row>
    <row r="2212" spans="1:2" x14ac:dyDescent="0.25">
      <c r="A2212" s="62">
        <v>23172010</v>
      </c>
      <c r="B2212" s="63" t="s">
        <v>2708</v>
      </c>
    </row>
    <row r="2213" spans="1:2" x14ac:dyDescent="0.25">
      <c r="A2213" s="62">
        <v>23172011</v>
      </c>
      <c r="B2213" s="63" t="s">
        <v>16547</v>
      </c>
    </row>
    <row r="2214" spans="1:2" x14ac:dyDescent="0.25">
      <c r="A2214" s="62">
        <v>23172012</v>
      </c>
      <c r="B2214" s="63" t="s">
        <v>15583</v>
      </c>
    </row>
    <row r="2215" spans="1:2" x14ac:dyDescent="0.25">
      <c r="A2215" s="62">
        <v>23172013</v>
      </c>
      <c r="B2215" s="63" t="s">
        <v>5779</v>
      </c>
    </row>
    <row r="2216" spans="1:2" x14ac:dyDescent="0.25">
      <c r="A2216" s="62">
        <v>23172014</v>
      </c>
      <c r="B2216" s="63" t="s">
        <v>15697</v>
      </c>
    </row>
    <row r="2217" spans="1:2" x14ac:dyDescent="0.25">
      <c r="A2217" s="62">
        <v>23172015</v>
      </c>
      <c r="B2217" s="63" t="s">
        <v>14846</v>
      </c>
    </row>
    <row r="2218" spans="1:2" x14ac:dyDescent="0.25">
      <c r="A2218" s="62">
        <v>23181501</v>
      </c>
      <c r="B2218" s="63" t="s">
        <v>8048</v>
      </c>
    </row>
    <row r="2219" spans="1:2" x14ac:dyDescent="0.25">
      <c r="A2219" s="62">
        <v>23181502</v>
      </c>
      <c r="B2219" s="63" t="s">
        <v>10494</v>
      </c>
    </row>
    <row r="2220" spans="1:2" x14ac:dyDescent="0.25">
      <c r="A2220" s="62">
        <v>23181504</v>
      </c>
      <c r="B2220" s="63" t="s">
        <v>6801</v>
      </c>
    </row>
    <row r="2221" spans="1:2" x14ac:dyDescent="0.25">
      <c r="A2221" s="62">
        <v>23181505</v>
      </c>
      <c r="B2221" s="63" t="s">
        <v>15453</v>
      </c>
    </row>
    <row r="2222" spans="1:2" x14ac:dyDescent="0.25">
      <c r="A2222" s="62">
        <v>23181506</v>
      </c>
      <c r="B2222" s="63" t="s">
        <v>1915</v>
      </c>
    </row>
    <row r="2223" spans="1:2" x14ac:dyDescent="0.25">
      <c r="A2223" s="62">
        <v>23181507</v>
      </c>
      <c r="B2223" s="63" t="s">
        <v>17335</v>
      </c>
    </row>
    <row r="2224" spans="1:2" x14ac:dyDescent="0.25">
      <c r="A2224" s="62">
        <v>23181508</v>
      </c>
      <c r="B2224" s="63" t="s">
        <v>992</v>
      </c>
    </row>
    <row r="2225" spans="1:2" x14ac:dyDescent="0.25">
      <c r="A2225" s="62">
        <v>23181509</v>
      </c>
      <c r="B2225" s="63" t="s">
        <v>10225</v>
      </c>
    </row>
    <row r="2226" spans="1:2" x14ac:dyDescent="0.25">
      <c r="A2226" s="62">
        <v>23181510</v>
      </c>
      <c r="B2226" s="63" t="s">
        <v>18079</v>
      </c>
    </row>
    <row r="2227" spans="1:2" x14ac:dyDescent="0.25">
      <c r="A2227" s="62">
        <v>23181511</v>
      </c>
      <c r="B2227" s="63" t="s">
        <v>10931</v>
      </c>
    </row>
    <row r="2228" spans="1:2" x14ac:dyDescent="0.25">
      <c r="A2228" s="62">
        <v>23181512</v>
      </c>
      <c r="B2228" s="63" t="s">
        <v>5008</v>
      </c>
    </row>
    <row r="2229" spans="1:2" x14ac:dyDescent="0.25">
      <c r="A2229" s="62">
        <v>23181513</v>
      </c>
      <c r="B2229" s="63" t="s">
        <v>3774</v>
      </c>
    </row>
    <row r="2230" spans="1:2" x14ac:dyDescent="0.25">
      <c r="A2230" s="62">
        <v>23181601</v>
      </c>
      <c r="B2230" s="63" t="s">
        <v>16339</v>
      </c>
    </row>
    <row r="2231" spans="1:2" x14ac:dyDescent="0.25">
      <c r="A2231" s="62">
        <v>23181602</v>
      </c>
      <c r="B2231" s="63" t="s">
        <v>13690</v>
      </c>
    </row>
    <row r="2232" spans="1:2" x14ac:dyDescent="0.25">
      <c r="A2232" s="62">
        <v>23181603</v>
      </c>
      <c r="B2232" s="63" t="s">
        <v>3144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16805</v>
      </c>
    </row>
    <row r="2235" spans="1:2" x14ac:dyDescent="0.25">
      <c r="A2235" s="62">
        <v>23181606</v>
      </c>
      <c r="B2235" s="63" t="s">
        <v>17046</v>
      </c>
    </row>
    <row r="2236" spans="1:2" x14ac:dyDescent="0.25">
      <c r="A2236" s="62">
        <v>23181701</v>
      </c>
      <c r="B2236" s="63" t="s">
        <v>10927</v>
      </c>
    </row>
    <row r="2237" spans="1:2" x14ac:dyDescent="0.25">
      <c r="A2237" s="62">
        <v>23181702</v>
      </c>
      <c r="B2237" s="63" t="s">
        <v>13615</v>
      </c>
    </row>
    <row r="2238" spans="1:2" x14ac:dyDescent="0.25">
      <c r="A2238" s="62">
        <v>23181703</v>
      </c>
      <c r="B2238" s="63" t="s">
        <v>9464</v>
      </c>
    </row>
    <row r="2239" spans="1:2" x14ac:dyDescent="0.25">
      <c r="A2239" s="62">
        <v>23181704</v>
      </c>
      <c r="B2239" s="63" t="s">
        <v>7330</v>
      </c>
    </row>
    <row r="2240" spans="1:2" x14ac:dyDescent="0.25">
      <c r="A2240" s="62">
        <v>23181801</v>
      </c>
      <c r="B2240" s="63" t="s">
        <v>13910</v>
      </c>
    </row>
    <row r="2241" spans="1:2" x14ac:dyDescent="0.25">
      <c r="A2241" s="62">
        <v>23181802</v>
      </c>
      <c r="B2241" s="63" t="s">
        <v>11622</v>
      </c>
    </row>
    <row r="2242" spans="1:2" x14ac:dyDescent="0.25">
      <c r="A2242" s="62">
        <v>23181803</v>
      </c>
      <c r="B2242" s="63" t="s">
        <v>13973</v>
      </c>
    </row>
    <row r="2243" spans="1:2" x14ac:dyDescent="0.25">
      <c r="A2243" s="62">
        <v>23181804</v>
      </c>
      <c r="B2243" s="63" t="s">
        <v>2342</v>
      </c>
    </row>
    <row r="2244" spans="1:2" x14ac:dyDescent="0.25">
      <c r="A2244" s="62">
        <v>23191001</v>
      </c>
      <c r="B2244" s="63" t="s">
        <v>15999</v>
      </c>
    </row>
    <row r="2245" spans="1:2" x14ac:dyDescent="0.25">
      <c r="A2245" s="62">
        <v>23191002</v>
      </c>
      <c r="B2245" s="63" t="s">
        <v>8829</v>
      </c>
    </row>
    <row r="2246" spans="1:2" x14ac:dyDescent="0.25">
      <c r="A2246" s="62">
        <v>23191003</v>
      </c>
      <c r="B2246" s="63" t="s">
        <v>18827</v>
      </c>
    </row>
    <row r="2247" spans="1:2" x14ac:dyDescent="0.25">
      <c r="A2247" s="62">
        <v>23191004</v>
      </c>
      <c r="B2247" s="63" t="s">
        <v>11740</v>
      </c>
    </row>
    <row r="2248" spans="1:2" x14ac:dyDescent="0.25">
      <c r="A2248" s="62">
        <v>23191005</v>
      </c>
      <c r="B2248" s="63" t="s">
        <v>7433</v>
      </c>
    </row>
    <row r="2249" spans="1:2" x14ac:dyDescent="0.25">
      <c r="A2249" s="62">
        <v>23191101</v>
      </c>
      <c r="B2249" s="63" t="s">
        <v>14026</v>
      </c>
    </row>
    <row r="2250" spans="1:2" x14ac:dyDescent="0.25">
      <c r="A2250" s="62">
        <v>23191102</v>
      </c>
      <c r="B2250" s="63" t="s">
        <v>6610</v>
      </c>
    </row>
    <row r="2251" spans="1:2" x14ac:dyDescent="0.25">
      <c r="A2251" s="62">
        <v>23191201</v>
      </c>
      <c r="B2251" s="63" t="s">
        <v>13080</v>
      </c>
    </row>
    <row r="2252" spans="1:2" x14ac:dyDescent="0.25">
      <c r="A2252" s="62">
        <v>23191202</v>
      </c>
      <c r="B2252" s="63" t="s">
        <v>1170</v>
      </c>
    </row>
    <row r="2253" spans="1:2" x14ac:dyDescent="0.25">
      <c r="A2253" s="62">
        <v>23201001</v>
      </c>
      <c r="B2253" s="63" t="s">
        <v>6536</v>
      </c>
    </row>
    <row r="2254" spans="1:2" x14ac:dyDescent="0.25">
      <c r="A2254" s="62">
        <v>23201002</v>
      </c>
      <c r="B2254" s="63" t="s">
        <v>18847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3451</v>
      </c>
    </row>
    <row r="2258" spans="1:2" x14ac:dyDescent="0.25">
      <c r="A2258" s="62">
        <v>23201101</v>
      </c>
      <c r="B2258" s="63" t="s">
        <v>12398</v>
      </c>
    </row>
    <row r="2259" spans="1:2" x14ac:dyDescent="0.25">
      <c r="A2259" s="62">
        <v>23201102</v>
      </c>
      <c r="B2259" s="63" t="s">
        <v>490</v>
      </c>
    </row>
    <row r="2260" spans="1:2" x14ac:dyDescent="0.25">
      <c r="A2260" s="62">
        <v>23201201</v>
      </c>
      <c r="B2260" s="63" t="s">
        <v>12745</v>
      </c>
    </row>
    <row r="2261" spans="1:2" x14ac:dyDescent="0.25">
      <c r="A2261" s="62">
        <v>23201202</v>
      </c>
      <c r="B2261" s="63" t="s">
        <v>18100</v>
      </c>
    </row>
    <row r="2262" spans="1:2" x14ac:dyDescent="0.25">
      <c r="A2262" s="62">
        <v>23211001</v>
      </c>
      <c r="B2262" s="63" t="s">
        <v>12054</v>
      </c>
    </row>
    <row r="2263" spans="1:2" x14ac:dyDescent="0.25">
      <c r="A2263" s="62">
        <v>23211002</v>
      </c>
      <c r="B2263" s="63" t="s">
        <v>1606</v>
      </c>
    </row>
    <row r="2264" spans="1:2" x14ac:dyDescent="0.25">
      <c r="A2264" s="62">
        <v>23211101</v>
      </c>
      <c r="B2264" s="63" t="s">
        <v>11031</v>
      </c>
    </row>
    <row r="2265" spans="1:2" x14ac:dyDescent="0.25">
      <c r="A2265" s="62">
        <v>23221001</v>
      </c>
      <c r="B2265" s="63" t="s">
        <v>1448</v>
      </c>
    </row>
    <row r="2266" spans="1:2" x14ac:dyDescent="0.25">
      <c r="A2266" s="62">
        <v>23221002</v>
      </c>
      <c r="B2266" s="63" t="s">
        <v>6224</v>
      </c>
    </row>
    <row r="2267" spans="1:2" x14ac:dyDescent="0.25">
      <c r="A2267" s="62">
        <v>23221101</v>
      </c>
      <c r="B2267" s="63" t="s">
        <v>16471</v>
      </c>
    </row>
    <row r="2268" spans="1:2" x14ac:dyDescent="0.25">
      <c r="A2268" s="62">
        <v>23221201</v>
      </c>
      <c r="B2268" s="63" t="s">
        <v>15772</v>
      </c>
    </row>
    <row r="2269" spans="1:2" x14ac:dyDescent="0.25">
      <c r="A2269" s="62">
        <v>23231001</v>
      </c>
      <c r="B2269" s="63" t="s">
        <v>7794</v>
      </c>
    </row>
    <row r="2270" spans="1:2" x14ac:dyDescent="0.25">
      <c r="A2270" s="62">
        <v>23231002</v>
      </c>
      <c r="B2270" s="63" t="s">
        <v>17933</v>
      </c>
    </row>
    <row r="2271" spans="1:2" x14ac:dyDescent="0.25">
      <c r="A2271" s="62">
        <v>23231101</v>
      </c>
      <c r="B2271" s="63" t="s">
        <v>13832</v>
      </c>
    </row>
    <row r="2272" spans="1:2" x14ac:dyDescent="0.25">
      <c r="A2272" s="62">
        <v>23231102</v>
      </c>
      <c r="B2272" s="63" t="s">
        <v>13432</v>
      </c>
    </row>
    <row r="2273" spans="1:2" x14ac:dyDescent="0.25">
      <c r="A2273" s="62">
        <v>23231201</v>
      </c>
      <c r="B2273" s="63" t="s">
        <v>12951</v>
      </c>
    </row>
    <row r="2274" spans="1:2" x14ac:dyDescent="0.25">
      <c r="A2274" s="62">
        <v>23231202</v>
      </c>
      <c r="B2274" s="63" t="s">
        <v>9298</v>
      </c>
    </row>
    <row r="2275" spans="1:2" x14ac:dyDescent="0.25">
      <c r="A2275" s="62">
        <v>23231301</v>
      </c>
      <c r="B2275" s="63" t="s">
        <v>5148</v>
      </c>
    </row>
    <row r="2276" spans="1:2" x14ac:dyDescent="0.25">
      <c r="A2276" s="62">
        <v>23231302</v>
      </c>
      <c r="B2276" s="63" t="s">
        <v>9430</v>
      </c>
    </row>
    <row r="2277" spans="1:2" x14ac:dyDescent="0.25">
      <c r="A2277" s="62">
        <v>23231401</v>
      </c>
      <c r="B2277" s="63" t="s">
        <v>14123</v>
      </c>
    </row>
    <row r="2278" spans="1:2" x14ac:dyDescent="0.25">
      <c r="A2278" s="62">
        <v>23231402</v>
      </c>
      <c r="B2278" s="63" t="s">
        <v>15556</v>
      </c>
    </row>
    <row r="2279" spans="1:2" x14ac:dyDescent="0.25">
      <c r="A2279" s="62">
        <v>23231501</v>
      </c>
      <c r="B2279" s="63" t="s">
        <v>12168</v>
      </c>
    </row>
    <row r="2280" spans="1:2" x14ac:dyDescent="0.25">
      <c r="A2280" s="62">
        <v>23231502</v>
      </c>
      <c r="B2280" s="63" t="s">
        <v>4135</v>
      </c>
    </row>
    <row r="2281" spans="1:2" x14ac:dyDescent="0.25">
      <c r="A2281" s="62">
        <v>23231601</v>
      </c>
      <c r="B2281" s="63" t="s">
        <v>10996</v>
      </c>
    </row>
    <row r="2282" spans="1:2" x14ac:dyDescent="0.25">
      <c r="A2282" s="62">
        <v>23231602</v>
      </c>
      <c r="B2282" s="63" t="s">
        <v>8734</v>
      </c>
    </row>
    <row r="2283" spans="1:2" x14ac:dyDescent="0.25">
      <c r="A2283" s="62">
        <v>23231701</v>
      </c>
      <c r="B2283" s="63" t="s">
        <v>10724</v>
      </c>
    </row>
    <row r="2284" spans="1:2" x14ac:dyDescent="0.25">
      <c r="A2284" s="62">
        <v>23231801</v>
      </c>
      <c r="B2284" s="63" t="s">
        <v>12944</v>
      </c>
    </row>
    <row r="2285" spans="1:2" x14ac:dyDescent="0.25">
      <c r="A2285" s="62">
        <v>23231901</v>
      </c>
      <c r="B2285" s="63" t="s">
        <v>17098</v>
      </c>
    </row>
    <row r="2286" spans="1:2" x14ac:dyDescent="0.25">
      <c r="A2286" s="62">
        <v>23231902</v>
      </c>
      <c r="B2286" s="63" t="s">
        <v>9741</v>
      </c>
    </row>
    <row r="2287" spans="1:2" x14ac:dyDescent="0.25">
      <c r="A2287" s="62">
        <v>23231903</v>
      </c>
      <c r="B2287" s="63" t="s">
        <v>1851</v>
      </c>
    </row>
    <row r="2288" spans="1:2" x14ac:dyDescent="0.25">
      <c r="A2288" s="62">
        <v>23232001</v>
      </c>
      <c r="B2288" s="63" t="s">
        <v>9621</v>
      </c>
    </row>
    <row r="2289" spans="1:2" x14ac:dyDescent="0.25">
      <c r="A2289" s="62">
        <v>23232101</v>
      </c>
      <c r="B2289" s="63" t="s">
        <v>4845</v>
      </c>
    </row>
    <row r="2290" spans="1:2" x14ac:dyDescent="0.25">
      <c r="A2290" s="62">
        <v>23232201</v>
      </c>
      <c r="B2290" s="63" t="s">
        <v>3862</v>
      </c>
    </row>
    <row r="2291" spans="1:2" x14ac:dyDescent="0.25">
      <c r="A2291" s="62">
        <v>24101501</v>
      </c>
      <c r="B2291" s="63" t="s">
        <v>17113</v>
      </c>
    </row>
    <row r="2292" spans="1:2" x14ac:dyDescent="0.25">
      <c r="A2292" s="62">
        <v>24101502</v>
      </c>
      <c r="B2292" s="63" t="s">
        <v>2897</v>
      </c>
    </row>
    <row r="2293" spans="1:2" x14ac:dyDescent="0.25">
      <c r="A2293" s="62">
        <v>24101503</v>
      </c>
      <c r="B2293" s="63" t="s">
        <v>17355</v>
      </c>
    </row>
    <row r="2294" spans="1:2" x14ac:dyDescent="0.25">
      <c r="A2294" s="62">
        <v>24101504</v>
      </c>
      <c r="B2294" s="63" t="s">
        <v>13481</v>
      </c>
    </row>
    <row r="2295" spans="1:2" x14ac:dyDescent="0.25">
      <c r="A2295" s="62">
        <v>24101505</v>
      </c>
      <c r="B2295" s="63" t="s">
        <v>13766</v>
      </c>
    </row>
    <row r="2296" spans="1:2" x14ac:dyDescent="0.25">
      <c r="A2296" s="62">
        <v>24101506</v>
      </c>
      <c r="B2296" s="63" t="s">
        <v>16111</v>
      </c>
    </row>
    <row r="2297" spans="1:2" x14ac:dyDescent="0.25">
      <c r="A2297" s="62">
        <v>24101507</v>
      </c>
      <c r="B2297" s="63" t="s">
        <v>13817</v>
      </c>
    </row>
    <row r="2298" spans="1:2" x14ac:dyDescent="0.25">
      <c r="A2298" s="62">
        <v>24101508</v>
      </c>
      <c r="B2298" s="63" t="s">
        <v>2060</v>
      </c>
    </row>
    <row r="2299" spans="1:2" x14ac:dyDescent="0.25">
      <c r="A2299" s="62">
        <v>24101509</v>
      </c>
      <c r="B2299" s="63" t="s">
        <v>4522</v>
      </c>
    </row>
    <row r="2300" spans="1:2" x14ac:dyDescent="0.25">
      <c r="A2300" s="62">
        <v>24101510</v>
      </c>
      <c r="B2300" s="63" t="s">
        <v>12482</v>
      </c>
    </row>
    <row r="2301" spans="1:2" x14ac:dyDescent="0.25">
      <c r="A2301" s="62">
        <v>24101511</v>
      </c>
      <c r="B2301" s="63" t="s">
        <v>3717</v>
      </c>
    </row>
    <row r="2302" spans="1:2" x14ac:dyDescent="0.25">
      <c r="A2302" s="62">
        <v>24101512</v>
      </c>
      <c r="B2302" s="63" t="s">
        <v>12431</v>
      </c>
    </row>
    <row r="2303" spans="1:2" x14ac:dyDescent="0.25">
      <c r="A2303" s="62">
        <v>24101601</v>
      </c>
      <c r="B2303" s="63" t="s">
        <v>18443</v>
      </c>
    </row>
    <row r="2304" spans="1:2" x14ac:dyDescent="0.25">
      <c r="A2304" s="62">
        <v>24101602</v>
      </c>
      <c r="B2304" s="63" t="s">
        <v>11763</v>
      </c>
    </row>
    <row r="2305" spans="1:2" x14ac:dyDescent="0.25">
      <c r="A2305" s="62">
        <v>24101603</v>
      </c>
      <c r="B2305" s="63" t="s">
        <v>18690</v>
      </c>
    </row>
    <row r="2306" spans="1:2" x14ac:dyDescent="0.25">
      <c r="A2306" s="62">
        <v>24101604</v>
      </c>
      <c r="B2306" s="63" t="s">
        <v>4387</v>
      </c>
    </row>
    <row r="2307" spans="1:2" x14ac:dyDescent="0.25">
      <c r="A2307" s="62">
        <v>24101605</v>
      </c>
      <c r="B2307" s="63" t="s">
        <v>7243</v>
      </c>
    </row>
    <row r="2308" spans="1:2" x14ac:dyDescent="0.25">
      <c r="A2308" s="62">
        <v>24101606</v>
      </c>
      <c r="B2308" s="63" t="s">
        <v>18590</v>
      </c>
    </row>
    <row r="2309" spans="1:2" x14ac:dyDescent="0.25">
      <c r="A2309" s="62">
        <v>24101608</v>
      </c>
      <c r="B2309" s="63" t="s">
        <v>15520</v>
      </c>
    </row>
    <row r="2310" spans="1:2" x14ac:dyDescent="0.25">
      <c r="A2310" s="62">
        <v>24101609</v>
      </c>
      <c r="B2310" s="63" t="s">
        <v>435</v>
      </c>
    </row>
    <row r="2311" spans="1:2" x14ac:dyDescent="0.25">
      <c r="A2311" s="62">
        <v>24101610</v>
      </c>
      <c r="B2311" s="63" t="s">
        <v>13521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13584</v>
      </c>
    </row>
    <row r="2314" spans="1:2" x14ac:dyDescent="0.25">
      <c r="A2314" s="62">
        <v>24101613</v>
      </c>
      <c r="B2314" s="63" t="s">
        <v>12184</v>
      </c>
    </row>
    <row r="2315" spans="1:2" x14ac:dyDescent="0.25">
      <c r="A2315" s="62">
        <v>24101614</v>
      </c>
      <c r="B2315" s="63" t="s">
        <v>11147</v>
      </c>
    </row>
    <row r="2316" spans="1:2" x14ac:dyDescent="0.25">
      <c r="A2316" s="62">
        <v>24101615</v>
      </c>
      <c r="B2316" s="63" t="s">
        <v>12693</v>
      </c>
    </row>
    <row r="2317" spans="1:2" x14ac:dyDescent="0.25">
      <c r="A2317" s="62">
        <v>24101616</v>
      </c>
      <c r="B2317" s="63" t="s">
        <v>17564</v>
      </c>
    </row>
    <row r="2318" spans="1:2" x14ac:dyDescent="0.25">
      <c r="A2318" s="62">
        <v>24101617</v>
      </c>
      <c r="B2318" s="63" t="s">
        <v>15704</v>
      </c>
    </row>
    <row r="2319" spans="1:2" x14ac:dyDescent="0.25">
      <c r="A2319" s="62">
        <v>24101618</v>
      </c>
      <c r="B2319" s="63" t="s">
        <v>18238</v>
      </c>
    </row>
    <row r="2320" spans="1:2" x14ac:dyDescent="0.25">
      <c r="A2320" s="62">
        <v>24101619</v>
      </c>
      <c r="B2320" s="63" t="s">
        <v>9720</v>
      </c>
    </row>
    <row r="2321" spans="1:2" x14ac:dyDescent="0.25">
      <c r="A2321" s="62">
        <v>24101620</v>
      </c>
      <c r="B2321" s="63" t="s">
        <v>14654</v>
      </c>
    </row>
    <row r="2322" spans="1:2" x14ac:dyDescent="0.25">
      <c r="A2322" s="62">
        <v>24101621</v>
      </c>
      <c r="B2322" s="63" t="s">
        <v>5033</v>
      </c>
    </row>
    <row r="2323" spans="1:2" x14ac:dyDescent="0.25">
      <c r="A2323" s="62">
        <v>24101622</v>
      </c>
      <c r="B2323" s="63" t="s">
        <v>8562</v>
      </c>
    </row>
    <row r="2324" spans="1:2" x14ac:dyDescent="0.25">
      <c r="A2324" s="62">
        <v>24101623</v>
      </c>
      <c r="B2324" s="63" t="s">
        <v>8182</v>
      </c>
    </row>
    <row r="2325" spans="1:2" x14ac:dyDescent="0.25">
      <c r="A2325" s="62">
        <v>24101624</v>
      </c>
      <c r="B2325" s="63" t="s">
        <v>8387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9581</v>
      </c>
    </row>
    <row r="2328" spans="1:2" x14ac:dyDescent="0.25">
      <c r="A2328" s="62">
        <v>24101627</v>
      </c>
      <c r="B2328" s="63" t="s">
        <v>7735</v>
      </c>
    </row>
    <row r="2329" spans="1:2" x14ac:dyDescent="0.25">
      <c r="A2329" s="62">
        <v>24101628</v>
      </c>
      <c r="B2329" s="63" t="s">
        <v>6572</v>
      </c>
    </row>
    <row r="2330" spans="1:2" x14ac:dyDescent="0.25">
      <c r="A2330" s="62">
        <v>24101629</v>
      </c>
      <c r="B2330" s="63" t="s">
        <v>2469</v>
      </c>
    </row>
    <row r="2331" spans="1:2" x14ac:dyDescent="0.25">
      <c r="A2331" s="62">
        <v>24101630</v>
      </c>
      <c r="B2331" s="63" t="s">
        <v>7664</v>
      </c>
    </row>
    <row r="2332" spans="1:2" x14ac:dyDescent="0.25">
      <c r="A2332" s="62">
        <v>24101631</v>
      </c>
      <c r="B2332" s="63" t="s">
        <v>13248</v>
      </c>
    </row>
    <row r="2333" spans="1:2" x14ac:dyDescent="0.25">
      <c r="A2333" s="62">
        <v>24101632</v>
      </c>
      <c r="B2333" s="63" t="s">
        <v>4995</v>
      </c>
    </row>
    <row r="2334" spans="1:2" x14ac:dyDescent="0.25">
      <c r="A2334" s="62">
        <v>24101633</v>
      </c>
      <c r="B2334" s="63" t="s">
        <v>1954</v>
      </c>
    </row>
    <row r="2335" spans="1:2" x14ac:dyDescent="0.25">
      <c r="A2335" s="62">
        <v>24101634</v>
      </c>
      <c r="B2335" s="63" t="s">
        <v>14950</v>
      </c>
    </row>
    <row r="2336" spans="1:2" x14ac:dyDescent="0.25">
      <c r="A2336" s="62">
        <v>24101701</v>
      </c>
      <c r="B2336" s="63" t="s">
        <v>2533</v>
      </c>
    </row>
    <row r="2337" spans="1:2" x14ac:dyDescent="0.25">
      <c r="A2337" s="62">
        <v>24101702</v>
      </c>
      <c r="B2337" s="63" t="s">
        <v>1001</v>
      </c>
    </row>
    <row r="2338" spans="1:2" x14ac:dyDescent="0.25">
      <c r="A2338" s="62">
        <v>24101703</v>
      </c>
      <c r="B2338" s="63" t="s">
        <v>9829</v>
      </c>
    </row>
    <row r="2339" spans="1:2" x14ac:dyDescent="0.25">
      <c r="A2339" s="62">
        <v>24101704</v>
      </c>
      <c r="B2339" s="63" t="s">
        <v>13732</v>
      </c>
    </row>
    <row r="2340" spans="1:2" x14ac:dyDescent="0.25">
      <c r="A2340" s="62">
        <v>24101705</v>
      </c>
      <c r="B2340" s="63" t="s">
        <v>17577</v>
      </c>
    </row>
    <row r="2341" spans="1:2" x14ac:dyDescent="0.25">
      <c r="A2341" s="62">
        <v>24101706</v>
      </c>
      <c r="B2341" s="63" t="s">
        <v>2162</v>
      </c>
    </row>
    <row r="2342" spans="1:2" x14ac:dyDescent="0.25">
      <c r="A2342" s="62">
        <v>24101707</v>
      </c>
      <c r="B2342" s="63" t="s">
        <v>18564</v>
      </c>
    </row>
    <row r="2343" spans="1:2" x14ac:dyDescent="0.25">
      <c r="A2343" s="62">
        <v>24101708</v>
      </c>
      <c r="B2343" s="63" t="s">
        <v>9648</v>
      </c>
    </row>
    <row r="2344" spans="1:2" x14ac:dyDescent="0.25">
      <c r="A2344" s="62">
        <v>24101709</v>
      </c>
      <c r="B2344" s="63" t="s">
        <v>2142</v>
      </c>
    </row>
    <row r="2345" spans="1:2" x14ac:dyDescent="0.25">
      <c r="A2345" s="62">
        <v>24101710</v>
      </c>
      <c r="B2345" s="63" t="s">
        <v>7218</v>
      </c>
    </row>
    <row r="2346" spans="1:2" x14ac:dyDescent="0.25">
      <c r="A2346" s="62">
        <v>24101711</v>
      </c>
      <c r="B2346" s="63" t="s">
        <v>3214</v>
      </c>
    </row>
    <row r="2347" spans="1:2" x14ac:dyDescent="0.25">
      <c r="A2347" s="62">
        <v>24101712</v>
      </c>
      <c r="B2347" s="63" t="s">
        <v>2323</v>
      </c>
    </row>
    <row r="2348" spans="1:2" x14ac:dyDescent="0.25">
      <c r="A2348" s="62">
        <v>24101713</v>
      </c>
      <c r="B2348" s="63" t="s">
        <v>2895</v>
      </c>
    </row>
    <row r="2349" spans="1:2" x14ac:dyDescent="0.25">
      <c r="A2349" s="62">
        <v>24101714</v>
      </c>
      <c r="B2349" s="63" t="s">
        <v>13022</v>
      </c>
    </row>
    <row r="2350" spans="1:2" x14ac:dyDescent="0.25">
      <c r="A2350" s="62">
        <v>24101715</v>
      </c>
      <c r="B2350" s="63" t="s">
        <v>5972</v>
      </c>
    </row>
    <row r="2351" spans="1:2" x14ac:dyDescent="0.25">
      <c r="A2351" s="62">
        <v>24101716</v>
      </c>
      <c r="B2351" s="63" t="s">
        <v>4510</v>
      </c>
    </row>
    <row r="2352" spans="1:2" x14ac:dyDescent="0.25">
      <c r="A2352" s="62">
        <v>24101717</v>
      </c>
      <c r="B2352" s="63" t="s">
        <v>15516</v>
      </c>
    </row>
    <row r="2353" spans="1:2" x14ac:dyDescent="0.25">
      <c r="A2353" s="62">
        <v>24101718</v>
      </c>
      <c r="B2353" s="63" t="s">
        <v>3437</v>
      </c>
    </row>
    <row r="2354" spans="1:2" x14ac:dyDescent="0.25">
      <c r="A2354" s="62">
        <v>24101719</v>
      </c>
      <c r="B2354" s="63" t="s">
        <v>2632</v>
      </c>
    </row>
    <row r="2355" spans="1:2" x14ac:dyDescent="0.25">
      <c r="A2355" s="62">
        <v>24101721</v>
      </c>
      <c r="B2355" s="63" t="s">
        <v>493</v>
      </c>
    </row>
    <row r="2356" spans="1:2" x14ac:dyDescent="0.25">
      <c r="A2356" s="62">
        <v>24101722</v>
      </c>
      <c r="B2356" s="63" t="s">
        <v>1178</v>
      </c>
    </row>
    <row r="2357" spans="1:2" x14ac:dyDescent="0.25">
      <c r="A2357" s="62">
        <v>24101723</v>
      </c>
      <c r="B2357" s="63" t="s">
        <v>4745</v>
      </c>
    </row>
    <row r="2358" spans="1:2" x14ac:dyDescent="0.25">
      <c r="A2358" s="62">
        <v>24101724</v>
      </c>
      <c r="B2358" s="63" t="s">
        <v>13874</v>
      </c>
    </row>
    <row r="2359" spans="1:2" x14ac:dyDescent="0.25">
      <c r="A2359" s="62">
        <v>24101725</v>
      </c>
      <c r="B2359" s="63" t="s">
        <v>8756</v>
      </c>
    </row>
    <row r="2360" spans="1:2" x14ac:dyDescent="0.25">
      <c r="A2360" s="62">
        <v>24101726</v>
      </c>
      <c r="B2360" s="63" t="s">
        <v>8333</v>
      </c>
    </row>
    <row r="2361" spans="1:2" x14ac:dyDescent="0.25">
      <c r="A2361" s="62">
        <v>24101727</v>
      </c>
      <c r="B2361" s="63" t="s">
        <v>16007</v>
      </c>
    </row>
    <row r="2362" spans="1:2" x14ac:dyDescent="0.25">
      <c r="A2362" s="62">
        <v>24101728</v>
      </c>
      <c r="B2362" s="63" t="s">
        <v>16519</v>
      </c>
    </row>
    <row r="2363" spans="1:2" x14ac:dyDescent="0.25">
      <c r="A2363" s="62">
        <v>24101801</v>
      </c>
      <c r="B2363" s="63" t="s">
        <v>9096</v>
      </c>
    </row>
    <row r="2364" spans="1:2" x14ac:dyDescent="0.25">
      <c r="A2364" s="62">
        <v>24101802</v>
      </c>
      <c r="B2364" s="63" t="s">
        <v>9383</v>
      </c>
    </row>
    <row r="2365" spans="1:2" x14ac:dyDescent="0.25">
      <c r="A2365" s="62">
        <v>24101803</v>
      </c>
      <c r="B2365" s="63" t="s">
        <v>2135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9930</v>
      </c>
    </row>
    <row r="2368" spans="1:2" x14ac:dyDescent="0.25">
      <c r="A2368" s="62">
        <v>24101806</v>
      </c>
      <c r="B2368" s="63" t="s">
        <v>13542</v>
      </c>
    </row>
    <row r="2369" spans="1:2" x14ac:dyDescent="0.25">
      <c r="A2369" s="62">
        <v>24101807</v>
      </c>
      <c r="B2369" s="63" t="s">
        <v>12319</v>
      </c>
    </row>
    <row r="2370" spans="1:2" x14ac:dyDescent="0.25">
      <c r="A2370" s="62">
        <v>24101808</v>
      </c>
      <c r="B2370" s="63" t="s">
        <v>8498</v>
      </c>
    </row>
    <row r="2371" spans="1:2" x14ac:dyDescent="0.25">
      <c r="A2371" s="62">
        <v>24101809</v>
      </c>
      <c r="B2371" s="63" t="s">
        <v>16030</v>
      </c>
    </row>
    <row r="2372" spans="1:2" x14ac:dyDescent="0.25">
      <c r="A2372" s="62">
        <v>24101901</v>
      </c>
      <c r="B2372" s="63" t="s">
        <v>8320</v>
      </c>
    </row>
    <row r="2373" spans="1:2" x14ac:dyDescent="0.25">
      <c r="A2373" s="62">
        <v>24101902</v>
      </c>
      <c r="B2373" s="63" t="s">
        <v>14898</v>
      </c>
    </row>
    <row r="2374" spans="1:2" x14ac:dyDescent="0.25">
      <c r="A2374" s="62">
        <v>24101903</v>
      </c>
      <c r="B2374" s="63" t="s">
        <v>12202</v>
      </c>
    </row>
    <row r="2375" spans="1:2" x14ac:dyDescent="0.25">
      <c r="A2375" s="62">
        <v>24101904</v>
      </c>
      <c r="B2375" s="63" t="s">
        <v>5407</v>
      </c>
    </row>
    <row r="2376" spans="1:2" x14ac:dyDescent="0.25">
      <c r="A2376" s="62">
        <v>24101905</v>
      </c>
      <c r="B2376" s="63" t="s">
        <v>17641</v>
      </c>
    </row>
    <row r="2377" spans="1:2" x14ac:dyDescent="0.25">
      <c r="A2377" s="62">
        <v>24101906</v>
      </c>
      <c r="B2377" s="63" t="s">
        <v>2517</v>
      </c>
    </row>
    <row r="2378" spans="1:2" x14ac:dyDescent="0.25">
      <c r="A2378" s="62">
        <v>24101907</v>
      </c>
      <c r="B2378" s="63" t="s">
        <v>14515</v>
      </c>
    </row>
    <row r="2379" spans="1:2" x14ac:dyDescent="0.25">
      <c r="A2379" s="62">
        <v>24102001</v>
      </c>
      <c r="B2379" s="63" t="s">
        <v>8637</v>
      </c>
    </row>
    <row r="2380" spans="1:2" x14ac:dyDescent="0.25">
      <c r="A2380" s="62">
        <v>24102002</v>
      </c>
      <c r="B2380" s="63" t="s">
        <v>10796</v>
      </c>
    </row>
    <row r="2381" spans="1:2" x14ac:dyDescent="0.25">
      <c r="A2381" s="62">
        <v>24102004</v>
      </c>
      <c r="B2381" s="63" t="s">
        <v>7108</v>
      </c>
    </row>
    <row r="2382" spans="1:2" x14ac:dyDescent="0.25">
      <c r="A2382" s="62">
        <v>24102005</v>
      </c>
      <c r="B2382" s="63" t="s">
        <v>14737</v>
      </c>
    </row>
    <row r="2383" spans="1:2" x14ac:dyDescent="0.25">
      <c r="A2383" s="62">
        <v>24102006</v>
      </c>
      <c r="B2383" s="63" t="s">
        <v>6341</v>
      </c>
    </row>
    <row r="2384" spans="1:2" x14ac:dyDescent="0.25">
      <c r="A2384" s="62">
        <v>24102007</v>
      </c>
      <c r="B2384" s="63" t="s">
        <v>6360</v>
      </c>
    </row>
    <row r="2385" spans="1:2" x14ac:dyDescent="0.25">
      <c r="A2385" s="62">
        <v>24102008</v>
      </c>
      <c r="B2385" s="63" t="s">
        <v>1397</v>
      </c>
    </row>
    <row r="2386" spans="1:2" x14ac:dyDescent="0.25">
      <c r="A2386" s="62">
        <v>24102101</v>
      </c>
      <c r="B2386" s="63" t="s">
        <v>10524</v>
      </c>
    </row>
    <row r="2387" spans="1:2" x14ac:dyDescent="0.25">
      <c r="A2387" s="62">
        <v>24102102</v>
      </c>
      <c r="B2387" s="63" t="s">
        <v>4898</v>
      </c>
    </row>
    <row r="2388" spans="1:2" x14ac:dyDescent="0.25">
      <c r="A2388" s="62">
        <v>24102103</v>
      </c>
      <c r="B2388" s="63" t="s">
        <v>7262</v>
      </c>
    </row>
    <row r="2389" spans="1:2" x14ac:dyDescent="0.25">
      <c r="A2389" s="62">
        <v>24102104</v>
      </c>
      <c r="B2389" s="63" t="s">
        <v>16758</v>
      </c>
    </row>
    <row r="2390" spans="1:2" x14ac:dyDescent="0.25">
      <c r="A2390" s="62">
        <v>24102105</v>
      </c>
      <c r="B2390" s="63" t="s">
        <v>13118</v>
      </c>
    </row>
    <row r="2391" spans="1:2" x14ac:dyDescent="0.25">
      <c r="A2391" s="62">
        <v>24102106</v>
      </c>
      <c r="B2391" s="63" t="s">
        <v>861</v>
      </c>
    </row>
    <row r="2392" spans="1:2" x14ac:dyDescent="0.25">
      <c r="A2392" s="62">
        <v>24102107</v>
      </c>
      <c r="B2392" s="63" t="s">
        <v>6412</v>
      </c>
    </row>
    <row r="2393" spans="1:2" x14ac:dyDescent="0.25">
      <c r="A2393" s="62">
        <v>24102108</v>
      </c>
      <c r="B2393" s="63" t="s">
        <v>13719</v>
      </c>
    </row>
    <row r="2394" spans="1:2" x14ac:dyDescent="0.25">
      <c r="A2394" s="62">
        <v>24102109</v>
      </c>
      <c r="B2394" s="63" t="s">
        <v>9282</v>
      </c>
    </row>
    <row r="2395" spans="1:2" x14ac:dyDescent="0.25">
      <c r="A2395" s="62">
        <v>24102201</v>
      </c>
      <c r="B2395" s="63" t="s">
        <v>7878</v>
      </c>
    </row>
    <row r="2396" spans="1:2" x14ac:dyDescent="0.25">
      <c r="A2396" s="62">
        <v>24102202</v>
      </c>
      <c r="B2396" s="63" t="s">
        <v>6821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18629</v>
      </c>
    </row>
    <row r="2399" spans="1:2" x14ac:dyDescent="0.25">
      <c r="A2399" s="62">
        <v>24102208</v>
      </c>
      <c r="B2399" s="63" t="s">
        <v>3324</v>
      </c>
    </row>
    <row r="2400" spans="1:2" x14ac:dyDescent="0.25">
      <c r="A2400" s="62">
        <v>24111501</v>
      </c>
      <c r="B2400" s="63" t="s">
        <v>3943</v>
      </c>
    </row>
    <row r="2401" spans="1:2" x14ac:dyDescent="0.25">
      <c r="A2401" s="62">
        <v>24111502</v>
      </c>
      <c r="B2401" s="63" t="s">
        <v>516</v>
      </c>
    </row>
    <row r="2402" spans="1:2" x14ac:dyDescent="0.25">
      <c r="A2402" s="62">
        <v>24111503</v>
      </c>
      <c r="B2402" s="63" t="s">
        <v>11172</v>
      </c>
    </row>
    <row r="2403" spans="1:2" x14ac:dyDescent="0.25">
      <c r="A2403" s="62">
        <v>24111505</v>
      </c>
      <c r="B2403" s="63" t="s">
        <v>12952</v>
      </c>
    </row>
    <row r="2404" spans="1:2" x14ac:dyDescent="0.25">
      <c r="A2404" s="62">
        <v>24111506</v>
      </c>
      <c r="B2404" s="63" t="s">
        <v>4538</v>
      </c>
    </row>
    <row r="2405" spans="1:2" x14ac:dyDescent="0.25">
      <c r="A2405" s="62">
        <v>24111507</v>
      </c>
      <c r="B2405" s="63" t="s">
        <v>6185</v>
      </c>
    </row>
    <row r="2406" spans="1:2" x14ac:dyDescent="0.25">
      <c r="A2406" s="62">
        <v>24111508</v>
      </c>
      <c r="B2406" s="63" t="s">
        <v>13679</v>
      </c>
    </row>
    <row r="2407" spans="1:2" x14ac:dyDescent="0.25">
      <c r="A2407" s="62">
        <v>24111509</v>
      </c>
      <c r="B2407" s="63" t="s">
        <v>16091</v>
      </c>
    </row>
    <row r="2408" spans="1:2" x14ac:dyDescent="0.25">
      <c r="A2408" s="62">
        <v>24111801</v>
      </c>
      <c r="B2408" s="63" t="s">
        <v>2990</v>
      </c>
    </row>
    <row r="2409" spans="1:2" x14ac:dyDescent="0.25">
      <c r="A2409" s="62">
        <v>24111802</v>
      </c>
      <c r="B2409" s="63" t="s">
        <v>12791</v>
      </c>
    </row>
    <row r="2410" spans="1:2" x14ac:dyDescent="0.25">
      <c r="A2410" s="62">
        <v>24111803</v>
      </c>
      <c r="B2410" s="63" t="s">
        <v>7423</v>
      </c>
    </row>
    <row r="2411" spans="1:2" x14ac:dyDescent="0.25">
      <c r="A2411" s="62">
        <v>24111804</v>
      </c>
      <c r="B2411" s="63" t="s">
        <v>16053</v>
      </c>
    </row>
    <row r="2412" spans="1:2" x14ac:dyDescent="0.25">
      <c r="A2412" s="62">
        <v>24111805</v>
      </c>
      <c r="B2412" s="63" t="s">
        <v>12928</v>
      </c>
    </row>
    <row r="2413" spans="1:2" x14ac:dyDescent="0.25">
      <c r="A2413" s="62">
        <v>24111806</v>
      </c>
      <c r="B2413" s="63" t="s">
        <v>1826</v>
      </c>
    </row>
    <row r="2414" spans="1:2" x14ac:dyDescent="0.25">
      <c r="A2414" s="62">
        <v>24111807</v>
      </c>
      <c r="B2414" s="63" t="s">
        <v>10320</v>
      </c>
    </row>
    <row r="2415" spans="1:2" x14ac:dyDescent="0.25">
      <c r="A2415" s="62">
        <v>24111808</v>
      </c>
      <c r="B2415" s="63" t="s">
        <v>5583</v>
      </c>
    </row>
    <row r="2416" spans="1:2" x14ac:dyDescent="0.25">
      <c r="A2416" s="62">
        <v>24111809</v>
      </c>
      <c r="B2416" s="63" t="s">
        <v>1203</v>
      </c>
    </row>
    <row r="2417" spans="1:2" x14ac:dyDescent="0.25">
      <c r="A2417" s="62">
        <v>24111810</v>
      </c>
      <c r="B2417" s="63" t="s">
        <v>8201</v>
      </c>
    </row>
    <row r="2418" spans="1:2" x14ac:dyDescent="0.25">
      <c r="A2418" s="62">
        <v>24111811</v>
      </c>
      <c r="B2418" s="63" t="s">
        <v>16993</v>
      </c>
    </row>
    <row r="2419" spans="1:2" x14ac:dyDescent="0.25">
      <c r="A2419" s="62">
        <v>24111812</v>
      </c>
      <c r="B2419" s="63" t="s">
        <v>12581</v>
      </c>
    </row>
    <row r="2420" spans="1:2" x14ac:dyDescent="0.25">
      <c r="A2420" s="62">
        <v>24111813</v>
      </c>
      <c r="B2420" s="63" t="s">
        <v>6048</v>
      </c>
    </row>
    <row r="2421" spans="1:2" x14ac:dyDescent="0.25">
      <c r="A2421" s="62">
        <v>24112003</v>
      </c>
      <c r="B2421" s="63" t="s">
        <v>4735</v>
      </c>
    </row>
    <row r="2422" spans="1:2" x14ac:dyDescent="0.25">
      <c r="A2422" s="62">
        <v>24112004</v>
      </c>
      <c r="B2422" s="63" t="s">
        <v>3247</v>
      </c>
    </row>
    <row r="2423" spans="1:2" x14ac:dyDescent="0.25">
      <c r="A2423" s="62">
        <v>24112005</v>
      </c>
      <c r="B2423" s="63" t="s">
        <v>8212</v>
      </c>
    </row>
    <row r="2424" spans="1:2" x14ac:dyDescent="0.25">
      <c r="A2424" s="62">
        <v>24112006</v>
      </c>
      <c r="B2424" s="63" t="s">
        <v>12764</v>
      </c>
    </row>
    <row r="2425" spans="1:2" x14ac:dyDescent="0.25">
      <c r="A2425" s="62">
        <v>24112101</v>
      </c>
      <c r="B2425" s="63" t="s">
        <v>13966</v>
      </c>
    </row>
    <row r="2426" spans="1:2" x14ac:dyDescent="0.25">
      <c r="A2426" s="62">
        <v>24112102</v>
      </c>
      <c r="B2426" s="63" t="s">
        <v>13962</v>
      </c>
    </row>
    <row r="2427" spans="1:2" x14ac:dyDescent="0.25">
      <c r="A2427" s="62">
        <v>24112108</v>
      </c>
      <c r="B2427" s="63" t="s">
        <v>18161</v>
      </c>
    </row>
    <row r="2428" spans="1:2" x14ac:dyDescent="0.25">
      <c r="A2428" s="62">
        <v>24112109</v>
      </c>
      <c r="B2428" s="63" t="s">
        <v>1536</v>
      </c>
    </row>
    <row r="2429" spans="1:2" x14ac:dyDescent="0.25">
      <c r="A2429" s="62">
        <v>24112110</v>
      </c>
      <c r="B2429" s="63" t="s">
        <v>11652</v>
      </c>
    </row>
    <row r="2430" spans="1:2" x14ac:dyDescent="0.25">
      <c r="A2430" s="62">
        <v>24112111</v>
      </c>
      <c r="B2430" s="63" t="s">
        <v>17744</v>
      </c>
    </row>
    <row r="2431" spans="1:2" x14ac:dyDescent="0.25">
      <c r="A2431" s="62">
        <v>24112112</v>
      </c>
      <c r="B2431" s="63" t="s">
        <v>1120</v>
      </c>
    </row>
    <row r="2432" spans="1:2" x14ac:dyDescent="0.25">
      <c r="A2432" s="62">
        <v>24112204</v>
      </c>
      <c r="B2432" s="63" t="s">
        <v>8379</v>
      </c>
    </row>
    <row r="2433" spans="1:2" x14ac:dyDescent="0.25">
      <c r="A2433" s="62">
        <v>24112205</v>
      </c>
      <c r="B2433" s="63" t="s">
        <v>2633</v>
      </c>
    </row>
    <row r="2434" spans="1:2" x14ac:dyDescent="0.25">
      <c r="A2434" s="62">
        <v>24112206</v>
      </c>
      <c r="B2434" s="63" t="s">
        <v>3782</v>
      </c>
    </row>
    <row r="2435" spans="1:2" x14ac:dyDescent="0.25">
      <c r="A2435" s="62">
        <v>24112207</v>
      </c>
      <c r="B2435" s="63" t="s">
        <v>18822</v>
      </c>
    </row>
    <row r="2436" spans="1:2" x14ac:dyDescent="0.25">
      <c r="A2436" s="62">
        <v>24112208</v>
      </c>
      <c r="B2436" s="63" t="s">
        <v>2617</v>
      </c>
    </row>
    <row r="2437" spans="1:2" x14ac:dyDescent="0.25">
      <c r="A2437" s="62">
        <v>24112209</v>
      </c>
      <c r="B2437" s="63" t="s">
        <v>9588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12172</v>
      </c>
    </row>
    <row r="2440" spans="1:2" x14ac:dyDescent="0.25">
      <c r="A2440" s="62">
        <v>24112403</v>
      </c>
      <c r="B2440" s="63" t="s">
        <v>12250</v>
      </c>
    </row>
    <row r="2441" spans="1:2" x14ac:dyDescent="0.25">
      <c r="A2441" s="62">
        <v>24112404</v>
      </c>
      <c r="B2441" s="63" t="s">
        <v>17063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12214</v>
      </c>
    </row>
    <row r="2444" spans="1:2" x14ac:dyDescent="0.25">
      <c r="A2444" s="62">
        <v>24112407</v>
      </c>
      <c r="B2444" s="63" t="s">
        <v>4367</v>
      </c>
    </row>
    <row r="2445" spans="1:2" x14ac:dyDescent="0.25">
      <c r="A2445" s="62">
        <v>24112408</v>
      </c>
      <c r="B2445" s="63" t="s">
        <v>14802</v>
      </c>
    </row>
    <row r="2446" spans="1:2" x14ac:dyDescent="0.25">
      <c r="A2446" s="62">
        <v>24112409</v>
      </c>
      <c r="B2446" s="63" t="s">
        <v>5138</v>
      </c>
    </row>
    <row r="2447" spans="1:2" x14ac:dyDescent="0.25">
      <c r="A2447" s="62">
        <v>24112501</v>
      </c>
      <c r="B2447" s="63" t="s">
        <v>7866</v>
      </c>
    </row>
    <row r="2448" spans="1:2" x14ac:dyDescent="0.25">
      <c r="A2448" s="62">
        <v>24112502</v>
      </c>
      <c r="B2448" s="63" t="s">
        <v>3658</v>
      </c>
    </row>
    <row r="2449" spans="1:2" x14ac:dyDescent="0.25">
      <c r="A2449" s="62">
        <v>24112503</v>
      </c>
      <c r="B2449" s="63" t="s">
        <v>17810</v>
      </c>
    </row>
    <row r="2450" spans="1:2" x14ac:dyDescent="0.25">
      <c r="A2450" s="62">
        <v>24112504</v>
      </c>
      <c r="B2450" s="63" t="s">
        <v>16825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18465</v>
      </c>
    </row>
    <row r="2453" spans="1:2" x14ac:dyDescent="0.25">
      <c r="A2453" s="62">
        <v>24112602</v>
      </c>
      <c r="B2453" s="63" t="s">
        <v>17264</v>
      </c>
    </row>
    <row r="2454" spans="1:2" x14ac:dyDescent="0.25">
      <c r="A2454" s="62">
        <v>24121502</v>
      </c>
      <c r="B2454" s="63" t="s">
        <v>10987</v>
      </c>
    </row>
    <row r="2455" spans="1:2" x14ac:dyDescent="0.25">
      <c r="A2455" s="62">
        <v>24121503</v>
      </c>
      <c r="B2455" s="63" t="s">
        <v>10979</v>
      </c>
    </row>
    <row r="2456" spans="1:2" x14ac:dyDescent="0.25">
      <c r="A2456" s="62">
        <v>24121504</v>
      </c>
      <c r="B2456" s="63" t="s">
        <v>1380</v>
      </c>
    </row>
    <row r="2457" spans="1:2" x14ac:dyDescent="0.25">
      <c r="A2457" s="62">
        <v>24121506</v>
      </c>
      <c r="B2457" s="63" t="s">
        <v>4534</v>
      </c>
    </row>
    <row r="2458" spans="1:2" x14ac:dyDescent="0.25">
      <c r="A2458" s="62">
        <v>24121507</v>
      </c>
      <c r="B2458" s="63" t="s">
        <v>12621</v>
      </c>
    </row>
    <row r="2459" spans="1:2" x14ac:dyDescent="0.25">
      <c r="A2459" s="62">
        <v>24121508</v>
      </c>
      <c r="B2459" s="63" t="s">
        <v>2778</v>
      </c>
    </row>
    <row r="2460" spans="1:2" x14ac:dyDescent="0.25">
      <c r="A2460" s="62">
        <v>24121509</v>
      </c>
      <c r="B2460" s="63" t="s">
        <v>3799</v>
      </c>
    </row>
    <row r="2461" spans="1:2" x14ac:dyDescent="0.25">
      <c r="A2461" s="62">
        <v>24121801</v>
      </c>
      <c r="B2461" s="63" t="s">
        <v>12408</v>
      </c>
    </row>
    <row r="2462" spans="1:2" x14ac:dyDescent="0.25">
      <c r="A2462" s="62">
        <v>24121802</v>
      </c>
      <c r="B2462" s="63" t="s">
        <v>14301</v>
      </c>
    </row>
    <row r="2463" spans="1:2" x14ac:dyDescent="0.25">
      <c r="A2463" s="62">
        <v>24121803</v>
      </c>
      <c r="B2463" s="63" t="s">
        <v>9703</v>
      </c>
    </row>
    <row r="2464" spans="1:2" x14ac:dyDescent="0.25">
      <c r="A2464" s="62">
        <v>24121804</v>
      </c>
      <c r="B2464" s="63" t="s">
        <v>640</v>
      </c>
    </row>
    <row r="2465" spans="1:2" x14ac:dyDescent="0.25">
      <c r="A2465" s="62">
        <v>24121805</v>
      </c>
      <c r="B2465" s="63" t="s">
        <v>1860</v>
      </c>
    </row>
    <row r="2466" spans="1:2" x14ac:dyDescent="0.25">
      <c r="A2466" s="62">
        <v>24121806</v>
      </c>
      <c r="B2466" s="63" t="s">
        <v>13994</v>
      </c>
    </row>
    <row r="2467" spans="1:2" x14ac:dyDescent="0.25">
      <c r="A2467" s="62">
        <v>24121807</v>
      </c>
      <c r="B2467" s="63" t="s">
        <v>10942</v>
      </c>
    </row>
    <row r="2468" spans="1:2" x14ac:dyDescent="0.25">
      <c r="A2468" s="62">
        <v>24122001</v>
      </c>
      <c r="B2468" s="63" t="s">
        <v>3849</v>
      </c>
    </row>
    <row r="2469" spans="1:2" x14ac:dyDescent="0.25">
      <c r="A2469" s="62">
        <v>24122002</v>
      </c>
      <c r="B2469" s="63" t="s">
        <v>7163</v>
      </c>
    </row>
    <row r="2470" spans="1:2" x14ac:dyDescent="0.25">
      <c r="A2470" s="62">
        <v>24122003</v>
      </c>
      <c r="B2470" s="63" t="s">
        <v>2067</v>
      </c>
    </row>
    <row r="2471" spans="1:2" x14ac:dyDescent="0.25">
      <c r="A2471" s="62">
        <v>24122004</v>
      </c>
      <c r="B2471" s="63" t="s">
        <v>1562</v>
      </c>
    </row>
    <row r="2472" spans="1:2" x14ac:dyDescent="0.25">
      <c r="A2472" s="62">
        <v>24122005</v>
      </c>
      <c r="B2472" s="63" t="s">
        <v>3491</v>
      </c>
    </row>
    <row r="2473" spans="1:2" x14ac:dyDescent="0.25">
      <c r="A2473" s="62">
        <v>24122006</v>
      </c>
      <c r="B2473" s="63" t="s">
        <v>15993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12539</v>
      </c>
    </row>
    <row r="2476" spans="1:2" x14ac:dyDescent="0.25">
      <c r="A2476" s="62">
        <v>24131503</v>
      </c>
      <c r="B2476" s="63" t="s">
        <v>4452</v>
      </c>
    </row>
    <row r="2477" spans="1:2" x14ac:dyDescent="0.25">
      <c r="A2477" s="62">
        <v>24131504</v>
      </c>
      <c r="B2477" s="63" t="s">
        <v>15495</v>
      </c>
    </row>
    <row r="2478" spans="1:2" x14ac:dyDescent="0.25">
      <c r="A2478" s="62">
        <v>24131505</v>
      </c>
      <c r="B2478" s="63" t="s">
        <v>3221</v>
      </c>
    </row>
    <row r="2479" spans="1:2" x14ac:dyDescent="0.25">
      <c r="A2479" s="62">
        <v>24131506</v>
      </c>
      <c r="B2479" s="63" t="s">
        <v>3305</v>
      </c>
    </row>
    <row r="2480" spans="1:2" x14ac:dyDescent="0.25">
      <c r="A2480" s="62">
        <v>24131601</v>
      </c>
      <c r="B2480" s="63" t="s">
        <v>3956</v>
      </c>
    </row>
    <row r="2481" spans="1:2" x14ac:dyDescent="0.25">
      <c r="A2481" s="62">
        <v>24131602</v>
      </c>
      <c r="B2481" s="63" t="s">
        <v>1061</v>
      </c>
    </row>
    <row r="2482" spans="1:2" x14ac:dyDescent="0.25">
      <c r="A2482" s="62">
        <v>24131603</v>
      </c>
      <c r="B2482" s="63" t="s">
        <v>18809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4452</v>
      </c>
    </row>
    <row r="2485" spans="1:2" x14ac:dyDescent="0.25">
      <c r="A2485" s="62">
        <v>24131606</v>
      </c>
      <c r="B2485" s="63" t="s">
        <v>18700</v>
      </c>
    </row>
    <row r="2486" spans="1:2" x14ac:dyDescent="0.25">
      <c r="A2486" s="62">
        <v>24131607</v>
      </c>
      <c r="B2486" s="63" t="s">
        <v>8017</v>
      </c>
    </row>
    <row r="2487" spans="1:2" x14ac:dyDescent="0.25">
      <c r="A2487" s="62">
        <v>24131901</v>
      </c>
      <c r="B2487" s="63" t="s">
        <v>5164</v>
      </c>
    </row>
    <row r="2488" spans="1:2" x14ac:dyDescent="0.25">
      <c r="A2488" s="62">
        <v>24131902</v>
      </c>
      <c r="B2488" s="63" t="s">
        <v>12513</v>
      </c>
    </row>
    <row r="2489" spans="1:2" x14ac:dyDescent="0.25">
      <c r="A2489" s="62">
        <v>24141501</v>
      </c>
      <c r="B2489" s="63" t="s">
        <v>935</v>
      </c>
    </row>
    <row r="2490" spans="1:2" x14ac:dyDescent="0.25">
      <c r="A2490" s="62">
        <v>24141502</v>
      </c>
      <c r="B2490" s="63" t="s">
        <v>8027</v>
      </c>
    </row>
    <row r="2491" spans="1:2" x14ac:dyDescent="0.25">
      <c r="A2491" s="62">
        <v>24141504</v>
      </c>
      <c r="B2491" s="63" t="s">
        <v>18170</v>
      </c>
    </row>
    <row r="2492" spans="1:2" x14ac:dyDescent="0.25">
      <c r="A2492" s="62">
        <v>24141506</v>
      </c>
      <c r="B2492" s="63" t="s">
        <v>4921</v>
      </c>
    </row>
    <row r="2493" spans="1:2" x14ac:dyDescent="0.25">
      <c r="A2493" s="62">
        <v>24141507</v>
      </c>
      <c r="B2493" s="63" t="s">
        <v>13092</v>
      </c>
    </row>
    <row r="2494" spans="1:2" x14ac:dyDescent="0.25">
      <c r="A2494" s="62">
        <v>24141508</v>
      </c>
      <c r="B2494" s="63" t="s">
        <v>7560</v>
      </c>
    </row>
    <row r="2495" spans="1:2" x14ac:dyDescent="0.25">
      <c r="A2495" s="62">
        <v>24141509</v>
      </c>
      <c r="B2495" s="63" t="s">
        <v>10605</v>
      </c>
    </row>
    <row r="2496" spans="1:2" x14ac:dyDescent="0.25">
      <c r="A2496" s="62">
        <v>24141510</v>
      </c>
      <c r="B2496" s="63" t="s">
        <v>7097</v>
      </c>
    </row>
    <row r="2497" spans="1:2" x14ac:dyDescent="0.25">
      <c r="A2497" s="62">
        <v>24141511</v>
      </c>
      <c r="B2497" s="63" t="s">
        <v>2234</v>
      </c>
    </row>
    <row r="2498" spans="1:2" x14ac:dyDescent="0.25">
      <c r="A2498" s="62">
        <v>24141512</v>
      </c>
      <c r="B2498" s="63" t="s">
        <v>18026</v>
      </c>
    </row>
    <row r="2499" spans="1:2" x14ac:dyDescent="0.25">
      <c r="A2499" s="62">
        <v>24141513</v>
      </c>
      <c r="B2499" s="63" t="s">
        <v>7396</v>
      </c>
    </row>
    <row r="2500" spans="1:2" x14ac:dyDescent="0.25">
      <c r="A2500" s="62">
        <v>24141514</v>
      </c>
      <c r="B2500" s="63" t="s">
        <v>675</v>
      </c>
    </row>
    <row r="2501" spans="1:2" x14ac:dyDescent="0.25">
      <c r="A2501" s="62">
        <v>24141515</v>
      </c>
      <c r="B2501" s="63" t="s">
        <v>7828</v>
      </c>
    </row>
    <row r="2502" spans="1:2" x14ac:dyDescent="0.25">
      <c r="A2502" s="62">
        <v>24141601</v>
      </c>
      <c r="B2502" s="63" t="s">
        <v>8451</v>
      </c>
    </row>
    <row r="2503" spans="1:2" x14ac:dyDescent="0.25">
      <c r="A2503" s="62">
        <v>24141602</v>
      </c>
      <c r="B2503" s="63" t="s">
        <v>17777</v>
      </c>
    </row>
    <row r="2504" spans="1:2" x14ac:dyDescent="0.25">
      <c r="A2504" s="62">
        <v>24141603</v>
      </c>
      <c r="B2504" s="63" t="s">
        <v>11693</v>
      </c>
    </row>
    <row r="2505" spans="1:2" x14ac:dyDescent="0.25">
      <c r="A2505" s="62">
        <v>24141604</v>
      </c>
      <c r="B2505" s="63" t="s">
        <v>6934</v>
      </c>
    </row>
    <row r="2506" spans="1:2" x14ac:dyDescent="0.25">
      <c r="A2506" s="62">
        <v>24141605</v>
      </c>
      <c r="B2506" s="63" t="s">
        <v>5842</v>
      </c>
    </row>
    <row r="2507" spans="1:2" x14ac:dyDescent="0.25">
      <c r="A2507" s="62">
        <v>24141606</v>
      </c>
      <c r="B2507" s="63" t="s">
        <v>707</v>
      </c>
    </row>
    <row r="2508" spans="1:2" x14ac:dyDescent="0.25">
      <c r="A2508" s="62">
        <v>24141607</v>
      </c>
      <c r="B2508" s="63" t="s">
        <v>13348</v>
      </c>
    </row>
    <row r="2509" spans="1:2" x14ac:dyDescent="0.25">
      <c r="A2509" s="62">
        <v>24141608</v>
      </c>
      <c r="B2509" s="63" t="s">
        <v>17411</v>
      </c>
    </row>
    <row r="2510" spans="1:2" x14ac:dyDescent="0.25">
      <c r="A2510" s="62">
        <v>24141701</v>
      </c>
      <c r="B2510" s="63" t="s">
        <v>2769</v>
      </c>
    </row>
    <row r="2511" spans="1:2" x14ac:dyDescent="0.25">
      <c r="A2511" s="62">
        <v>24141702</v>
      </c>
      <c r="B2511" s="63" t="s">
        <v>8139</v>
      </c>
    </row>
    <row r="2512" spans="1:2" x14ac:dyDescent="0.25">
      <c r="A2512" s="62">
        <v>24141703</v>
      </c>
      <c r="B2512" s="63" t="s">
        <v>8102</v>
      </c>
    </row>
    <row r="2513" spans="1:2" x14ac:dyDescent="0.25">
      <c r="A2513" s="62">
        <v>24141704</v>
      </c>
      <c r="B2513" s="63" t="s">
        <v>13580</v>
      </c>
    </row>
    <row r="2514" spans="1:2" x14ac:dyDescent="0.25">
      <c r="A2514" s="62">
        <v>24141705</v>
      </c>
      <c r="B2514" s="63" t="s">
        <v>8270</v>
      </c>
    </row>
    <row r="2515" spans="1:2" x14ac:dyDescent="0.25">
      <c r="A2515" s="62">
        <v>24141706</v>
      </c>
      <c r="B2515" s="63" t="s">
        <v>15800</v>
      </c>
    </row>
    <row r="2516" spans="1:2" x14ac:dyDescent="0.25">
      <c r="A2516" s="62">
        <v>24141707</v>
      </c>
      <c r="B2516" s="63" t="s">
        <v>17571</v>
      </c>
    </row>
    <row r="2517" spans="1:2" x14ac:dyDescent="0.25">
      <c r="A2517" s="62">
        <v>24141708</v>
      </c>
      <c r="B2517" s="63" t="s">
        <v>12160</v>
      </c>
    </row>
    <row r="2518" spans="1:2" x14ac:dyDescent="0.25">
      <c r="A2518" s="62">
        <v>24141709</v>
      </c>
      <c r="B2518" s="63" t="s">
        <v>9577</v>
      </c>
    </row>
    <row r="2519" spans="1:2" x14ac:dyDescent="0.25">
      <c r="A2519" s="62">
        <v>25101501</v>
      </c>
      <c r="B2519" s="63" t="s">
        <v>16816</v>
      </c>
    </row>
    <row r="2520" spans="1:2" x14ac:dyDescent="0.25">
      <c r="A2520" s="62">
        <v>25101502</v>
      </c>
      <c r="B2520" s="63" t="s">
        <v>18222</v>
      </c>
    </row>
    <row r="2521" spans="1:2" x14ac:dyDescent="0.25">
      <c r="A2521" s="62">
        <v>25101503</v>
      </c>
      <c r="B2521" s="63" t="s">
        <v>13689</v>
      </c>
    </row>
    <row r="2522" spans="1:2" x14ac:dyDescent="0.25">
      <c r="A2522" s="62">
        <v>25101504</v>
      </c>
      <c r="B2522" s="63" t="s">
        <v>6214</v>
      </c>
    </row>
    <row r="2523" spans="1:2" x14ac:dyDescent="0.25">
      <c r="A2523" s="62">
        <v>25101505</v>
      </c>
      <c r="B2523" s="63" t="s">
        <v>14140</v>
      </c>
    </row>
    <row r="2524" spans="1:2" x14ac:dyDescent="0.25">
      <c r="A2524" s="62">
        <v>25101506</v>
      </c>
      <c r="B2524" s="63" t="s">
        <v>9441</v>
      </c>
    </row>
    <row r="2525" spans="1:2" x14ac:dyDescent="0.25">
      <c r="A2525" s="62">
        <v>25101507</v>
      </c>
      <c r="B2525" s="63" t="s">
        <v>14636</v>
      </c>
    </row>
    <row r="2526" spans="1:2" x14ac:dyDescent="0.25">
      <c r="A2526" s="62">
        <v>25101508</v>
      </c>
      <c r="B2526" s="63" t="s">
        <v>13559</v>
      </c>
    </row>
    <row r="2527" spans="1:2" x14ac:dyDescent="0.25">
      <c r="A2527" s="62">
        <v>25101601</v>
      </c>
      <c r="B2527" s="63" t="s">
        <v>15882</v>
      </c>
    </row>
    <row r="2528" spans="1:2" x14ac:dyDescent="0.25">
      <c r="A2528" s="62">
        <v>25101602</v>
      </c>
      <c r="B2528" s="63" t="s">
        <v>11466</v>
      </c>
    </row>
    <row r="2529" spans="1:2" x14ac:dyDescent="0.25">
      <c r="A2529" s="62">
        <v>25101604</v>
      </c>
      <c r="B2529" s="63" t="s">
        <v>10467</v>
      </c>
    </row>
    <row r="2530" spans="1:2" x14ac:dyDescent="0.25">
      <c r="A2530" s="62">
        <v>25101609</v>
      </c>
      <c r="B2530" s="63" t="s">
        <v>2714</v>
      </c>
    </row>
    <row r="2531" spans="1:2" x14ac:dyDescent="0.25">
      <c r="A2531" s="62">
        <v>25101610</v>
      </c>
      <c r="B2531" s="63" t="s">
        <v>1867</v>
      </c>
    </row>
    <row r="2532" spans="1:2" x14ac:dyDescent="0.25">
      <c r="A2532" s="62">
        <v>25101611</v>
      </c>
      <c r="B2532" s="63" t="s">
        <v>13928</v>
      </c>
    </row>
    <row r="2533" spans="1:2" x14ac:dyDescent="0.25">
      <c r="A2533" s="62">
        <v>25101701</v>
      </c>
      <c r="B2533" s="63" t="s">
        <v>4290</v>
      </c>
    </row>
    <row r="2534" spans="1:2" x14ac:dyDescent="0.25">
      <c r="A2534" s="62">
        <v>25101702</v>
      </c>
      <c r="B2534" s="63" t="s">
        <v>16372</v>
      </c>
    </row>
    <row r="2535" spans="1:2" x14ac:dyDescent="0.25">
      <c r="A2535" s="62">
        <v>25101703</v>
      </c>
      <c r="B2535" s="63" t="s">
        <v>467</v>
      </c>
    </row>
    <row r="2536" spans="1:2" x14ac:dyDescent="0.25">
      <c r="A2536" s="62">
        <v>25101801</v>
      </c>
      <c r="B2536" s="63" t="s">
        <v>12798</v>
      </c>
    </row>
    <row r="2537" spans="1:2" x14ac:dyDescent="0.25">
      <c r="A2537" s="62">
        <v>25101802</v>
      </c>
      <c r="B2537" s="63" t="s">
        <v>2223</v>
      </c>
    </row>
    <row r="2538" spans="1:2" x14ac:dyDescent="0.25">
      <c r="A2538" s="62">
        <v>25101803</v>
      </c>
      <c r="B2538" s="63" t="s">
        <v>16295</v>
      </c>
    </row>
    <row r="2539" spans="1:2" x14ac:dyDescent="0.25">
      <c r="A2539" s="62">
        <v>25101901</v>
      </c>
      <c r="B2539" s="63" t="s">
        <v>5835</v>
      </c>
    </row>
    <row r="2540" spans="1:2" x14ac:dyDescent="0.25">
      <c r="A2540" s="62">
        <v>25101902</v>
      </c>
      <c r="B2540" s="63" t="s">
        <v>15624</v>
      </c>
    </row>
    <row r="2541" spans="1:2" x14ac:dyDescent="0.25">
      <c r="A2541" s="62">
        <v>25101903</v>
      </c>
      <c r="B2541" s="63" t="s">
        <v>14441</v>
      </c>
    </row>
    <row r="2542" spans="1:2" x14ac:dyDescent="0.25">
      <c r="A2542" s="62">
        <v>25101904</v>
      </c>
      <c r="B2542" s="63" t="s">
        <v>18687</v>
      </c>
    </row>
    <row r="2543" spans="1:2" x14ac:dyDescent="0.25">
      <c r="A2543" s="62">
        <v>25101905</v>
      </c>
      <c r="B2543" s="63" t="s">
        <v>17092</v>
      </c>
    </row>
    <row r="2544" spans="1:2" x14ac:dyDescent="0.25">
      <c r="A2544" s="62">
        <v>25101906</v>
      </c>
      <c r="B2544" s="63" t="s">
        <v>2667</v>
      </c>
    </row>
    <row r="2545" spans="1:2" x14ac:dyDescent="0.25">
      <c r="A2545" s="62">
        <v>25101907</v>
      </c>
      <c r="B2545" s="63" t="s">
        <v>3227</v>
      </c>
    </row>
    <row r="2546" spans="1:2" x14ac:dyDescent="0.25">
      <c r="A2546" s="62">
        <v>25101908</v>
      </c>
      <c r="B2546" s="63" t="s">
        <v>9487</v>
      </c>
    </row>
    <row r="2547" spans="1:2" x14ac:dyDescent="0.25">
      <c r="A2547" s="62">
        <v>25102001</v>
      </c>
      <c r="B2547" s="63" t="s">
        <v>16065</v>
      </c>
    </row>
    <row r="2548" spans="1:2" x14ac:dyDescent="0.25">
      <c r="A2548" s="62">
        <v>25102002</v>
      </c>
      <c r="B2548" s="63" t="s">
        <v>11018</v>
      </c>
    </row>
    <row r="2549" spans="1:2" x14ac:dyDescent="0.25">
      <c r="A2549" s="62">
        <v>25102003</v>
      </c>
      <c r="B2549" s="63" t="s">
        <v>1504</v>
      </c>
    </row>
    <row r="2550" spans="1:2" x14ac:dyDescent="0.25">
      <c r="A2550" s="62">
        <v>25102101</v>
      </c>
      <c r="B2550" s="63" t="s">
        <v>11600</v>
      </c>
    </row>
    <row r="2551" spans="1:2" x14ac:dyDescent="0.25">
      <c r="A2551" s="62">
        <v>25102102</v>
      </c>
      <c r="B2551" s="63" t="s">
        <v>12994</v>
      </c>
    </row>
    <row r="2552" spans="1:2" x14ac:dyDescent="0.25">
      <c r="A2552" s="62">
        <v>25102103</v>
      </c>
      <c r="B2552" s="63" t="s">
        <v>5912</v>
      </c>
    </row>
    <row r="2553" spans="1:2" x14ac:dyDescent="0.25">
      <c r="A2553" s="62">
        <v>25102104</v>
      </c>
      <c r="B2553" s="63" t="s">
        <v>13805</v>
      </c>
    </row>
    <row r="2554" spans="1:2" x14ac:dyDescent="0.25">
      <c r="A2554" s="62">
        <v>25102105</v>
      </c>
      <c r="B2554" s="63" t="s">
        <v>17389</v>
      </c>
    </row>
    <row r="2555" spans="1:2" x14ac:dyDescent="0.25">
      <c r="A2555" s="62">
        <v>25102106</v>
      </c>
      <c r="B2555" s="63" t="s">
        <v>7791</v>
      </c>
    </row>
    <row r="2556" spans="1:2" x14ac:dyDescent="0.25">
      <c r="A2556" s="62">
        <v>25111501</v>
      </c>
      <c r="B2556" s="63" t="s">
        <v>9315</v>
      </c>
    </row>
    <row r="2557" spans="1:2" x14ac:dyDescent="0.25">
      <c r="A2557" s="62">
        <v>25111502</v>
      </c>
      <c r="B2557" s="63" t="s">
        <v>14852</v>
      </c>
    </row>
    <row r="2558" spans="1:2" x14ac:dyDescent="0.25">
      <c r="A2558" s="62">
        <v>25111503</v>
      </c>
      <c r="B2558" s="63" t="s">
        <v>12552</v>
      </c>
    </row>
    <row r="2559" spans="1:2" x14ac:dyDescent="0.25">
      <c r="A2559" s="62">
        <v>25111504</v>
      </c>
      <c r="B2559" s="63" t="s">
        <v>16021</v>
      </c>
    </row>
    <row r="2560" spans="1:2" x14ac:dyDescent="0.25">
      <c r="A2560" s="62">
        <v>25111505</v>
      </c>
      <c r="B2560" s="63" t="s">
        <v>16227</v>
      </c>
    </row>
    <row r="2561" spans="1:2" x14ac:dyDescent="0.25">
      <c r="A2561" s="62">
        <v>25111506</v>
      </c>
      <c r="B2561" s="63" t="s">
        <v>11273</v>
      </c>
    </row>
    <row r="2562" spans="1:2" x14ac:dyDescent="0.25">
      <c r="A2562" s="62">
        <v>25111507</v>
      </c>
      <c r="B2562" s="63" t="s">
        <v>5642</v>
      </c>
    </row>
    <row r="2563" spans="1:2" x14ac:dyDescent="0.25">
      <c r="A2563" s="62">
        <v>25111508</v>
      </c>
      <c r="B2563" s="63" t="s">
        <v>1637</v>
      </c>
    </row>
    <row r="2564" spans="1:2" x14ac:dyDescent="0.25">
      <c r="A2564" s="62">
        <v>25111509</v>
      </c>
      <c r="B2564" s="63" t="s">
        <v>1054</v>
      </c>
    </row>
    <row r="2565" spans="1:2" x14ac:dyDescent="0.25">
      <c r="A2565" s="62">
        <v>25111510</v>
      </c>
      <c r="B2565" s="63" t="s">
        <v>9982</v>
      </c>
    </row>
    <row r="2566" spans="1:2" x14ac:dyDescent="0.25">
      <c r="A2566" s="62">
        <v>25111511</v>
      </c>
      <c r="B2566" s="63" t="s">
        <v>4294</v>
      </c>
    </row>
    <row r="2567" spans="1:2" x14ac:dyDescent="0.25">
      <c r="A2567" s="62">
        <v>25111512</v>
      </c>
      <c r="B2567" s="63" t="s">
        <v>5701</v>
      </c>
    </row>
    <row r="2568" spans="1:2" x14ac:dyDescent="0.25">
      <c r="A2568" s="62">
        <v>25111513</v>
      </c>
      <c r="B2568" s="63" t="s">
        <v>7133</v>
      </c>
    </row>
    <row r="2569" spans="1:2" x14ac:dyDescent="0.25">
      <c r="A2569" s="62">
        <v>25111601</v>
      </c>
      <c r="B2569" s="63" t="s">
        <v>10849</v>
      </c>
    </row>
    <row r="2570" spans="1:2" x14ac:dyDescent="0.25">
      <c r="A2570" s="62">
        <v>25111602</v>
      </c>
      <c r="B2570" s="63" t="s">
        <v>7311</v>
      </c>
    </row>
    <row r="2571" spans="1:2" x14ac:dyDescent="0.25">
      <c r="A2571" s="62">
        <v>25111603</v>
      </c>
      <c r="B2571" s="63" t="s">
        <v>10058</v>
      </c>
    </row>
    <row r="2572" spans="1:2" x14ac:dyDescent="0.25">
      <c r="A2572" s="62">
        <v>25111701</v>
      </c>
      <c r="B2572" s="63" t="s">
        <v>10926</v>
      </c>
    </row>
    <row r="2573" spans="1:2" x14ac:dyDescent="0.25">
      <c r="A2573" s="62">
        <v>25111702</v>
      </c>
      <c r="B2573" s="63" t="s">
        <v>6007</v>
      </c>
    </row>
    <row r="2574" spans="1:2" x14ac:dyDescent="0.25">
      <c r="A2574" s="62">
        <v>25111703</v>
      </c>
      <c r="B2574" s="63" t="s">
        <v>4417</v>
      </c>
    </row>
    <row r="2575" spans="1:2" x14ac:dyDescent="0.25">
      <c r="A2575" s="62">
        <v>25111704</v>
      </c>
      <c r="B2575" s="63" t="s">
        <v>13913</v>
      </c>
    </row>
    <row r="2576" spans="1:2" x14ac:dyDescent="0.25">
      <c r="A2576" s="62">
        <v>25111705</v>
      </c>
      <c r="B2576" s="63" t="s">
        <v>1186</v>
      </c>
    </row>
    <row r="2577" spans="1:2" x14ac:dyDescent="0.25">
      <c r="A2577" s="62">
        <v>25111706</v>
      </c>
      <c r="B2577" s="63" t="s">
        <v>14125</v>
      </c>
    </row>
    <row r="2578" spans="1:2" x14ac:dyDescent="0.25">
      <c r="A2578" s="62">
        <v>25111707</v>
      </c>
      <c r="B2578" s="63" t="s">
        <v>16800</v>
      </c>
    </row>
    <row r="2579" spans="1:2" x14ac:dyDescent="0.25">
      <c r="A2579" s="62">
        <v>25111708</v>
      </c>
      <c r="B2579" s="63" t="s">
        <v>14965</v>
      </c>
    </row>
    <row r="2580" spans="1:2" x14ac:dyDescent="0.25">
      <c r="A2580" s="62">
        <v>25111709</v>
      </c>
      <c r="B2580" s="63" t="s">
        <v>5174</v>
      </c>
    </row>
    <row r="2581" spans="1:2" x14ac:dyDescent="0.25">
      <c r="A2581" s="62">
        <v>25111710</v>
      </c>
      <c r="B2581" s="63" t="s">
        <v>17983</v>
      </c>
    </row>
    <row r="2582" spans="1:2" x14ac:dyDescent="0.25">
      <c r="A2582" s="62">
        <v>25111711</v>
      </c>
      <c r="B2582" s="63" t="s">
        <v>1059</v>
      </c>
    </row>
    <row r="2583" spans="1:2" x14ac:dyDescent="0.25">
      <c r="A2583" s="62">
        <v>25111712</v>
      </c>
      <c r="B2583" s="63" t="s">
        <v>16757</v>
      </c>
    </row>
    <row r="2584" spans="1:2" x14ac:dyDescent="0.25">
      <c r="A2584" s="62">
        <v>25111713</v>
      </c>
      <c r="B2584" s="63" t="s">
        <v>958</v>
      </c>
    </row>
    <row r="2585" spans="1:2" x14ac:dyDescent="0.25">
      <c r="A2585" s="62">
        <v>25111714</v>
      </c>
      <c r="B2585" s="63" t="s">
        <v>4260</v>
      </c>
    </row>
    <row r="2586" spans="1:2" x14ac:dyDescent="0.25">
      <c r="A2586" s="62">
        <v>25111715</v>
      </c>
      <c r="B2586" s="63" t="s">
        <v>2221</v>
      </c>
    </row>
    <row r="2587" spans="1:2" x14ac:dyDescent="0.25">
      <c r="A2587" s="62">
        <v>25111716</v>
      </c>
      <c r="B2587" s="63" t="s">
        <v>10817</v>
      </c>
    </row>
    <row r="2588" spans="1:2" x14ac:dyDescent="0.25">
      <c r="A2588" s="62">
        <v>25111717</v>
      </c>
      <c r="B2588" s="63" t="s">
        <v>4242</v>
      </c>
    </row>
    <row r="2589" spans="1:2" x14ac:dyDescent="0.25">
      <c r="A2589" s="62">
        <v>25111718</v>
      </c>
      <c r="B2589" s="63" t="s">
        <v>14889</v>
      </c>
    </row>
    <row r="2590" spans="1:2" x14ac:dyDescent="0.25">
      <c r="A2590" s="62">
        <v>25111719</v>
      </c>
      <c r="B2590" s="63" t="s">
        <v>14522</v>
      </c>
    </row>
    <row r="2591" spans="1:2" x14ac:dyDescent="0.25">
      <c r="A2591" s="62">
        <v>25111720</v>
      </c>
      <c r="B2591" s="63" t="s">
        <v>2243</v>
      </c>
    </row>
    <row r="2592" spans="1:2" x14ac:dyDescent="0.25">
      <c r="A2592" s="62">
        <v>25111721</v>
      </c>
      <c r="B2592" s="63" t="s">
        <v>5125</v>
      </c>
    </row>
    <row r="2593" spans="1:2" x14ac:dyDescent="0.25">
      <c r="A2593" s="62">
        <v>25111801</v>
      </c>
      <c r="B2593" s="63" t="s">
        <v>4639</v>
      </c>
    </row>
    <row r="2594" spans="1:2" x14ac:dyDescent="0.25">
      <c r="A2594" s="62">
        <v>25111802</v>
      </c>
      <c r="B2594" s="63" t="s">
        <v>1556</v>
      </c>
    </row>
    <row r="2595" spans="1:2" x14ac:dyDescent="0.25">
      <c r="A2595" s="62">
        <v>25111803</v>
      </c>
      <c r="B2595" s="63" t="s">
        <v>16601</v>
      </c>
    </row>
    <row r="2596" spans="1:2" x14ac:dyDescent="0.25">
      <c r="A2596" s="62">
        <v>25111804</v>
      </c>
      <c r="B2596" s="63" t="s">
        <v>9078</v>
      </c>
    </row>
    <row r="2597" spans="1:2" x14ac:dyDescent="0.25">
      <c r="A2597" s="62">
        <v>25111805</v>
      </c>
      <c r="B2597" s="63" t="s">
        <v>5199</v>
      </c>
    </row>
    <row r="2598" spans="1:2" x14ac:dyDescent="0.25">
      <c r="A2598" s="62">
        <v>25111806</v>
      </c>
      <c r="B2598" s="63" t="s">
        <v>6983</v>
      </c>
    </row>
    <row r="2599" spans="1:2" x14ac:dyDescent="0.25">
      <c r="A2599" s="62">
        <v>25111807</v>
      </c>
      <c r="B2599" s="63" t="s">
        <v>2520</v>
      </c>
    </row>
    <row r="2600" spans="1:2" x14ac:dyDescent="0.25">
      <c r="A2600" s="62">
        <v>25111808</v>
      </c>
      <c r="B2600" s="63" t="s">
        <v>11894</v>
      </c>
    </row>
    <row r="2601" spans="1:2" x14ac:dyDescent="0.25">
      <c r="A2601" s="62">
        <v>25111901</v>
      </c>
      <c r="B2601" s="63" t="s">
        <v>8042</v>
      </c>
    </row>
    <row r="2602" spans="1:2" x14ac:dyDescent="0.25">
      <c r="A2602" s="62">
        <v>25111902</v>
      </c>
      <c r="B2602" s="63" t="s">
        <v>11770</v>
      </c>
    </row>
    <row r="2603" spans="1:2" x14ac:dyDescent="0.25">
      <c r="A2603" s="62">
        <v>25111903</v>
      </c>
      <c r="B2603" s="63" t="s">
        <v>14248</v>
      </c>
    </row>
    <row r="2604" spans="1:2" x14ac:dyDescent="0.25">
      <c r="A2604" s="62">
        <v>25111904</v>
      </c>
      <c r="B2604" s="63" t="s">
        <v>13725</v>
      </c>
    </row>
    <row r="2605" spans="1:2" x14ac:dyDescent="0.25">
      <c r="A2605" s="62">
        <v>25111905</v>
      </c>
      <c r="B2605" s="63" t="s">
        <v>5903</v>
      </c>
    </row>
    <row r="2606" spans="1:2" x14ac:dyDescent="0.25">
      <c r="A2606" s="62">
        <v>25111906</v>
      </c>
      <c r="B2606" s="63" t="s">
        <v>12783</v>
      </c>
    </row>
    <row r="2607" spans="1:2" x14ac:dyDescent="0.25">
      <c r="A2607" s="62">
        <v>25111907</v>
      </c>
      <c r="B2607" s="63" t="s">
        <v>10975</v>
      </c>
    </row>
    <row r="2608" spans="1:2" x14ac:dyDescent="0.25">
      <c r="A2608" s="62">
        <v>25111908</v>
      </c>
      <c r="B2608" s="63" t="s">
        <v>2046</v>
      </c>
    </row>
    <row r="2609" spans="1:2" x14ac:dyDescent="0.25">
      <c r="A2609" s="62">
        <v>25111909</v>
      </c>
      <c r="B2609" s="63" t="s">
        <v>7041</v>
      </c>
    </row>
    <row r="2610" spans="1:2" x14ac:dyDescent="0.25">
      <c r="A2610" s="62">
        <v>25111910</v>
      </c>
      <c r="B2610" s="63" t="s">
        <v>3384</v>
      </c>
    </row>
    <row r="2611" spans="1:2" x14ac:dyDescent="0.25">
      <c r="A2611" s="62">
        <v>25111911</v>
      </c>
      <c r="B2611" s="63" t="s">
        <v>9463</v>
      </c>
    </row>
    <row r="2612" spans="1:2" x14ac:dyDescent="0.25">
      <c r="A2612" s="62">
        <v>25111912</v>
      </c>
      <c r="B2612" s="63" t="s">
        <v>11610</v>
      </c>
    </row>
    <row r="2613" spans="1:2" x14ac:dyDescent="0.25">
      <c r="A2613" s="62">
        <v>25111913</v>
      </c>
      <c r="B2613" s="63" t="s">
        <v>1194</v>
      </c>
    </row>
    <row r="2614" spans="1:2" x14ac:dyDescent="0.25">
      <c r="A2614" s="62">
        <v>25111914</v>
      </c>
      <c r="B2614" s="63" t="s">
        <v>12420</v>
      </c>
    </row>
    <row r="2615" spans="1:2" x14ac:dyDescent="0.25">
      <c r="A2615" s="62">
        <v>25111915</v>
      </c>
      <c r="B2615" s="63" t="s">
        <v>7295</v>
      </c>
    </row>
    <row r="2616" spans="1:2" x14ac:dyDescent="0.25">
      <c r="A2616" s="62">
        <v>25111916</v>
      </c>
      <c r="B2616" s="63" t="s">
        <v>9764</v>
      </c>
    </row>
    <row r="2617" spans="1:2" x14ac:dyDescent="0.25">
      <c r="A2617" s="62">
        <v>25111917</v>
      </c>
      <c r="B2617" s="63" t="s">
        <v>11864</v>
      </c>
    </row>
    <row r="2618" spans="1:2" x14ac:dyDescent="0.25">
      <c r="A2618" s="62">
        <v>25111918</v>
      </c>
      <c r="B2618" s="63" t="s">
        <v>14973</v>
      </c>
    </row>
    <row r="2619" spans="1:2" x14ac:dyDescent="0.25">
      <c r="A2619" s="62">
        <v>25111919</v>
      </c>
      <c r="B2619" s="63" t="s">
        <v>4622</v>
      </c>
    </row>
    <row r="2620" spans="1:2" x14ac:dyDescent="0.25">
      <c r="A2620" s="62">
        <v>25111920</v>
      </c>
      <c r="B2620" s="63" t="s">
        <v>7508</v>
      </c>
    </row>
    <row r="2621" spans="1:2" x14ac:dyDescent="0.25">
      <c r="A2621" s="62">
        <v>25111921</v>
      </c>
      <c r="B2621" s="63" t="s">
        <v>9260</v>
      </c>
    </row>
    <row r="2622" spans="1:2" x14ac:dyDescent="0.25">
      <c r="A2622" s="62">
        <v>25111922</v>
      </c>
      <c r="B2622" s="63" t="s">
        <v>4687</v>
      </c>
    </row>
    <row r="2623" spans="1:2" x14ac:dyDescent="0.25">
      <c r="A2623" s="62">
        <v>25111923</v>
      </c>
      <c r="B2623" s="63" t="s">
        <v>10007</v>
      </c>
    </row>
    <row r="2624" spans="1:2" x14ac:dyDescent="0.25">
      <c r="A2624" s="62">
        <v>25111924</v>
      </c>
      <c r="B2624" s="63" t="s">
        <v>7716</v>
      </c>
    </row>
    <row r="2625" spans="1:2" x14ac:dyDescent="0.25">
      <c r="A2625" s="62">
        <v>25111925</v>
      </c>
      <c r="B2625" s="63" t="s">
        <v>10297</v>
      </c>
    </row>
    <row r="2626" spans="1:2" x14ac:dyDescent="0.25">
      <c r="A2626" s="62">
        <v>25111926</v>
      </c>
      <c r="B2626" s="63" t="s">
        <v>11284</v>
      </c>
    </row>
    <row r="2627" spans="1:2" x14ac:dyDescent="0.25">
      <c r="A2627" s="62">
        <v>25111927</v>
      </c>
      <c r="B2627" s="63" t="s">
        <v>4000</v>
      </c>
    </row>
    <row r="2628" spans="1:2" x14ac:dyDescent="0.25">
      <c r="A2628" s="62">
        <v>25111928</v>
      </c>
      <c r="B2628" s="63" t="s">
        <v>10428</v>
      </c>
    </row>
    <row r="2629" spans="1:2" x14ac:dyDescent="0.25">
      <c r="A2629" s="62">
        <v>25111929</v>
      </c>
      <c r="B2629" s="63" t="s">
        <v>5371</v>
      </c>
    </row>
    <row r="2630" spans="1:2" x14ac:dyDescent="0.25">
      <c r="A2630" s="62">
        <v>25111930</v>
      </c>
      <c r="B2630" s="63" t="s">
        <v>12002</v>
      </c>
    </row>
    <row r="2631" spans="1:2" x14ac:dyDescent="0.25">
      <c r="A2631" s="62">
        <v>25111931</v>
      </c>
      <c r="B2631" s="63" t="s">
        <v>4131</v>
      </c>
    </row>
    <row r="2632" spans="1:2" x14ac:dyDescent="0.25">
      <c r="A2632" s="62">
        <v>25111932</v>
      </c>
      <c r="B2632" s="63" t="s">
        <v>3568</v>
      </c>
    </row>
    <row r="2633" spans="1:2" x14ac:dyDescent="0.25">
      <c r="A2633" s="62">
        <v>25111933</v>
      </c>
      <c r="B2633" s="63" t="s">
        <v>14835</v>
      </c>
    </row>
    <row r="2634" spans="1:2" x14ac:dyDescent="0.25">
      <c r="A2634" s="62">
        <v>25111934</v>
      </c>
      <c r="B2634" s="63" t="s">
        <v>12036</v>
      </c>
    </row>
    <row r="2635" spans="1:2" x14ac:dyDescent="0.25">
      <c r="A2635" s="62">
        <v>25111935</v>
      </c>
      <c r="B2635" s="63" t="s">
        <v>18493</v>
      </c>
    </row>
    <row r="2636" spans="1:2" x14ac:dyDescent="0.25">
      <c r="A2636" s="62">
        <v>25121501</v>
      </c>
      <c r="B2636" s="63" t="s">
        <v>4549</v>
      </c>
    </row>
    <row r="2637" spans="1:2" x14ac:dyDescent="0.25">
      <c r="A2637" s="62">
        <v>25121502</v>
      </c>
      <c r="B2637" s="63" t="s">
        <v>4827</v>
      </c>
    </row>
    <row r="2638" spans="1:2" x14ac:dyDescent="0.25">
      <c r="A2638" s="62">
        <v>25121503</v>
      </c>
      <c r="B2638" s="63" t="s">
        <v>15139</v>
      </c>
    </row>
    <row r="2639" spans="1:2" x14ac:dyDescent="0.25">
      <c r="A2639" s="62">
        <v>25121504</v>
      </c>
      <c r="B2639" s="63" t="s">
        <v>11818</v>
      </c>
    </row>
    <row r="2640" spans="1:2" x14ac:dyDescent="0.25">
      <c r="A2640" s="62">
        <v>25121601</v>
      </c>
      <c r="B2640" s="63" t="s">
        <v>12607</v>
      </c>
    </row>
    <row r="2641" spans="1:2" x14ac:dyDescent="0.25">
      <c r="A2641" s="62">
        <v>25121602</v>
      </c>
      <c r="B2641" s="63" t="s">
        <v>16920</v>
      </c>
    </row>
    <row r="2642" spans="1:2" x14ac:dyDescent="0.25">
      <c r="A2642" s="62">
        <v>25121603</v>
      </c>
      <c r="B2642" s="63" t="s">
        <v>1971</v>
      </c>
    </row>
    <row r="2643" spans="1:2" x14ac:dyDescent="0.25">
      <c r="A2643" s="62">
        <v>25121604</v>
      </c>
      <c r="B2643" s="63" t="s">
        <v>16646</v>
      </c>
    </row>
    <row r="2644" spans="1:2" x14ac:dyDescent="0.25">
      <c r="A2644" s="62">
        <v>25121605</v>
      </c>
      <c r="B2644" s="63" t="s">
        <v>4621</v>
      </c>
    </row>
    <row r="2645" spans="1:2" x14ac:dyDescent="0.25">
      <c r="A2645" s="62">
        <v>25121701</v>
      </c>
      <c r="B2645" s="63" t="s">
        <v>6835</v>
      </c>
    </row>
    <row r="2646" spans="1:2" x14ac:dyDescent="0.25">
      <c r="A2646" s="62">
        <v>25121702</v>
      </c>
      <c r="B2646" s="63" t="s">
        <v>562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1848</v>
      </c>
    </row>
    <row r="2649" spans="1:2" x14ac:dyDescent="0.25">
      <c r="A2649" s="62">
        <v>25121705</v>
      </c>
      <c r="B2649" s="63" t="s">
        <v>11120</v>
      </c>
    </row>
    <row r="2650" spans="1:2" x14ac:dyDescent="0.25">
      <c r="A2650" s="62">
        <v>25121706</v>
      </c>
      <c r="B2650" s="63" t="s">
        <v>15734</v>
      </c>
    </row>
    <row r="2651" spans="1:2" x14ac:dyDescent="0.25">
      <c r="A2651" s="62">
        <v>25121707</v>
      </c>
      <c r="B2651" s="63" t="s">
        <v>12085</v>
      </c>
    </row>
    <row r="2652" spans="1:2" x14ac:dyDescent="0.25">
      <c r="A2652" s="62">
        <v>25131501</v>
      </c>
      <c r="B2652" s="63" t="s">
        <v>8460</v>
      </c>
    </row>
    <row r="2653" spans="1:2" x14ac:dyDescent="0.25">
      <c r="A2653" s="62">
        <v>25131502</v>
      </c>
      <c r="B2653" s="63" t="s">
        <v>5014</v>
      </c>
    </row>
    <row r="2654" spans="1:2" x14ac:dyDescent="0.25">
      <c r="A2654" s="62">
        <v>25131503</v>
      </c>
      <c r="B2654" s="63" t="s">
        <v>484</v>
      </c>
    </row>
    <row r="2655" spans="1:2" x14ac:dyDescent="0.25">
      <c r="A2655" s="62">
        <v>25131504</v>
      </c>
      <c r="B2655" s="63" t="s">
        <v>9943</v>
      </c>
    </row>
    <row r="2656" spans="1:2" x14ac:dyDescent="0.25">
      <c r="A2656" s="62">
        <v>25131505</v>
      </c>
      <c r="B2656" s="63" t="s">
        <v>13609</v>
      </c>
    </row>
    <row r="2657" spans="1:2" x14ac:dyDescent="0.25">
      <c r="A2657" s="62">
        <v>25131506</v>
      </c>
      <c r="B2657" s="63" t="s">
        <v>5614</v>
      </c>
    </row>
    <row r="2658" spans="1:2" x14ac:dyDescent="0.25">
      <c r="A2658" s="62">
        <v>25131507</v>
      </c>
      <c r="B2658" s="63" t="s">
        <v>15591</v>
      </c>
    </row>
    <row r="2659" spans="1:2" x14ac:dyDescent="0.25">
      <c r="A2659" s="62">
        <v>25131508</v>
      </c>
      <c r="B2659" s="63" t="s">
        <v>7921</v>
      </c>
    </row>
    <row r="2660" spans="1:2" x14ac:dyDescent="0.25">
      <c r="A2660" s="62">
        <v>25131601</v>
      </c>
      <c r="B2660" s="63" t="s">
        <v>1381</v>
      </c>
    </row>
    <row r="2661" spans="1:2" x14ac:dyDescent="0.25">
      <c r="A2661" s="62">
        <v>25131602</v>
      </c>
      <c r="B2661" s="63" t="s">
        <v>7950</v>
      </c>
    </row>
    <row r="2662" spans="1:2" x14ac:dyDescent="0.25">
      <c r="A2662" s="62">
        <v>25131603</v>
      </c>
      <c r="B2662" s="63" t="s">
        <v>6894</v>
      </c>
    </row>
    <row r="2663" spans="1:2" x14ac:dyDescent="0.25">
      <c r="A2663" s="62">
        <v>25131604</v>
      </c>
      <c r="B2663" s="63" t="s">
        <v>8755</v>
      </c>
    </row>
    <row r="2664" spans="1:2" x14ac:dyDescent="0.25">
      <c r="A2664" s="62">
        <v>25131701</v>
      </c>
      <c r="B2664" s="63" t="s">
        <v>6930</v>
      </c>
    </row>
    <row r="2665" spans="1:2" x14ac:dyDescent="0.25">
      <c r="A2665" s="62">
        <v>25131702</v>
      </c>
      <c r="B2665" s="63" t="s">
        <v>4168</v>
      </c>
    </row>
    <row r="2666" spans="1:2" x14ac:dyDescent="0.25">
      <c r="A2666" s="62">
        <v>25131703</v>
      </c>
      <c r="B2666" s="63" t="s">
        <v>12766</v>
      </c>
    </row>
    <row r="2667" spans="1:2" x14ac:dyDescent="0.25">
      <c r="A2667" s="62">
        <v>25131704</v>
      </c>
      <c r="B2667" s="63" t="s">
        <v>9225</v>
      </c>
    </row>
    <row r="2668" spans="1:2" x14ac:dyDescent="0.25">
      <c r="A2668" s="62">
        <v>25131705</v>
      </c>
      <c r="B2668" s="63" t="s">
        <v>10798</v>
      </c>
    </row>
    <row r="2669" spans="1:2" x14ac:dyDescent="0.25">
      <c r="A2669" s="62">
        <v>25131706</v>
      </c>
      <c r="B2669" s="63" t="s">
        <v>8248</v>
      </c>
    </row>
    <row r="2670" spans="1:2" x14ac:dyDescent="0.25">
      <c r="A2670" s="62">
        <v>25131707</v>
      </c>
      <c r="B2670" s="63" t="s">
        <v>3073</v>
      </c>
    </row>
    <row r="2671" spans="1:2" x14ac:dyDescent="0.25">
      <c r="A2671" s="62">
        <v>25131708</v>
      </c>
      <c r="B2671" s="63" t="s">
        <v>12892</v>
      </c>
    </row>
    <row r="2672" spans="1:2" x14ac:dyDescent="0.25">
      <c r="A2672" s="62">
        <v>25131709</v>
      </c>
      <c r="B2672" s="63" t="s">
        <v>13184</v>
      </c>
    </row>
    <row r="2673" spans="1:2" x14ac:dyDescent="0.25">
      <c r="A2673" s="62">
        <v>25131801</v>
      </c>
      <c r="B2673" s="63" t="s">
        <v>5339</v>
      </c>
    </row>
    <row r="2674" spans="1:2" x14ac:dyDescent="0.25">
      <c r="A2674" s="62">
        <v>25131902</v>
      </c>
      <c r="B2674" s="63" t="s">
        <v>2969</v>
      </c>
    </row>
    <row r="2675" spans="1:2" x14ac:dyDescent="0.25">
      <c r="A2675" s="62">
        <v>25131903</v>
      </c>
      <c r="B2675" s="63" t="s">
        <v>13714</v>
      </c>
    </row>
    <row r="2676" spans="1:2" x14ac:dyDescent="0.25">
      <c r="A2676" s="62">
        <v>25131904</v>
      </c>
      <c r="B2676" s="63" t="s">
        <v>9169</v>
      </c>
    </row>
    <row r="2677" spans="1:2" x14ac:dyDescent="0.25">
      <c r="A2677" s="62">
        <v>25131905</v>
      </c>
      <c r="B2677" s="63" t="s">
        <v>12342</v>
      </c>
    </row>
    <row r="2678" spans="1:2" x14ac:dyDescent="0.25">
      <c r="A2678" s="62">
        <v>25131906</v>
      </c>
      <c r="B2678" s="63" t="s">
        <v>18363</v>
      </c>
    </row>
    <row r="2679" spans="1:2" x14ac:dyDescent="0.25">
      <c r="A2679" s="62">
        <v>25132001</v>
      </c>
      <c r="B2679" s="63" t="s">
        <v>8998</v>
      </c>
    </row>
    <row r="2680" spans="1:2" x14ac:dyDescent="0.25">
      <c r="A2680" s="62">
        <v>25132002</v>
      </c>
      <c r="B2680" s="63" t="s">
        <v>4813</v>
      </c>
    </row>
    <row r="2681" spans="1:2" x14ac:dyDescent="0.25">
      <c r="A2681" s="62">
        <v>25132003</v>
      </c>
      <c r="B2681" s="63" t="s">
        <v>18821</v>
      </c>
    </row>
    <row r="2682" spans="1:2" x14ac:dyDescent="0.25">
      <c r="A2682" s="62">
        <v>25132004</v>
      </c>
      <c r="B2682" s="63" t="s">
        <v>11500</v>
      </c>
    </row>
    <row r="2683" spans="1:2" x14ac:dyDescent="0.25">
      <c r="A2683" s="62">
        <v>25132005</v>
      </c>
      <c r="B2683" s="63" t="s">
        <v>14591</v>
      </c>
    </row>
    <row r="2684" spans="1:2" x14ac:dyDescent="0.25">
      <c r="A2684" s="62">
        <v>25151501</v>
      </c>
      <c r="B2684" s="63" t="s">
        <v>12858</v>
      </c>
    </row>
    <row r="2685" spans="1:2" x14ac:dyDescent="0.25">
      <c r="A2685" s="62">
        <v>25151502</v>
      </c>
      <c r="B2685" s="63" t="s">
        <v>12193</v>
      </c>
    </row>
    <row r="2686" spans="1:2" x14ac:dyDescent="0.25">
      <c r="A2686" s="62">
        <v>25151701</v>
      </c>
      <c r="B2686" s="63" t="s">
        <v>11067</v>
      </c>
    </row>
    <row r="2687" spans="1:2" x14ac:dyDescent="0.25">
      <c r="A2687" s="62">
        <v>25151702</v>
      </c>
      <c r="B2687" s="63" t="s">
        <v>1674</v>
      </c>
    </row>
    <row r="2688" spans="1:2" x14ac:dyDescent="0.25">
      <c r="A2688" s="62">
        <v>25151703</v>
      </c>
      <c r="B2688" s="63" t="s">
        <v>17848</v>
      </c>
    </row>
    <row r="2689" spans="1:2" x14ac:dyDescent="0.25">
      <c r="A2689" s="62">
        <v>25151704</v>
      </c>
      <c r="B2689" s="63" t="s">
        <v>16542</v>
      </c>
    </row>
    <row r="2690" spans="1:2" x14ac:dyDescent="0.25">
      <c r="A2690" s="62">
        <v>25151705</v>
      </c>
      <c r="B2690" s="63" t="s">
        <v>5387</v>
      </c>
    </row>
    <row r="2691" spans="1:2" x14ac:dyDescent="0.25">
      <c r="A2691" s="62">
        <v>25151706</v>
      </c>
      <c r="B2691" s="63" t="s">
        <v>2482</v>
      </c>
    </row>
    <row r="2692" spans="1:2" x14ac:dyDescent="0.25">
      <c r="A2692" s="62">
        <v>25151707</v>
      </c>
      <c r="B2692" s="63" t="s">
        <v>3877</v>
      </c>
    </row>
    <row r="2693" spans="1:2" x14ac:dyDescent="0.25">
      <c r="A2693" s="62">
        <v>25151708</v>
      </c>
      <c r="B2693" s="63" t="s">
        <v>5403</v>
      </c>
    </row>
    <row r="2694" spans="1:2" x14ac:dyDescent="0.25">
      <c r="A2694" s="62">
        <v>25151709</v>
      </c>
      <c r="B2694" s="63" t="s">
        <v>6678</v>
      </c>
    </row>
    <row r="2695" spans="1:2" x14ac:dyDescent="0.25">
      <c r="A2695" s="62">
        <v>25161501</v>
      </c>
      <c r="B2695" s="63" t="s">
        <v>14545</v>
      </c>
    </row>
    <row r="2696" spans="1:2" x14ac:dyDescent="0.25">
      <c r="A2696" s="62">
        <v>25161502</v>
      </c>
      <c r="B2696" s="63" t="s">
        <v>3856</v>
      </c>
    </row>
    <row r="2697" spans="1:2" x14ac:dyDescent="0.25">
      <c r="A2697" s="62">
        <v>25161503</v>
      </c>
      <c r="B2697" s="63" t="s">
        <v>10549</v>
      </c>
    </row>
    <row r="2698" spans="1:2" x14ac:dyDescent="0.25">
      <c r="A2698" s="62">
        <v>25161504</v>
      </c>
      <c r="B2698" s="63" t="s">
        <v>16576</v>
      </c>
    </row>
    <row r="2699" spans="1:2" x14ac:dyDescent="0.25">
      <c r="A2699" s="62">
        <v>25161505</v>
      </c>
      <c r="B2699" s="63" t="s">
        <v>2832</v>
      </c>
    </row>
    <row r="2700" spans="1:2" x14ac:dyDescent="0.25">
      <c r="A2700" s="62">
        <v>25161506</v>
      </c>
      <c r="B2700" s="63" t="s">
        <v>8731</v>
      </c>
    </row>
    <row r="2701" spans="1:2" x14ac:dyDescent="0.25">
      <c r="A2701" s="62">
        <v>25161507</v>
      </c>
      <c r="B2701" s="63" t="s">
        <v>14991</v>
      </c>
    </row>
    <row r="2702" spans="1:2" x14ac:dyDescent="0.25">
      <c r="A2702" s="62">
        <v>25161508</v>
      </c>
      <c r="B2702" s="63" t="s">
        <v>6822</v>
      </c>
    </row>
    <row r="2703" spans="1:2" x14ac:dyDescent="0.25">
      <c r="A2703" s="62">
        <v>25161509</v>
      </c>
      <c r="B2703" s="63" t="s">
        <v>10209</v>
      </c>
    </row>
    <row r="2704" spans="1:2" x14ac:dyDescent="0.25">
      <c r="A2704" s="62">
        <v>25171502</v>
      </c>
      <c r="B2704" s="63" t="s">
        <v>807</v>
      </c>
    </row>
    <row r="2705" spans="1:2" x14ac:dyDescent="0.25">
      <c r="A2705" s="62">
        <v>25171503</v>
      </c>
      <c r="B2705" s="63" t="s">
        <v>3145</v>
      </c>
    </row>
    <row r="2706" spans="1:2" x14ac:dyDescent="0.25">
      <c r="A2706" s="62">
        <v>25171504</v>
      </c>
      <c r="B2706" s="63" t="s">
        <v>8935</v>
      </c>
    </row>
    <row r="2707" spans="1:2" x14ac:dyDescent="0.25">
      <c r="A2707" s="62">
        <v>25171505</v>
      </c>
      <c r="B2707" s="63" t="s">
        <v>7605</v>
      </c>
    </row>
    <row r="2708" spans="1:2" x14ac:dyDescent="0.25">
      <c r="A2708" s="62">
        <v>25171506</v>
      </c>
      <c r="B2708" s="63" t="s">
        <v>8936</v>
      </c>
    </row>
    <row r="2709" spans="1:2" x14ac:dyDescent="0.25">
      <c r="A2709" s="62">
        <v>25171507</v>
      </c>
      <c r="B2709" s="63" t="s">
        <v>3350</v>
      </c>
    </row>
    <row r="2710" spans="1:2" x14ac:dyDescent="0.25">
      <c r="A2710" s="62">
        <v>25171602</v>
      </c>
      <c r="B2710" s="63" t="s">
        <v>2820</v>
      </c>
    </row>
    <row r="2711" spans="1:2" x14ac:dyDescent="0.25">
      <c r="A2711" s="62">
        <v>25171603</v>
      </c>
      <c r="B2711" s="63" t="s">
        <v>13721</v>
      </c>
    </row>
    <row r="2712" spans="1:2" x14ac:dyDescent="0.25">
      <c r="A2712" s="62">
        <v>25171702</v>
      </c>
      <c r="B2712" s="63" t="s">
        <v>8279</v>
      </c>
    </row>
    <row r="2713" spans="1:2" x14ac:dyDescent="0.25">
      <c r="A2713" s="62">
        <v>25171703</v>
      </c>
      <c r="B2713" s="63" t="s">
        <v>4963</v>
      </c>
    </row>
    <row r="2714" spans="1:2" x14ac:dyDescent="0.25">
      <c r="A2714" s="62">
        <v>25171704</v>
      </c>
      <c r="B2714" s="63" t="s">
        <v>11093</v>
      </c>
    </row>
    <row r="2715" spans="1:2" x14ac:dyDescent="0.25">
      <c r="A2715" s="62">
        <v>25171705</v>
      </c>
      <c r="B2715" s="63" t="s">
        <v>8856</v>
      </c>
    </row>
    <row r="2716" spans="1:2" x14ac:dyDescent="0.25">
      <c r="A2716" s="62">
        <v>25171706</v>
      </c>
      <c r="B2716" s="63" t="s">
        <v>1153</v>
      </c>
    </row>
    <row r="2717" spans="1:2" x14ac:dyDescent="0.25">
      <c r="A2717" s="62">
        <v>25171707</v>
      </c>
      <c r="B2717" s="63" t="s">
        <v>14290</v>
      </c>
    </row>
    <row r="2718" spans="1:2" x14ac:dyDescent="0.25">
      <c r="A2718" s="62">
        <v>25171708</v>
      </c>
      <c r="B2718" s="63" t="s">
        <v>18213</v>
      </c>
    </row>
    <row r="2719" spans="1:2" x14ac:dyDescent="0.25">
      <c r="A2719" s="62">
        <v>25171709</v>
      </c>
      <c r="B2719" s="63" t="s">
        <v>8292</v>
      </c>
    </row>
    <row r="2720" spans="1:2" x14ac:dyDescent="0.25">
      <c r="A2720" s="62">
        <v>25171710</v>
      </c>
      <c r="B2720" s="63" t="s">
        <v>851</v>
      </c>
    </row>
    <row r="2721" spans="1:2" x14ac:dyDescent="0.25">
      <c r="A2721" s="62">
        <v>25171711</v>
      </c>
      <c r="B2721" s="63" t="s">
        <v>1546</v>
      </c>
    </row>
    <row r="2722" spans="1:2" x14ac:dyDescent="0.25">
      <c r="A2722" s="62">
        <v>25171712</v>
      </c>
      <c r="B2722" s="63" t="s">
        <v>6146</v>
      </c>
    </row>
    <row r="2723" spans="1:2" x14ac:dyDescent="0.25">
      <c r="A2723" s="62">
        <v>25171713</v>
      </c>
      <c r="B2723" s="63" t="s">
        <v>14778</v>
      </c>
    </row>
    <row r="2724" spans="1:2" x14ac:dyDescent="0.25">
      <c r="A2724" s="62">
        <v>25171714</v>
      </c>
      <c r="B2724" s="63" t="s">
        <v>9287</v>
      </c>
    </row>
    <row r="2725" spans="1:2" x14ac:dyDescent="0.25">
      <c r="A2725" s="62">
        <v>25171715</v>
      </c>
      <c r="B2725" s="63" t="s">
        <v>10887</v>
      </c>
    </row>
    <row r="2726" spans="1:2" x14ac:dyDescent="0.25">
      <c r="A2726" s="62">
        <v>25171716</v>
      </c>
      <c r="B2726" s="63" t="s">
        <v>10302</v>
      </c>
    </row>
    <row r="2727" spans="1:2" x14ac:dyDescent="0.25">
      <c r="A2727" s="62">
        <v>25171717</v>
      </c>
      <c r="B2727" s="63" t="s">
        <v>10014</v>
      </c>
    </row>
    <row r="2728" spans="1:2" x14ac:dyDescent="0.25">
      <c r="A2728" s="62">
        <v>25171718</v>
      </c>
      <c r="B2728" s="63" t="s">
        <v>757</v>
      </c>
    </row>
    <row r="2729" spans="1:2" x14ac:dyDescent="0.25">
      <c r="A2729" s="62">
        <v>25171719</v>
      </c>
      <c r="B2729" s="63" t="s">
        <v>17865</v>
      </c>
    </row>
    <row r="2730" spans="1:2" x14ac:dyDescent="0.25">
      <c r="A2730" s="62">
        <v>25171901</v>
      </c>
      <c r="B2730" s="63" t="s">
        <v>3607</v>
      </c>
    </row>
    <row r="2731" spans="1:2" x14ac:dyDescent="0.25">
      <c r="A2731" s="62">
        <v>25171902</v>
      </c>
      <c r="B2731" s="63" t="s">
        <v>9835</v>
      </c>
    </row>
    <row r="2732" spans="1:2" x14ac:dyDescent="0.25">
      <c r="A2732" s="62">
        <v>25171903</v>
      </c>
      <c r="B2732" s="63" t="s">
        <v>14052</v>
      </c>
    </row>
    <row r="2733" spans="1:2" x14ac:dyDescent="0.25">
      <c r="A2733" s="62">
        <v>25171905</v>
      </c>
      <c r="B2733" s="63" t="s">
        <v>11045</v>
      </c>
    </row>
    <row r="2734" spans="1:2" x14ac:dyDescent="0.25">
      <c r="A2734" s="62">
        <v>25172001</v>
      </c>
      <c r="B2734" s="63" t="s">
        <v>16212</v>
      </c>
    </row>
    <row r="2735" spans="1:2" x14ac:dyDescent="0.25">
      <c r="A2735" s="62">
        <v>25172002</v>
      </c>
      <c r="B2735" s="63" t="s">
        <v>8531</v>
      </c>
    </row>
    <row r="2736" spans="1:2" x14ac:dyDescent="0.25">
      <c r="A2736" s="62">
        <v>25172003</v>
      </c>
      <c r="B2736" s="63" t="s">
        <v>8465</v>
      </c>
    </row>
    <row r="2737" spans="1:2" x14ac:dyDescent="0.25">
      <c r="A2737" s="62">
        <v>25172004</v>
      </c>
      <c r="B2737" s="63" t="s">
        <v>17633</v>
      </c>
    </row>
    <row r="2738" spans="1:2" x14ac:dyDescent="0.25">
      <c r="A2738" s="62">
        <v>25172005</v>
      </c>
      <c r="B2738" s="63" t="s">
        <v>9215</v>
      </c>
    </row>
    <row r="2739" spans="1:2" x14ac:dyDescent="0.25">
      <c r="A2739" s="62">
        <v>25172007</v>
      </c>
      <c r="B2739" s="63" t="s">
        <v>11187</v>
      </c>
    </row>
    <row r="2740" spans="1:2" x14ac:dyDescent="0.25">
      <c r="A2740" s="62">
        <v>25172009</v>
      </c>
      <c r="B2740" s="63" t="s">
        <v>2467</v>
      </c>
    </row>
    <row r="2741" spans="1:2" x14ac:dyDescent="0.25">
      <c r="A2741" s="62">
        <v>25172010</v>
      </c>
      <c r="B2741" s="63" t="s">
        <v>11443</v>
      </c>
    </row>
    <row r="2742" spans="1:2" x14ac:dyDescent="0.25">
      <c r="A2742" s="62">
        <v>25172011</v>
      </c>
      <c r="B2742" s="63" t="s">
        <v>12461</v>
      </c>
    </row>
    <row r="2743" spans="1:2" x14ac:dyDescent="0.25">
      <c r="A2743" s="62">
        <v>25172101</v>
      </c>
      <c r="B2743" s="63" t="s">
        <v>1561</v>
      </c>
    </row>
    <row r="2744" spans="1:2" x14ac:dyDescent="0.25">
      <c r="A2744" s="62">
        <v>25172104</v>
      </c>
      <c r="B2744" s="63" t="s">
        <v>12468</v>
      </c>
    </row>
    <row r="2745" spans="1:2" x14ac:dyDescent="0.25">
      <c r="A2745" s="62">
        <v>25172105</v>
      </c>
      <c r="B2745" s="63" t="s">
        <v>17423</v>
      </c>
    </row>
    <row r="2746" spans="1:2" x14ac:dyDescent="0.25">
      <c r="A2746" s="62">
        <v>25172106</v>
      </c>
      <c r="B2746" s="63" t="s">
        <v>8578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6054</v>
      </c>
    </row>
    <row r="2749" spans="1:2" x14ac:dyDescent="0.25">
      <c r="A2749" s="62">
        <v>25172110</v>
      </c>
      <c r="B2749" s="63" t="s">
        <v>7208</v>
      </c>
    </row>
    <row r="2750" spans="1:2" x14ac:dyDescent="0.25">
      <c r="A2750" s="62">
        <v>25172111</v>
      </c>
      <c r="B2750" s="63" t="s">
        <v>2355</v>
      </c>
    </row>
    <row r="2751" spans="1:2" x14ac:dyDescent="0.25">
      <c r="A2751" s="62">
        <v>25172112</v>
      </c>
      <c r="B2751" s="63" t="s">
        <v>7175</v>
      </c>
    </row>
    <row r="2752" spans="1:2" x14ac:dyDescent="0.25">
      <c r="A2752" s="62">
        <v>25172113</v>
      </c>
      <c r="B2752" s="63" t="s">
        <v>18641</v>
      </c>
    </row>
    <row r="2753" spans="1:2" x14ac:dyDescent="0.25">
      <c r="A2753" s="62">
        <v>25172114</v>
      </c>
      <c r="B2753" s="63" t="s">
        <v>12352</v>
      </c>
    </row>
    <row r="2754" spans="1:2" x14ac:dyDescent="0.25">
      <c r="A2754" s="62">
        <v>25172201</v>
      </c>
      <c r="B2754" s="63" t="s">
        <v>4961</v>
      </c>
    </row>
    <row r="2755" spans="1:2" x14ac:dyDescent="0.25">
      <c r="A2755" s="62">
        <v>25172203</v>
      </c>
      <c r="B2755" s="63" t="s">
        <v>10937</v>
      </c>
    </row>
    <row r="2756" spans="1:2" x14ac:dyDescent="0.25">
      <c r="A2756" s="62">
        <v>25172204</v>
      </c>
      <c r="B2756" s="63" t="s">
        <v>18432</v>
      </c>
    </row>
    <row r="2757" spans="1:2" x14ac:dyDescent="0.25">
      <c r="A2757" s="62">
        <v>25172205</v>
      </c>
      <c r="B2757" s="63" t="s">
        <v>2554</v>
      </c>
    </row>
    <row r="2758" spans="1:2" x14ac:dyDescent="0.25">
      <c r="A2758" s="62">
        <v>25172301</v>
      </c>
      <c r="B2758" s="63" t="s">
        <v>6772</v>
      </c>
    </row>
    <row r="2759" spans="1:2" x14ac:dyDescent="0.25">
      <c r="A2759" s="62">
        <v>25172303</v>
      </c>
      <c r="B2759" s="63" t="s">
        <v>14704</v>
      </c>
    </row>
    <row r="2760" spans="1:2" x14ac:dyDescent="0.25">
      <c r="A2760" s="62">
        <v>25172404</v>
      </c>
      <c r="B2760" s="63" t="s">
        <v>2807</v>
      </c>
    </row>
    <row r="2761" spans="1:2" x14ac:dyDescent="0.25">
      <c r="A2761" s="62">
        <v>25172405</v>
      </c>
      <c r="B2761" s="63" t="s">
        <v>3180</v>
      </c>
    </row>
    <row r="2762" spans="1:2" x14ac:dyDescent="0.25">
      <c r="A2762" s="62">
        <v>25172406</v>
      </c>
      <c r="B2762" s="63" t="s">
        <v>3158</v>
      </c>
    </row>
    <row r="2763" spans="1:2" x14ac:dyDescent="0.25">
      <c r="A2763" s="62">
        <v>25172407</v>
      </c>
      <c r="B2763" s="63" t="s">
        <v>8500</v>
      </c>
    </row>
    <row r="2764" spans="1:2" x14ac:dyDescent="0.25">
      <c r="A2764" s="62">
        <v>25172408</v>
      </c>
      <c r="B2764" s="63" t="s">
        <v>5884</v>
      </c>
    </row>
    <row r="2765" spans="1:2" x14ac:dyDescent="0.25">
      <c r="A2765" s="62">
        <v>25172502</v>
      </c>
      <c r="B2765" s="63" t="s">
        <v>14230</v>
      </c>
    </row>
    <row r="2766" spans="1:2" x14ac:dyDescent="0.25">
      <c r="A2766" s="62">
        <v>25172503</v>
      </c>
      <c r="B2766" s="63" t="s">
        <v>6037</v>
      </c>
    </row>
    <row r="2767" spans="1:2" x14ac:dyDescent="0.25">
      <c r="A2767" s="62">
        <v>25172504</v>
      </c>
      <c r="B2767" s="63" t="s">
        <v>16208</v>
      </c>
    </row>
    <row r="2768" spans="1:2" x14ac:dyDescent="0.25">
      <c r="A2768" s="62">
        <v>25172505</v>
      </c>
      <c r="B2768" s="63" t="s">
        <v>18075</v>
      </c>
    </row>
    <row r="2769" spans="1:2" x14ac:dyDescent="0.25">
      <c r="A2769" s="62">
        <v>25172506</v>
      </c>
      <c r="B2769" s="63" t="s">
        <v>6217</v>
      </c>
    </row>
    <row r="2770" spans="1:2" x14ac:dyDescent="0.25">
      <c r="A2770" s="62">
        <v>25172507</v>
      </c>
      <c r="B2770" s="63" t="s">
        <v>11573</v>
      </c>
    </row>
    <row r="2771" spans="1:2" x14ac:dyDescent="0.25">
      <c r="A2771" s="62">
        <v>25172508</v>
      </c>
      <c r="B2771" s="63" t="s">
        <v>18472</v>
      </c>
    </row>
    <row r="2772" spans="1:2" x14ac:dyDescent="0.25">
      <c r="A2772" s="62">
        <v>25172601</v>
      </c>
      <c r="B2772" s="63" t="s">
        <v>9544</v>
      </c>
    </row>
    <row r="2773" spans="1:2" x14ac:dyDescent="0.25">
      <c r="A2773" s="62">
        <v>25172602</v>
      </c>
      <c r="B2773" s="63" t="s">
        <v>11687</v>
      </c>
    </row>
    <row r="2774" spans="1:2" x14ac:dyDescent="0.25">
      <c r="A2774" s="62">
        <v>25172603</v>
      </c>
      <c r="B2774" s="63" t="s">
        <v>6557</v>
      </c>
    </row>
    <row r="2775" spans="1:2" x14ac:dyDescent="0.25">
      <c r="A2775" s="62">
        <v>25172604</v>
      </c>
      <c r="B2775" s="63" t="s">
        <v>12781</v>
      </c>
    </row>
    <row r="2776" spans="1:2" x14ac:dyDescent="0.25">
      <c r="A2776" s="62">
        <v>25172605</v>
      </c>
      <c r="B2776" s="63" t="s">
        <v>9974</v>
      </c>
    </row>
    <row r="2777" spans="1:2" x14ac:dyDescent="0.25">
      <c r="A2777" s="62">
        <v>25172606</v>
      </c>
      <c r="B2777" s="63" t="s">
        <v>7203</v>
      </c>
    </row>
    <row r="2778" spans="1:2" x14ac:dyDescent="0.25">
      <c r="A2778" s="62">
        <v>25172607</v>
      </c>
      <c r="B2778" s="63" t="s">
        <v>16515</v>
      </c>
    </row>
    <row r="2779" spans="1:2" x14ac:dyDescent="0.25">
      <c r="A2779" s="62">
        <v>25172608</v>
      </c>
      <c r="B2779" s="63" t="s">
        <v>1881</v>
      </c>
    </row>
    <row r="2780" spans="1:2" x14ac:dyDescent="0.25">
      <c r="A2780" s="62">
        <v>25172702</v>
      </c>
      <c r="B2780" s="63" t="s">
        <v>18030</v>
      </c>
    </row>
    <row r="2781" spans="1:2" x14ac:dyDescent="0.25">
      <c r="A2781" s="62">
        <v>25172703</v>
      </c>
      <c r="B2781" s="63" t="s">
        <v>18589</v>
      </c>
    </row>
    <row r="2782" spans="1:2" x14ac:dyDescent="0.25">
      <c r="A2782" s="62">
        <v>25172704</v>
      </c>
      <c r="B2782" s="63" t="s">
        <v>16470</v>
      </c>
    </row>
    <row r="2783" spans="1:2" x14ac:dyDescent="0.25">
      <c r="A2783" s="62">
        <v>25172802</v>
      </c>
      <c r="B2783" s="63" t="s">
        <v>9696</v>
      </c>
    </row>
    <row r="2784" spans="1:2" x14ac:dyDescent="0.25">
      <c r="A2784" s="62">
        <v>25172803</v>
      </c>
      <c r="B2784" s="63" t="s">
        <v>2547</v>
      </c>
    </row>
    <row r="2785" spans="1:2" x14ac:dyDescent="0.25">
      <c r="A2785" s="62">
        <v>25172901</v>
      </c>
      <c r="B2785" s="63" t="s">
        <v>14714</v>
      </c>
    </row>
    <row r="2786" spans="1:2" x14ac:dyDescent="0.25">
      <c r="A2786" s="62">
        <v>25172903</v>
      </c>
      <c r="B2786" s="63" t="s">
        <v>18196</v>
      </c>
    </row>
    <row r="2787" spans="1:2" x14ac:dyDescent="0.25">
      <c r="A2787" s="62">
        <v>25172904</v>
      </c>
      <c r="B2787" s="63" t="s">
        <v>6320</v>
      </c>
    </row>
    <row r="2788" spans="1:2" x14ac:dyDescent="0.25">
      <c r="A2788" s="62">
        <v>25172905</v>
      </c>
      <c r="B2788" s="63" t="s">
        <v>10923</v>
      </c>
    </row>
    <row r="2789" spans="1:2" x14ac:dyDescent="0.25">
      <c r="A2789" s="62">
        <v>25172906</v>
      </c>
      <c r="B2789" s="63" t="s">
        <v>3149</v>
      </c>
    </row>
    <row r="2790" spans="1:2" x14ac:dyDescent="0.25">
      <c r="A2790" s="62">
        <v>25172907</v>
      </c>
      <c r="B2790" s="63" t="s">
        <v>14801</v>
      </c>
    </row>
    <row r="2791" spans="1:2" x14ac:dyDescent="0.25">
      <c r="A2791" s="62">
        <v>25173001</v>
      </c>
      <c r="B2791" s="63" t="s">
        <v>7672</v>
      </c>
    </row>
    <row r="2792" spans="1:2" x14ac:dyDescent="0.25">
      <c r="A2792" s="62">
        <v>25173003</v>
      </c>
      <c r="B2792" s="63" t="s">
        <v>5896</v>
      </c>
    </row>
    <row r="2793" spans="1:2" x14ac:dyDescent="0.25">
      <c r="A2793" s="62">
        <v>25173004</v>
      </c>
      <c r="B2793" s="63" t="s">
        <v>4674</v>
      </c>
    </row>
    <row r="2794" spans="1:2" x14ac:dyDescent="0.25">
      <c r="A2794" s="62">
        <v>25173005</v>
      </c>
      <c r="B2794" s="63" t="s">
        <v>8243</v>
      </c>
    </row>
    <row r="2795" spans="1:2" x14ac:dyDescent="0.25">
      <c r="A2795" s="62">
        <v>25173107</v>
      </c>
      <c r="B2795" s="63" t="s">
        <v>1857</v>
      </c>
    </row>
    <row r="2796" spans="1:2" x14ac:dyDescent="0.25">
      <c r="A2796" s="62">
        <v>25173108</v>
      </c>
      <c r="B2796" s="63" t="s">
        <v>13660</v>
      </c>
    </row>
    <row r="2797" spans="1:2" x14ac:dyDescent="0.25">
      <c r="A2797" s="62">
        <v>25173303</v>
      </c>
      <c r="B2797" s="63" t="s">
        <v>11701</v>
      </c>
    </row>
    <row r="2798" spans="1:2" x14ac:dyDescent="0.25">
      <c r="A2798" s="62">
        <v>25173304</v>
      </c>
      <c r="B2798" s="63" t="s">
        <v>1487</v>
      </c>
    </row>
    <row r="2799" spans="1:2" x14ac:dyDescent="0.25">
      <c r="A2799" s="62">
        <v>25173701</v>
      </c>
      <c r="B2799" s="63" t="s">
        <v>6166</v>
      </c>
    </row>
    <row r="2800" spans="1:2" x14ac:dyDescent="0.25">
      <c r="A2800" s="62">
        <v>25173702</v>
      </c>
      <c r="B2800" s="63" t="s">
        <v>3278</v>
      </c>
    </row>
    <row r="2801" spans="1:2" x14ac:dyDescent="0.25">
      <c r="A2801" s="62">
        <v>25173703</v>
      </c>
      <c r="B2801" s="63" t="s">
        <v>15072</v>
      </c>
    </row>
    <row r="2802" spans="1:2" x14ac:dyDescent="0.25">
      <c r="A2802" s="62">
        <v>25173704</v>
      </c>
      <c r="B2802" s="63" t="s">
        <v>14779</v>
      </c>
    </row>
    <row r="2803" spans="1:2" x14ac:dyDescent="0.25">
      <c r="A2803" s="62">
        <v>25173705</v>
      </c>
      <c r="B2803" s="63" t="s">
        <v>13207</v>
      </c>
    </row>
    <row r="2804" spans="1:2" x14ac:dyDescent="0.25">
      <c r="A2804" s="62">
        <v>25173801</v>
      </c>
      <c r="B2804" s="63" t="s">
        <v>4634</v>
      </c>
    </row>
    <row r="2805" spans="1:2" x14ac:dyDescent="0.25">
      <c r="A2805" s="62">
        <v>25173802</v>
      </c>
      <c r="B2805" s="63" t="s">
        <v>9970</v>
      </c>
    </row>
    <row r="2806" spans="1:2" x14ac:dyDescent="0.25">
      <c r="A2806" s="62">
        <v>25173803</v>
      </c>
      <c r="B2806" s="63" t="s">
        <v>17990</v>
      </c>
    </row>
    <row r="2807" spans="1:2" x14ac:dyDescent="0.25">
      <c r="A2807" s="62">
        <v>25173804</v>
      </c>
      <c r="B2807" s="63" t="s">
        <v>12460</v>
      </c>
    </row>
    <row r="2808" spans="1:2" x14ac:dyDescent="0.25">
      <c r="A2808" s="62">
        <v>25173805</v>
      </c>
      <c r="B2808" s="63" t="s">
        <v>13516</v>
      </c>
    </row>
    <row r="2809" spans="1:2" x14ac:dyDescent="0.25">
      <c r="A2809" s="62">
        <v>25173806</v>
      </c>
      <c r="B2809" s="63" t="s">
        <v>13381</v>
      </c>
    </row>
    <row r="2810" spans="1:2" x14ac:dyDescent="0.25">
      <c r="A2810" s="62">
        <v>25173807</v>
      </c>
      <c r="B2810" s="63" t="s">
        <v>8225</v>
      </c>
    </row>
    <row r="2811" spans="1:2" x14ac:dyDescent="0.25">
      <c r="A2811" s="62">
        <v>25173808</v>
      </c>
      <c r="B2811" s="63" t="s">
        <v>13122</v>
      </c>
    </row>
    <row r="2812" spans="1:2" x14ac:dyDescent="0.25">
      <c r="A2812" s="62">
        <v>25173809</v>
      </c>
      <c r="B2812" s="63" t="s">
        <v>14622</v>
      </c>
    </row>
    <row r="2813" spans="1:2" x14ac:dyDescent="0.25">
      <c r="A2813" s="62">
        <v>25173810</v>
      </c>
      <c r="B2813" s="63" t="s">
        <v>8477</v>
      </c>
    </row>
    <row r="2814" spans="1:2" x14ac:dyDescent="0.25">
      <c r="A2814" s="62">
        <v>25173811</v>
      </c>
      <c r="B2814" s="63" t="s">
        <v>9006</v>
      </c>
    </row>
    <row r="2815" spans="1:2" x14ac:dyDescent="0.25">
      <c r="A2815" s="62">
        <v>25173812</v>
      </c>
      <c r="B2815" s="63" t="s">
        <v>12138</v>
      </c>
    </row>
    <row r="2816" spans="1:2" x14ac:dyDescent="0.25">
      <c r="A2816" s="62">
        <v>25173813</v>
      </c>
      <c r="B2816" s="63" t="s">
        <v>8507</v>
      </c>
    </row>
    <row r="2817" spans="1:2" x14ac:dyDescent="0.25">
      <c r="A2817" s="62">
        <v>25173815</v>
      </c>
      <c r="B2817" s="63" t="s">
        <v>9882</v>
      </c>
    </row>
    <row r="2818" spans="1:2" x14ac:dyDescent="0.25">
      <c r="A2818" s="62">
        <v>25173816</v>
      </c>
      <c r="B2818" s="63" t="s">
        <v>7078</v>
      </c>
    </row>
    <row r="2819" spans="1:2" x14ac:dyDescent="0.25">
      <c r="A2819" s="62">
        <v>25173817</v>
      </c>
      <c r="B2819" s="63" t="s">
        <v>11695</v>
      </c>
    </row>
    <row r="2820" spans="1:2" x14ac:dyDescent="0.25">
      <c r="A2820" s="62">
        <v>25173901</v>
      </c>
      <c r="B2820" s="63" t="s">
        <v>18146</v>
      </c>
    </row>
    <row r="2821" spans="1:2" x14ac:dyDescent="0.25">
      <c r="A2821" s="62">
        <v>25174001</v>
      </c>
      <c r="B2821" s="63" t="s">
        <v>18732</v>
      </c>
    </row>
    <row r="2822" spans="1:2" x14ac:dyDescent="0.25">
      <c r="A2822" s="62">
        <v>25174002</v>
      </c>
      <c r="B2822" s="63" t="s">
        <v>1446</v>
      </c>
    </row>
    <row r="2823" spans="1:2" x14ac:dyDescent="0.25">
      <c r="A2823" s="62">
        <v>25174003</v>
      </c>
      <c r="B2823" s="63" t="s">
        <v>2408</v>
      </c>
    </row>
    <row r="2824" spans="1:2" x14ac:dyDescent="0.25">
      <c r="A2824" s="62">
        <v>25174004</v>
      </c>
      <c r="B2824" s="63" t="s">
        <v>7587</v>
      </c>
    </row>
    <row r="2825" spans="1:2" x14ac:dyDescent="0.25">
      <c r="A2825" s="62">
        <v>25174101</v>
      </c>
      <c r="B2825" s="63" t="s">
        <v>15629</v>
      </c>
    </row>
    <row r="2826" spans="1:2" x14ac:dyDescent="0.25">
      <c r="A2826" s="62">
        <v>25174102</v>
      </c>
      <c r="B2826" s="63" t="s">
        <v>16684</v>
      </c>
    </row>
    <row r="2827" spans="1:2" x14ac:dyDescent="0.25">
      <c r="A2827" s="62">
        <v>25174103</v>
      </c>
      <c r="B2827" s="63" t="s">
        <v>18019</v>
      </c>
    </row>
    <row r="2828" spans="1:2" x14ac:dyDescent="0.25">
      <c r="A2828" s="62">
        <v>25174104</v>
      </c>
      <c r="B2828" s="63" t="s">
        <v>4570</v>
      </c>
    </row>
    <row r="2829" spans="1:2" x14ac:dyDescent="0.25">
      <c r="A2829" s="62">
        <v>25174105</v>
      </c>
      <c r="B2829" s="63" t="s">
        <v>5486</v>
      </c>
    </row>
    <row r="2830" spans="1:2" x14ac:dyDescent="0.25">
      <c r="A2830" s="62">
        <v>25174106</v>
      </c>
      <c r="B2830" s="63" t="s">
        <v>12388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9062</v>
      </c>
    </row>
    <row r="2833" spans="1:2" x14ac:dyDescent="0.25">
      <c r="A2833" s="62">
        <v>25174202</v>
      </c>
      <c r="B2833" s="63" t="s">
        <v>13468</v>
      </c>
    </row>
    <row r="2834" spans="1:2" x14ac:dyDescent="0.25">
      <c r="A2834" s="62">
        <v>25174203</v>
      </c>
      <c r="B2834" s="63" t="s">
        <v>10584</v>
      </c>
    </row>
    <row r="2835" spans="1:2" x14ac:dyDescent="0.25">
      <c r="A2835" s="62">
        <v>25174204</v>
      </c>
      <c r="B2835" s="63" t="s">
        <v>4340</v>
      </c>
    </row>
    <row r="2836" spans="1:2" x14ac:dyDescent="0.25">
      <c r="A2836" s="62">
        <v>25174205</v>
      </c>
      <c r="B2836" s="63" t="s">
        <v>6401</v>
      </c>
    </row>
    <row r="2837" spans="1:2" x14ac:dyDescent="0.25">
      <c r="A2837" s="62">
        <v>25174206</v>
      </c>
      <c r="B2837" s="63" t="s">
        <v>946</v>
      </c>
    </row>
    <row r="2838" spans="1:2" x14ac:dyDescent="0.25">
      <c r="A2838" s="62">
        <v>25174207</v>
      </c>
      <c r="B2838" s="63" t="s">
        <v>17579</v>
      </c>
    </row>
    <row r="2839" spans="1:2" x14ac:dyDescent="0.25">
      <c r="A2839" s="62">
        <v>25174208</v>
      </c>
      <c r="B2839" s="63" t="s">
        <v>6380</v>
      </c>
    </row>
    <row r="2840" spans="1:2" x14ac:dyDescent="0.25">
      <c r="A2840" s="62">
        <v>25174209</v>
      </c>
      <c r="B2840" s="63" t="s">
        <v>4723</v>
      </c>
    </row>
    <row r="2841" spans="1:2" x14ac:dyDescent="0.25">
      <c r="A2841" s="62">
        <v>25174210</v>
      </c>
      <c r="B2841" s="63" t="s">
        <v>6740</v>
      </c>
    </row>
    <row r="2842" spans="1:2" x14ac:dyDescent="0.25">
      <c r="A2842" s="62">
        <v>25174211</v>
      </c>
      <c r="B2842" s="63" t="s">
        <v>17676</v>
      </c>
    </row>
    <row r="2843" spans="1:2" x14ac:dyDescent="0.25">
      <c r="A2843" s="62">
        <v>25174212</v>
      </c>
      <c r="B2843" s="63" t="s">
        <v>18882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8822</v>
      </c>
    </row>
    <row r="2846" spans="1:2" x14ac:dyDescent="0.25">
      <c r="A2846" s="62">
        <v>25174402</v>
      </c>
      <c r="B2846" s="63" t="s">
        <v>14924</v>
      </c>
    </row>
    <row r="2847" spans="1:2" x14ac:dyDescent="0.25">
      <c r="A2847" s="62">
        <v>25174403</v>
      </c>
      <c r="B2847" s="63" t="s">
        <v>8611</v>
      </c>
    </row>
    <row r="2848" spans="1:2" x14ac:dyDescent="0.25">
      <c r="A2848" s="62">
        <v>25174404</v>
      </c>
      <c r="B2848" s="63" t="s">
        <v>6519</v>
      </c>
    </row>
    <row r="2849" spans="1:2" x14ac:dyDescent="0.25">
      <c r="A2849" s="62">
        <v>25174405</v>
      </c>
      <c r="B2849" s="63" t="s">
        <v>440</v>
      </c>
    </row>
    <row r="2850" spans="1:2" x14ac:dyDescent="0.25">
      <c r="A2850" s="62">
        <v>25174406</v>
      </c>
      <c r="B2850" s="63" t="s">
        <v>8837</v>
      </c>
    </row>
    <row r="2851" spans="1:2" x14ac:dyDescent="0.25">
      <c r="A2851" s="62">
        <v>25174407</v>
      </c>
      <c r="B2851" s="63" t="s">
        <v>4777</v>
      </c>
    </row>
    <row r="2852" spans="1:2" x14ac:dyDescent="0.25">
      <c r="A2852" s="62">
        <v>25174408</v>
      </c>
      <c r="B2852" s="63" t="s">
        <v>9340</v>
      </c>
    </row>
    <row r="2853" spans="1:2" x14ac:dyDescent="0.25">
      <c r="A2853" s="62">
        <v>25174409</v>
      </c>
      <c r="B2853" s="63" t="s">
        <v>3284</v>
      </c>
    </row>
    <row r="2854" spans="1:2" x14ac:dyDescent="0.25">
      <c r="A2854" s="62">
        <v>25174410</v>
      </c>
      <c r="B2854" s="63" t="s">
        <v>15814</v>
      </c>
    </row>
    <row r="2855" spans="1:2" x14ac:dyDescent="0.25">
      <c r="A2855" s="62">
        <v>25174601</v>
      </c>
      <c r="B2855" s="63" t="s">
        <v>9293</v>
      </c>
    </row>
    <row r="2856" spans="1:2" x14ac:dyDescent="0.25">
      <c r="A2856" s="62">
        <v>25174602</v>
      </c>
      <c r="B2856" s="63" t="s">
        <v>16571</v>
      </c>
    </row>
    <row r="2857" spans="1:2" x14ac:dyDescent="0.25">
      <c r="A2857" s="62">
        <v>25174603</v>
      </c>
      <c r="B2857" s="63" t="s">
        <v>9710</v>
      </c>
    </row>
    <row r="2858" spans="1:2" x14ac:dyDescent="0.25">
      <c r="A2858" s="62">
        <v>25174701</v>
      </c>
      <c r="B2858" s="63" t="s">
        <v>4627</v>
      </c>
    </row>
    <row r="2859" spans="1:2" x14ac:dyDescent="0.25">
      <c r="A2859" s="62">
        <v>25181601</v>
      </c>
      <c r="B2859" s="63" t="s">
        <v>4141</v>
      </c>
    </row>
    <row r="2860" spans="1:2" x14ac:dyDescent="0.25">
      <c r="A2860" s="62">
        <v>25181602</v>
      </c>
      <c r="B2860" s="63" t="s">
        <v>12165</v>
      </c>
    </row>
    <row r="2861" spans="1:2" x14ac:dyDescent="0.25">
      <c r="A2861" s="62">
        <v>25181603</v>
      </c>
      <c r="B2861" s="63" t="s">
        <v>2051</v>
      </c>
    </row>
    <row r="2862" spans="1:2" x14ac:dyDescent="0.25">
      <c r="A2862" s="62">
        <v>25181701</v>
      </c>
      <c r="B2862" s="63" t="s">
        <v>2843</v>
      </c>
    </row>
    <row r="2863" spans="1:2" x14ac:dyDescent="0.25">
      <c r="A2863" s="62">
        <v>25181702</v>
      </c>
      <c r="B2863" s="63" t="s">
        <v>2373</v>
      </c>
    </row>
    <row r="2864" spans="1:2" x14ac:dyDescent="0.25">
      <c r="A2864" s="62">
        <v>25181703</v>
      </c>
      <c r="B2864" s="63" t="s">
        <v>13479</v>
      </c>
    </row>
    <row r="2865" spans="1:2" x14ac:dyDescent="0.25">
      <c r="A2865" s="62">
        <v>25181704</v>
      </c>
      <c r="B2865" s="63" t="s">
        <v>2346</v>
      </c>
    </row>
    <row r="2866" spans="1:2" x14ac:dyDescent="0.25">
      <c r="A2866" s="62">
        <v>25181705</v>
      </c>
      <c r="B2866" s="63" t="s">
        <v>10537</v>
      </c>
    </row>
    <row r="2867" spans="1:2" x14ac:dyDescent="0.25">
      <c r="A2867" s="62">
        <v>25181706</v>
      </c>
      <c r="B2867" s="63" t="s">
        <v>12516</v>
      </c>
    </row>
    <row r="2868" spans="1:2" x14ac:dyDescent="0.25">
      <c r="A2868" s="62">
        <v>25181707</v>
      </c>
      <c r="B2868" s="63" t="s">
        <v>15349</v>
      </c>
    </row>
    <row r="2869" spans="1:2" x14ac:dyDescent="0.25">
      <c r="A2869" s="62">
        <v>25181708</v>
      </c>
      <c r="B2869" s="63" t="s">
        <v>13717</v>
      </c>
    </row>
    <row r="2870" spans="1:2" x14ac:dyDescent="0.25">
      <c r="A2870" s="62">
        <v>25181709</v>
      </c>
      <c r="B2870" s="63" t="s">
        <v>12204</v>
      </c>
    </row>
    <row r="2871" spans="1:2" x14ac:dyDescent="0.25">
      <c r="A2871" s="62">
        <v>25181710</v>
      </c>
      <c r="B2871" s="63" t="s">
        <v>4113</v>
      </c>
    </row>
    <row r="2872" spans="1:2" x14ac:dyDescent="0.25">
      <c r="A2872" s="62">
        <v>25181711</v>
      </c>
      <c r="B2872" s="63" t="s">
        <v>4253</v>
      </c>
    </row>
    <row r="2873" spans="1:2" x14ac:dyDescent="0.25">
      <c r="A2873" s="62">
        <v>25181712</v>
      </c>
      <c r="B2873" s="63" t="s">
        <v>15021</v>
      </c>
    </row>
    <row r="2874" spans="1:2" x14ac:dyDescent="0.25">
      <c r="A2874" s="62">
        <v>25181713</v>
      </c>
      <c r="B2874" s="63" t="s">
        <v>12196</v>
      </c>
    </row>
    <row r="2875" spans="1:2" x14ac:dyDescent="0.25">
      <c r="A2875" s="62">
        <v>25191501</v>
      </c>
      <c r="B2875" s="63" t="s">
        <v>11037</v>
      </c>
    </row>
    <row r="2876" spans="1:2" x14ac:dyDescent="0.25">
      <c r="A2876" s="62">
        <v>25191502</v>
      </c>
      <c r="B2876" s="63" t="s">
        <v>7012</v>
      </c>
    </row>
    <row r="2877" spans="1:2" x14ac:dyDescent="0.25">
      <c r="A2877" s="62">
        <v>25191503</v>
      </c>
      <c r="B2877" s="63" t="s">
        <v>7749</v>
      </c>
    </row>
    <row r="2878" spans="1:2" x14ac:dyDescent="0.25">
      <c r="A2878" s="62">
        <v>25191504</v>
      </c>
      <c r="B2878" s="63" t="s">
        <v>16864</v>
      </c>
    </row>
    <row r="2879" spans="1:2" x14ac:dyDescent="0.25">
      <c r="A2879" s="62">
        <v>25191505</v>
      </c>
      <c r="B2879" s="63" t="s">
        <v>10959</v>
      </c>
    </row>
    <row r="2880" spans="1:2" x14ac:dyDescent="0.25">
      <c r="A2880" s="62">
        <v>25191506</v>
      </c>
      <c r="B2880" s="63" t="s">
        <v>12447</v>
      </c>
    </row>
    <row r="2881" spans="1:2" x14ac:dyDescent="0.25">
      <c r="A2881" s="62">
        <v>25191507</v>
      </c>
      <c r="B2881" s="63" t="s">
        <v>17094</v>
      </c>
    </row>
    <row r="2882" spans="1:2" x14ac:dyDescent="0.25">
      <c r="A2882" s="62">
        <v>25191508</v>
      </c>
      <c r="B2882" s="63" t="s">
        <v>15301</v>
      </c>
    </row>
    <row r="2883" spans="1:2" x14ac:dyDescent="0.25">
      <c r="A2883" s="62">
        <v>25191509</v>
      </c>
      <c r="B2883" s="63" t="s">
        <v>429</v>
      </c>
    </row>
    <row r="2884" spans="1:2" x14ac:dyDescent="0.25">
      <c r="A2884" s="62">
        <v>25191510</v>
      </c>
      <c r="B2884" s="63" t="s">
        <v>14111</v>
      </c>
    </row>
    <row r="2885" spans="1:2" x14ac:dyDescent="0.25">
      <c r="A2885" s="62">
        <v>25191511</v>
      </c>
      <c r="B2885" s="63" t="s">
        <v>15376</v>
      </c>
    </row>
    <row r="2886" spans="1:2" x14ac:dyDescent="0.25">
      <c r="A2886" s="62">
        <v>25191512</v>
      </c>
      <c r="B2886" s="63" t="s">
        <v>16244</v>
      </c>
    </row>
    <row r="2887" spans="1:2" x14ac:dyDescent="0.25">
      <c r="A2887" s="62">
        <v>25191513</v>
      </c>
      <c r="B2887" s="63" t="s">
        <v>8617</v>
      </c>
    </row>
    <row r="2888" spans="1:2" x14ac:dyDescent="0.25">
      <c r="A2888" s="62">
        <v>25191514</v>
      </c>
      <c r="B2888" s="63" t="s">
        <v>16473</v>
      </c>
    </row>
    <row r="2889" spans="1:2" x14ac:dyDescent="0.25">
      <c r="A2889" s="62">
        <v>25191601</v>
      </c>
      <c r="B2889" s="63" t="s">
        <v>6686</v>
      </c>
    </row>
    <row r="2890" spans="1:2" x14ac:dyDescent="0.25">
      <c r="A2890" s="62">
        <v>25191602</v>
      </c>
      <c r="B2890" s="63" t="s">
        <v>17382</v>
      </c>
    </row>
    <row r="2891" spans="1:2" x14ac:dyDescent="0.25">
      <c r="A2891" s="62">
        <v>25191603</v>
      </c>
      <c r="B2891" s="63" t="s">
        <v>3983</v>
      </c>
    </row>
    <row r="2892" spans="1:2" x14ac:dyDescent="0.25">
      <c r="A2892" s="62">
        <v>25191604</v>
      </c>
      <c r="B2892" s="63" t="s">
        <v>11181</v>
      </c>
    </row>
    <row r="2893" spans="1:2" x14ac:dyDescent="0.25">
      <c r="A2893" s="62">
        <v>25191605</v>
      </c>
      <c r="B2893" s="63" t="s">
        <v>15565</v>
      </c>
    </row>
    <row r="2894" spans="1:2" x14ac:dyDescent="0.25">
      <c r="A2894" s="62">
        <v>25191701</v>
      </c>
      <c r="B2894" s="63" t="s">
        <v>16560</v>
      </c>
    </row>
    <row r="2895" spans="1:2" x14ac:dyDescent="0.25">
      <c r="A2895" s="62">
        <v>25191702</v>
      </c>
      <c r="B2895" s="63" t="s">
        <v>5924</v>
      </c>
    </row>
    <row r="2896" spans="1:2" x14ac:dyDescent="0.25">
      <c r="A2896" s="62">
        <v>25191703</v>
      </c>
      <c r="B2896" s="63" t="s">
        <v>12283</v>
      </c>
    </row>
    <row r="2897" spans="1:2" x14ac:dyDescent="0.25">
      <c r="A2897" s="62">
        <v>25191704</v>
      </c>
      <c r="B2897" s="63" t="s">
        <v>17401</v>
      </c>
    </row>
    <row r="2898" spans="1:2" x14ac:dyDescent="0.25">
      <c r="A2898" s="62">
        <v>25201501</v>
      </c>
      <c r="B2898" s="63" t="s">
        <v>15837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1278</v>
      </c>
    </row>
    <row r="2901" spans="1:2" x14ac:dyDescent="0.25">
      <c r="A2901" s="62">
        <v>25201504</v>
      </c>
      <c r="B2901" s="63" t="s">
        <v>3776</v>
      </c>
    </row>
    <row r="2902" spans="1:2" x14ac:dyDescent="0.25">
      <c r="A2902" s="62">
        <v>25201505</v>
      </c>
      <c r="B2902" s="63" t="s">
        <v>2780</v>
      </c>
    </row>
    <row r="2903" spans="1:2" x14ac:dyDescent="0.25">
      <c r="A2903" s="62">
        <v>25201506</v>
      </c>
      <c r="B2903" s="63" t="s">
        <v>8424</v>
      </c>
    </row>
    <row r="2904" spans="1:2" x14ac:dyDescent="0.25">
      <c r="A2904" s="62">
        <v>25201507</v>
      </c>
      <c r="B2904" s="63" t="s">
        <v>3707</v>
      </c>
    </row>
    <row r="2905" spans="1:2" x14ac:dyDescent="0.25">
      <c r="A2905" s="62">
        <v>25201508</v>
      </c>
      <c r="B2905" s="63" t="s">
        <v>14169</v>
      </c>
    </row>
    <row r="2906" spans="1:2" x14ac:dyDescent="0.25">
      <c r="A2906" s="62">
        <v>25201509</v>
      </c>
      <c r="B2906" s="63" t="s">
        <v>10263</v>
      </c>
    </row>
    <row r="2907" spans="1:2" x14ac:dyDescent="0.25">
      <c r="A2907" s="62">
        <v>25201510</v>
      </c>
      <c r="B2907" s="63" t="s">
        <v>5557</v>
      </c>
    </row>
    <row r="2908" spans="1:2" x14ac:dyDescent="0.25">
      <c r="A2908" s="62">
        <v>25201511</v>
      </c>
      <c r="B2908" s="63" t="s">
        <v>16966</v>
      </c>
    </row>
    <row r="2909" spans="1:2" x14ac:dyDescent="0.25">
      <c r="A2909" s="62">
        <v>25201512</v>
      </c>
      <c r="B2909" s="63" t="s">
        <v>8929</v>
      </c>
    </row>
    <row r="2910" spans="1:2" x14ac:dyDescent="0.25">
      <c r="A2910" s="62">
        <v>25201513</v>
      </c>
      <c r="B2910" s="63" t="s">
        <v>10308</v>
      </c>
    </row>
    <row r="2911" spans="1:2" x14ac:dyDescent="0.25">
      <c r="A2911" s="62">
        <v>25201514</v>
      </c>
      <c r="B2911" s="63" t="s">
        <v>12034</v>
      </c>
    </row>
    <row r="2912" spans="1:2" x14ac:dyDescent="0.25">
      <c r="A2912" s="62">
        <v>25201515</v>
      </c>
      <c r="B2912" s="63" t="s">
        <v>15050</v>
      </c>
    </row>
    <row r="2913" spans="1:2" x14ac:dyDescent="0.25">
      <c r="A2913" s="62">
        <v>25201516</v>
      </c>
      <c r="B2913" s="63" t="s">
        <v>8146</v>
      </c>
    </row>
    <row r="2914" spans="1:2" x14ac:dyDescent="0.25">
      <c r="A2914" s="62">
        <v>25201517</v>
      </c>
      <c r="B2914" s="63" t="s">
        <v>9915</v>
      </c>
    </row>
    <row r="2915" spans="1:2" x14ac:dyDescent="0.25">
      <c r="A2915" s="62">
        <v>25201518</v>
      </c>
      <c r="B2915" s="63" t="s">
        <v>1160</v>
      </c>
    </row>
    <row r="2916" spans="1:2" x14ac:dyDescent="0.25">
      <c r="A2916" s="62">
        <v>25201519</v>
      </c>
      <c r="B2916" s="63" t="s">
        <v>9714</v>
      </c>
    </row>
    <row r="2917" spans="1:2" x14ac:dyDescent="0.25">
      <c r="A2917" s="62">
        <v>25201520</v>
      </c>
      <c r="B2917" s="63" t="s">
        <v>17132</v>
      </c>
    </row>
    <row r="2918" spans="1:2" x14ac:dyDescent="0.25">
      <c r="A2918" s="62">
        <v>25201601</v>
      </c>
      <c r="B2918" s="63" t="s">
        <v>8508</v>
      </c>
    </row>
    <row r="2919" spans="1:2" x14ac:dyDescent="0.25">
      <c r="A2919" s="62">
        <v>25201602</v>
      </c>
      <c r="B2919" s="63" t="s">
        <v>5953</v>
      </c>
    </row>
    <row r="2920" spans="1:2" x14ac:dyDescent="0.25">
      <c r="A2920" s="62">
        <v>25201603</v>
      </c>
      <c r="B2920" s="63" t="s">
        <v>3033</v>
      </c>
    </row>
    <row r="2921" spans="1:2" x14ac:dyDescent="0.25">
      <c r="A2921" s="62">
        <v>25201604</v>
      </c>
      <c r="B2921" s="63" t="s">
        <v>1581</v>
      </c>
    </row>
    <row r="2922" spans="1:2" x14ac:dyDescent="0.25">
      <c r="A2922" s="62">
        <v>25201605</v>
      </c>
      <c r="B2922" s="63" t="s">
        <v>11928</v>
      </c>
    </row>
    <row r="2923" spans="1:2" x14ac:dyDescent="0.25">
      <c r="A2923" s="62">
        <v>25201606</v>
      </c>
      <c r="B2923" s="63" t="s">
        <v>15494</v>
      </c>
    </row>
    <row r="2924" spans="1:2" x14ac:dyDescent="0.25">
      <c r="A2924" s="62">
        <v>25201701</v>
      </c>
      <c r="B2924" s="63" t="s">
        <v>18212</v>
      </c>
    </row>
    <row r="2925" spans="1:2" x14ac:dyDescent="0.25">
      <c r="A2925" s="62">
        <v>25201702</v>
      </c>
      <c r="B2925" s="63" t="s">
        <v>1096</v>
      </c>
    </row>
    <row r="2926" spans="1:2" x14ac:dyDescent="0.25">
      <c r="A2926" s="62">
        <v>25201703</v>
      </c>
      <c r="B2926" s="63" t="s">
        <v>7010</v>
      </c>
    </row>
    <row r="2927" spans="1:2" x14ac:dyDescent="0.25">
      <c r="A2927" s="62">
        <v>25201704</v>
      </c>
      <c r="B2927" s="63" t="s">
        <v>3460</v>
      </c>
    </row>
    <row r="2928" spans="1:2" x14ac:dyDescent="0.25">
      <c r="A2928" s="62">
        <v>25201705</v>
      </c>
      <c r="B2928" s="63" t="s">
        <v>10744</v>
      </c>
    </row>
    <row r="2929" spans="1:2" x14ac:dyDescent="0.25">
      <c r="A2929" s="62">
        <v>25201706</v>
      </c>
      <c r="B2929" s="63" t="s">
        <v>5731</v>
      </c>
    </row>
    <row r="2930" spans="1:2" x14ac:dyDescent="0.25">
      <c r="A2930" s="62">
        <v>25201707</v>
      </c>
      <c r="B2930" s="63" t="s">
        <v>4872</v>
      </c>
    </row>
    <row r="2931" spans="1:2" x14ac:dyDescent="0.25">
      <c r="A2931" s="62">
        <v>25201708</v>
      </c>
      <c r="B2931" s="63" t="s">
        <v>16544</v>
      </c>
    </row>
    <row r="2932" spans="1:2" x14ac:dyDescent="0.25">
      <c r="A2932" s="62">
        <v>25201709</v>
      </c>
      <c r="B2932" s="63" t="s">
        <v>17977</v>
      </c>
    </row>
    <row r="2933" spans="1:2" x14ac:dyDescent="0.25">
      <c r="A2933" s="62">
        <v>25201710</v>
      </c>
      <c r="B2933" s="63" t="s">
        <v>14122</v>
      </c>
    </row>
    <row r="2934" spans="1:2" x14ac:dyDescent="0.25">
      <c r="A2934" s="62">
        <v>25201801</v>
      </c>
      <c r="B2934" s="63" t="s">
        <v>7853</v>
      </c>
    </row>
    <row r="2935" spans="1:2" x14ac:dyDescent="0.25">
      <c r="A2935" s="62">
        <v>25201802</v>
      </c>
      <c r="B2935" s="63" t="s">
        <v>8554</v>
      </c>
    </row>
    <row r="2936" spans="1:2" x14ac:dyDescent="0.25">
      <c r="A2936" s="62">
        <v>25201901</v>
      </c>
      <c r="B2936" s="63" t="s">
        <v>17881</v>
      </c>
    </row>
    <row r="2937" spans="1:2" x14ac:dyDescent="0.25">
      <c r="A2937" s="62">
        <v>25201902</v>
      </c>
      <c r="B2937" s="63" t="s">
        <v>4245</v>
      </c>
    </row>
    <row r="2938" spans="1:2" x14ac:dyDescent="0.25">
      <c r="A2938" s="62">
        <v>25201903</v>
      </c>
      <c r="B2938" s="63" t="s">
        <v>15199</v>
      </c>
    </row>
    <row r="2939" spans="1:2" x14ac:dyDescent="0.25">
      <c r="A2939" s="62">
        <v>25201904</v>
      </c>
      <c r="B2939" s="63" t="s">
        <v>6649</v>
      </c>
    </row>
    <row r="2940" spans="1:2" x14ac:dyDescent="0.25">
      <c r="A2940" s="62">
        <v>25202001</v>
      </c>
      <c r="B2940" s="63" t="s">
        <v>8629</v>
      </c>
    </row>
    <row r="2941" spans="1:2" x14ac:dyDescent="0.25">
      <c r="A2941" s="62">
        <v>25202002</v>
      </c>
      <c r="B2941" s="63" t="s">
        <v>18426</v>
      </c>
    </row>
    <row r="2942" spans="1:2" x14ac:dyDescent="0.25">
      <c r="A2942" s="62">
        <v>25202003</v>
      </c>
      <c r="B2942" s="63" t="s">
        <v>12260</v>
      </c>
    </row>
    <row r="2943" spans="1:2" x14ac:dyDescent="0.25">
      <c r="A2943" s="62">
        <v>25202004</v>
      </c>
      <c r="B2943" s="63" t="s">
        <v>15053</v>
      </c>
    </row>
    <row r="2944" spans="1:2" x14ac:dyDescent="0.25">
      <c r="A2944" s="62">
        <v>25202101</v>
      </c>
      <c r="B2944" s="63" t="s">
        <v>13628</v>
      </c>
    </row>
    <row r="2945" spans="1:2" x14ac:dyDescent="0.25">
      <c r="A2945" s="62">
        <v>25202102</v>
      </c>
      <c r="B2945" s="63" t="s">
        <v>7627</v>
      </c>
    </row>
    <row r="2946" spans="1:2" x14ac:dyDescent="0.25">
      <c r="A2946" s="62">
        <v>25202103</v>
      </c>
      <c r="B2946" s="63" t="s">
        <v>11049</v>
      </c>
    </row>
    <row r="2947" spans="1:2" x14ac:dyDescent="0.25">
      <c r="A2947" s="62">
        <v>25202104</v>
      </c>
      <c r="B2947" s="63" t="s">
        <v>3356</v>
      </c>
    </row>
    <row r="2948" spans="1:2" x14ac:dyDescent="0.25">
      <c r="A2948" s="62">
        <v>25202105</v>
      </c>
      <c r="B2948" s="63" t="s">
        <v>10953</v>
      </c>
    </row>
    <row r="2949" spans="1:2" x14ac:dyDescent="0.25">
      <c r="A2949" s="62">
        <v>25202201</v>
      </c>
      <c r="B2949" s="63" t="s">
        <v>3969</v>
      </c>
    </row>
    <row r="2950" spans="1:2" x14ac:dyDescent="0.25">
      <c r="A2950" s="62">
        <v>25202202</v>
      </c>
      <c r="B2950" s="63" t="s">
        <v>4439</v>
      </c>
    </row>
    <row r="2951" spans="1:2" x14ac:dyDescent="0.25">
      <c r="A2951" s="62">
        <v>25202203</v>
      </c>
      <c r="B2951" s="63" t="s">
        <v>12499</v>
      </c>
    </row>
    <row r="2952" spans="1:2" x14ac:dyDescent="0.25">
      <c r="A2952" s="62">
        <v>25202204</v>
      </c>
      <c r="B2952" s="63" t="s">
        <v>13684</v>
      </c>
    </row>
    <row r="2953" spans="1:2" x14ac:dyDescent="0.25">
      <c r="A2953" s="62">
        <v>25202205</v>
      </c>
      <c r="B2953" s="63" t="s">
        <v>16313</v>
      </c>
    </row>
    <row r="2954" spans="1:2" x14ac:dyDescent="0.25">
      <c r="A2954" s="62">
        <v>25202206</v>
      </c>
      <c r="B2954" s="63" t="s">
        <v>3989</v>
      </c>
    </row>
    <row r="2955" spans="1:2" x14ac:dyDescent="0.25">
      <c r="A2955" s="62">
        <v>25202301</v>
      </c>
      <c r="B2955" s="63" t="s">
        <v>12026</v>
      </c>
    </row>
    <row r="2956" spans="1:2" x14ac:dyDescent="0.25">
      <c r="A2956" s="62">
        <v>25202302</v>
      </c>
      <c r="B2956" s="63" t="s">
        <v>18104</v>
      </c>
    </row>
    <row r="2957" spans="1:2" x14ac:dyDescent="0.25">
      <c r="A2957" s="62">
        <v>25202401</v>
      </c>
      <c r="B2957" s="63" t="s">
        <v>8911</v>
      </c>
    </row>
    <row r="2958" spans="1:2" x14ac:dyDescent="0.25">
      <c r="A2958" s="62">
        <v>25202402</v>
      </c>
      <c r="B2958" s="63" t="s">
        <v>2432</v>
      </c>
    </row>
    <row r="2959" spans="1:2" x14ac:dyDescent="0.25">
      <c r="A2959" s="62">
        <v>25202403</v>
      </c>
      <c r="B2959" s="63" t="s">
        <v>8668</v>
      </c>
    </row>
    <row r="2960" spans="1:2" x14ac:dyDescent="0.25">
      <c r="A2960" s="62">
        <v>25202404</v>
      </c>
      <c r="B2960" s="63" t="s">
        <v>18713</v>
      </c>
    </row>
    <row r="2961" spans="1:2" x14ac:dyDescent="0.25">
      <c r="A2961" s="62">
        <v>25202405</v>
      </c>
      <c r="B2961" s="63" t="s">
        <v>18464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1197</v>
      </c>
    </row>
    <row r="2964" spans="1:2" x14ac:dyDescent="0.25">
      <c r="A2964" s="62">
        <v>25202502</v>
      </c>
      <c r="B2964" s="63" t="s">
        <v>17284</v>
      </c>
    </row>
    <row r="2965" spans="1:2" x14ac:dyDescent="0.25">
      <c r="A2965" s="62">
        <v>25202503</v>
      </c>
      <c r="B2965" s="63" t="s">
        <v>15394</v>
      </c>
    </row>
    <row r="2966" spans="1:2" x14ac:dyDescent="0.25">
      <c r="A2966" s="62">
        <v>25202504</v>
      </c>
      <c r="B2966" s="63" t="s">
        <v>13177</v>
      </c>
    </row>
    <row r="2967" spans="1:2" x14ac:dyDescent="0.25">
      <c r="A2967" s="62">
        <v>25202505</v>
      </c>
      <c r="B2967" s="63" t="s">
        <v>18281</v>
      </c>
    </row>
    <row r="2968" spans="1:2" x14ac:dyDescent="0.25">
      <c r="A2968" s="62">
        <v>25202506</v>
      </c>
      <c r="B2968" s="63" t="s">
        <v>9118</v>
      </c>
    </row>
    <row r="2969" spans="1:2" x14ac:dyDescent="0.25">
      <c r="A2969" s="62">
        <v>25202507</v>
      </c>
      <c r="B2969" s="63" t="s">
        <v>16034</v>
      </c>
    </row>
    <row r="2970" spans="1:2" x14ac:dyDescent="0.25">
      <c r="A2970" s="62">
        <v>25202508</v>
      </c>
      <c r="B2970" s="63" t="s">
        <v>1892</v>
      </c>
    </row>
    <row r="2971" spans="1:2" x14ac:dyDescent="0.25">
      <c r="A2971" s="62">
        <v>25202509</v>
      </c>
      <c r="B2971" s="63" t="s">
        <v>5549</v>
      </c>
    </row>
    <row r="2972" spans="1:2" x14ac:dyDescent="0.25">
      <c r="A2972" s="62">
        <v>25202510</v>
      </c>
      <c r="B2972" s="63" t="s">
        <v>13373</v>
      </c>
    </row>
    <row r="2973" spans="1:2" x14ac:dyDescent="0.25">
      <c r="A2973" s="62">
        <v>25202601</v>
      </c>
      <c r="B2973" s="63" t="s">
        <v>14997</v>
      </c>
    </row>
    <row r="2974" spans="1:2" x14ac:dyDescent="0.25">
      <c r="A2974" s="62">
        <v>25202602</v>
      </c>
      <c r="B2974" s="63" t="s">
        <v>4466</v>
      </c>
    </row>
    <row r="2975" spans="1:2" x14ac:dyDescent="0.25">
      <c r="A2975" s="62">
        <v>25202603</v>
      </c>
      <c r="B2975" s="63" t="s">
        <v>9892</v>
      </c>
    </row>
    <row r="2976" spans="1:2" x14ac:dyDescent="0.25">
      <c r="A2976" s="62">
        <v>25202604</v>
      </c>
      <c r="B2976" s="63" t="s">
        <v>1869</v>
      </c>
    </row>
    <row r="2977" spans="1:2" x14ac:dyDescent="0.25">
      <c r="A2977" s="62">
        <v>25202605</v>
      </c>
      <c r="B2977" s="63" t="s">
        <v>11048</v>
      </c>
    </row>
    <row r="2978" spans="1:2" x14ac:dyDescent="0.25">
      <c r="A2978" s="62">
        <v>25202606</v>
      </c>
      <c r="B2978" s="63" t="s">
        <v>7196</v>
      </c>
    </row>
    <row r="2979" spans="1:2" x14ac:dyDescent="0.25">
      <c r="A2979" s="62">
        <v>25202607</v>
      </c>
      <c r="B2979" s="63" t="s">
        <v>7057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15908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9784</v>
      </c>
    </row>
    <row r="2984" spans="1:2" x14ac:dyDescent="0.25">
      <c r="A2984" s="62">
        <v>26101503</v>
      </c>
      <c r="B2984" s="63" t="s">
        <v>17675</v>
      </c>
    </row>
    <row r="2985" spans="1:2" x14ac:dyDescent="0.25">
      <c r="A2985" s="62">
        <v>26101504</v>
      </c>
      <c r="B2985" s="63" t="s">
        <v>15949</v>
      </c>
    </row>
    <row r="2986" spans="1:2" x14ac:dyDescent="0.25">
      <c r="A2986" s="62">
        <v>26101505</v>
      </c>
      <c r="B2986" s="63" t="s">
        <v>986</v>
      </c>
    </row>
    <row r="2987" spans="1:2" x14ac:dyDescent="0.25">
      <c r="A2987" s="62">
        <v>26101506</v>
      </c>
      <c r="B2987" s="63" t="s">
        <v>15612</v>
      </c>
    </row>
    <row r="2988" spans="1:2" x14ac:dyDescent="0.25">
      <c r="A2988" s="62">
        <v>26101507</v>
      </c>
      <c r="B2988" s="63" t="s">
        <v>13723</v>
      </c>
    </row>
    <row r="2989" spans="1:2" x14ac:dyDescent="0.25">
      <c r="A2989" s="62">
        <v>26101508</v>
      </c>
      <c r="B2989" s="63" t="s">
        <v>15997</v>
      </c>
    </row>
    <row r="2990" spans="1:2" x14ac:dyDescent="0.25">
      <c r="A2990" s="62">
        <v>26101509</v>
      </c>
      <c r="B2990" s="63" t="s">
        <v>635</v>
      </c>
    </row>
    <row r="2991" spans="1:2" x14ac:dyDescent="0.25">
      <c r="A2991" s="62">
        <v>26101510</v>
      </c>
      <c r="B2991" s="63" t="s">
        <v>6630</v>
      </c>
    </row>
    <row r="2992" spans="1:2" x14ac:dyDescent="0.25">
      <c r="A2992" s="62">
        <v>26101511</v>
      </c>
      <c r="B2992" s="63" t="s">
        <v>8775</v>
      </c>
    </row>
    <row r="2993" spans="1:2" x14ac:dyDescent="0.25">
      <c r="A2993" s="62">
        <v>26101512</v>
      </c>
      <c r="B2993" s="63" t="s">
        <v>17472</v>
      </c>
    </row>
    <row r="2994" spans="1:2" x14ac:dyDescent="0.25">
      <c r="A2994" s="62">
        <v>26101513</v>
      </c>
      <c r="B2994" s="63" t="s">
        <v>15010</v>
      </c>
    </row>
    <row r="2995" spans="1:2" x14ac:dyDescent="0.25">
      <c r="A2995" s="62">
        <v>26101601</v>
      </c>
      <c r="B2995" s="63" t="s">
        <v>14607</v>
      </c>
    </row>
    <row r="2996" spans="1:2" x14ac:dyDescent="0.25">
      <c r="A2996" s="62">
        <v>26101602</v>
      </c>
      <c r="B2996" s="63" t="s">
        <v>14312</v>
      </c>
    </row>
    <row r="2997" spans="1:2" x14ac:dyDescent="0.25">
      <c r="A2997" s="62">
        <v>26101603</v>
      </c>
      <c r="B2997" s="63" t="s">
        <v>5874</v>
      </c>
    </row>
    <row r="2998" spans="1:2" x14ac:dyDescent="0.25">
      <c r="A2998" s="62">
        <v>26101604</v>
      </c>
      <c r="B2998" s="63" t="s">
        <v>8322</v>
      </c>
    </row>
    <row r="2999" spans="1:2" x14ac:dyDescent="0.25">
      <c r="A2999" s="62">
        <v>26101605</v>
      </c>
      <c r="B2999" s="63" t="s">
        <v>15710</v>
      </c>
    </row>
    <row r="3000" spans="1:2" x14ac:dyDescent="0.25">
      <c r="A3000" s="62">
        <v>26101606</v>
      </c>
      <c r="B3000" s="63" t="s">
        <v>12156</v>
      </c>
    </row>
    <row r="3001" spans="1:2" x14ac:dyDescent="0.25">
      <c r="A3001" s="62">
        <v>26101607</v>
      </c>
      <c r="B3001" s="63" t="s">
        <v>1903</v>
      </c>
    </row>
    <row r="3002" spans="1:2" x14ac:dyDescent="0.25">
      <c r="A3002" s="62">
        <v>26101608</v>
      </c>
      <c r="B3002" s="63" t="s">
        <v>5248</v>
      </c>
    </row>
    <row r="3003" spans="1:2" x14ac:dyDescent="0.25">
      <c r="A3003" s="62">
        <v>26101609</v>
      </c>
      <c r="B3003" s="63" t="s">
        <v>13935</v>
      </c>
    </row>
    <row r="3004" spans="1:2" x14ac:dyDescent="0.25">
      <c r="A3004" s="62">
        <v>26101610</v>
      </c>
      <c r="B3004" s="63" t="s">
        <v>4324</v>
      </c>
    </row>
    <row r="3005" spans="1:2" x14ac:dyDescent="0.25">
      <c r="A3005" s="62">
        <v>26101611</v>
      </c>
      <c r="B3005" s="63" t="s">
        <v>13299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5783</v>
      </c>
    </row>
    <row r="3009" spans="1:2" x14ac:dyDescent="0.25">
      <c r="A3009" s="62">
        <v>26101615</v>
      </c>
      <c r="B3009" s="63" t="s">
        <v>5877</v>
      </c>
    </row>
    <row r="3010" spans="1:2" x14ac:dyDescent="0.25">
      <c r="A3010" s="62">
        <v>26101616</v>
      </c>
      <c r="B3010" s="63" t="s">
        <v>2818</v>
      </c>
    </row>
    <row r="3011" spans="1:2" x14ac:dyDescent="0.25">
      <c r="A3011" s="62">
        <v>26101701</v>
      </c>
      <c r="B3011" s="63" t="s">
        <v>3806</v>
      </c>
    </row>
    <row r="3012" spans="1:2" x14ac:dyDescent="0.25">
      <c r="A3012" s="62">
        <v>26101702</v>
      </c>
      <c r="B3012" s="63" t="s">
        <v>13071</v>
      </c>
    </row>
    <row r="3013" spans="1:2" x14ac:dyDescent="0.25">
      <c r="A3013" s="62">
        <v>26101703</v>
      </c>
      <c r="B3013" s="63" t="s">
        <v>2176</v>
      </c>
    </row>
    <row r="3014" spans="1:2" x14ac:dyDescent="0.25">
      <c r="A3014" s="62">
        <v>26101704</v>
      </c>
      <c r="B3014" s="63" t="s">
        <v>14335</v>
      </c>
    </row>
    <row r="3015" spans="1:2" x14ac:dyDescent="0.25">
      <c r="A3015" s="62">
        <v>26101705</v>
      </c>
      <c r="B3015" s="63" t="s">
        <v>16809</v>
      </c>
    </row>
    <row r="3016" spans="1:2" x14ac:dyDescent="0.25">
      <c r="A3016" s="62">
        <v>26101706</v>
      </c>
      <c r="B3016" s="63" t="s">
        <v>3777</v>
      </c>
    </row>
    <row r="3017" spans="1:2" x14ac:dyDescent="0.25">
      <c r="A3017" s="62">
        <v>26101707</v>
      </c>
      <c r="B3017" s="63" t="s">
        <v>7555</v>
      </c>
    </row>
    <row r="3018" spans="1:2" x14ac:dyDescent="0.25">
      <c r="A3018" s="62">
        <v>26101708</v>
      </c>
      <c r="B3018" s="63" t="s">
        <v>17812</v>
      </c>
    </row>
    <row r="3019" spans="1:2" x14ac:dyDescent="0.25">
      <c r="A3019" s="62">
        <v>26101709</v>
      </c>
      <c r="B3019" s="63" t="s">
        <v>16422</v>
      </c>
    </row>
    <row r="3020" spans="1:2" x14ac:dyDescent="0.25">
      <c r="A3020" s="62">
        <v>26101710</v>
      </c>
      <c r="B3020" s="63" t="s">
        <v>476</v>
      </c>
    </row>
    <row r="3021" spans="1:2" x14ac:dyDescent="0.25">
      <c r="A3021" s="62">
        <v>26101711</v>
      </c>
      <c r="B3021" s="63" t="s">
        <v>6401</v>
      </c>
    </row>
    <row r="3022" spans="1:2" x14ac:dyDescent="0.25">
      <c r="A3022" s="62">
        <v>26101712</v>
      </c>
      <c r="B3022" s="63" t="s">
        <v>12115</v>
      </c>
    </row>
    <row r="3023" spans="1:2" x14ac:dyDescent="0.25">
      <c r="A3023" s="62">
        <v>26101713</v>
      </c>
      <c r="B3023" s="63" t="s">
        <v>5161</v>
      </c>
    </row>
    <row r="3024" spans="1:2" x14ac:dyDescent="0.25">
      <c r="A3024" s="62">
        <v>26101715</v>
      </c>
      <c r="B3024" s="63" t="s">
        <v>636</v>
      </c>
    </row>
    <row r="3025" spans="1:2" x14ac:dyDescent="0.25">
      <c r="A3025" s="62">
        <v>26101716</v>
      </c>
      <c r="B3025" s="63" t="s">
        <v>3230</v>
      </c>
    </row>
    <row r="3026" spans="1:2" x14ac:dyDescent="0.25">
      <c r="A3026" s="62">
        <v>26101717</v>
      </c>
      <c r="B3026" s="63" t="s">
        <v>4196</v>
      </c>
    </row>
    <row r="3027" spans="1:2" x14ac:dyDescent="0.25">
      <c r="A3027" s="62">
        <v>26101718</v>
      </c>
      <c r="B3027" s="63" t="s">
        <v>7028</v>
      </c>
    </row>
    <row r="3028" spans="1:2" x14ac:dyDescent="0.25">
      <c r="A3028" s="62">
        <v>26101719</v>
      </c>
      <c r="B3028" s="63" t="s">
        <v>4447</v>
      </c>
    </row>
    <row r="3029" spans="1:2" x14ac:dyDescent="0.25">
      <c r="A3029" s="62">
        <v>26101720</v>
      </c>
      <c r="B3029" s="63" t="s">
        <v>2144</v>
      </c>
    </row>
    <row r="3030" spans="1:2" x14ac:dyDescent="0.25">
      <c r="A3030" s="62">
        <v>26101721</v>
      </c>
      <c r="B3030" s="63" t="s">
        <v>8039</v>
      </c>
    </row>
    <row r="3031" spans="1:2" x14ac:dyDescent="0.25">
      <c r="A3031" s="62">
        <v>26101723</v>
      </c>
      <c r="B3031" s="63" t="s">
        <v>3055</v>
      </c>
    </row>
    <row r="3032" spans="1:2" x14ac:dyDescent="0.25">
      <c r="A3032" s="62">
        <v>26101724</v>
      </c>
      <c r="B3032" s="63" t="s">
        <v>530</v>
      </c>
    </row>
    <row r="3033" spans="1:2" x14ac:dyDescent="0.25">
      <c r="A3033" s="62">
        <v>26101725</v>
      </c>
      <c r="B3033" s="63" t="s">
        <v>14711</v>
      </c>
    </row>
    <row r="3034" spans="1:2" x14ac:dyDescent="0.25">
      <c r="A3034" s="62">
        <v>26101726</v>
      </c>
      <c r="B3034" s="63" t="s">
        <v>11616</v>
      </c>
    </row>
    <row r="3035" spans="1:2" x14ac:dyDescent="0.25">
      <c r="A3035" s="62">
        <v>26101727</v>
      </c>
      <c r="B3035" s="63" t="s">
        <v>12253</v>
      </c>
    </row>
    <row r="3036" spans="1:2" x14ac:dyDescent="0.25">
      <c r="A3036" s="62">
        <v>26101728</v>
      </c>
      <c r="B3036" s="63" t="s">
        <v>3661</v>
      </c>
    </row>
    <row r="3037" spans="1:2" x14ac:dyDescent="0.25">
      <c r="A3037" s="62">
        <v>26101729</v>
      </c>
      <c r="B3037" s="63" t="s">
        <v>2021</v>
      </c>
    </row>
    <row r="3038" spans="1:2" x14ac:dyDescent="0.25">
      <c r="A3038" s="62">
        <v>26101730</v>
      </c>
      <c r="B3038" s="63" t="s">
        <v>618</v>
      </c>
    </row>
    <row r="3039" spans="1:2" x14ac:dyDescent="0.25">
      <c r="A3039" s="62">
        <v>26101731</v>
      </c>
      <c r="B3039" s="63" t="s">
        <v>11870</v>
      </c>
    </row>
    <row r="3040" spans="1:2" x14ac:dyDescent="0.25">
      <c r="A3040" s="62">
        <v>26101732</v>
      </c>
      <c r="B3040" s="63" t="s">
        <v>10892</v>
      </c>
    </row>
    <row r="3041" spans="1:2" x14ac:dyDescent="0.25">
      <c r="A3041" s="62">
        <v>26101733</v>
      </c>
      <c r="B3041" s="63" t="s">
        <v>6076</v>
      </c>
    </row>
    <row r="3042" spans="1:2" x14ac:dyDescent="0.25">
      <c r="A3042" s="62">
        <v>26101734</v>
      </c>
      <c r="B3042" s="63" t="s">
        <v>11995</v>
      </c>
    </row>
    <row r="3043" spans="1:2" x14ac:dyDescent="0.25">
      <c r="A3043" s="62">
        <v>26101735</v>
      </c>
      <c r="B3043" s="63" t="s">
        <v>13859</v>
      </c>
    </row>
    <row r="3044" spans="1:2" x14ac:dyDescent="0.25">
      <c r="A3044" s="62">
        <v>26101736</v>
      </c>
      <c r="B3044" s="63" t="s">
        <v>10846</v>
      </c>
    </row>
    <row r="3045" spans="1:2" x14ac:dyDescent="0.25">
      <c r="A3045" s="62">
        <v>26101737</v>
      </c>
      <c r="B3045" s="63" t="s">
        <v>1762</v>
      </c>
    </row>
    <row r="3046" spans="1:2" x14ac:dyDescent="0.25">
      <c r="A3046" s="62">
        <v>26101738</v>
      </c>
      <c r="B3046" s="63" t="s">
        <v>7530</v>
      </c>
    </row>
    <row r="3047" spans="1:2" x14ac:dyDescent="0.25">
      <c r="A3047" s="62">
        <v>26101740</v>
      </c>
      <c r="B3047" s="63" t="s">
        <v>5444</v>
      </c>
    </row>
    <row r="3048" spans="1:2" x14ac:dyDescent="0.25">
      <c r="A3048" s="62">
        <v>26101741</v>
      </c>
      <c r="B3048" s="63" t="s">
        <v>8354</v>
      </c>
    </row>
    <row r="3049" spans="1:2" x14ac:dyDescent="0.25">
      <c r="A3049" s="62">
        <v>26101742</v>
      </c>
      <c r="B3049" s="63" t="s">
        <v>16087</v>
      </c>
    </row>
    <row r="3050" spans="1:2" x14ac:dyDescent="0.25">
      <c r="A3050" s="62">
        <v>26101743</v>
      </c>
      <c r="B3050" s="63" t="s">
        <v>14124</v>
      </c>
    </row>
    <row r="3051" spans="1:2" x14ac:dyDescent="0.25">
      <c r="A3051" s="62">
        <v>26101747</v>
      </c>
      <c r="B3051" s="63" t="s">
        <v>1250</v>
      </c>
    </row>
    <row r="3052" spans="1:2" x14ac:dyDescent="0.25">
      <c r="A3052" s="62">
        <v>26101748</v>
      </c>
      <c r="B3052" s="63" t="s">
        <v>16848</v>
      </c>
    </row>
    <row r="3053" spans="1:2" x14ac:dyDescent="0.25">
      <c r="A3053" s="62">
        <v>26101749</v>
      </c>
      <c r="B3053" s="63" t="s">
        <v>7184</v>
      </c>
    </row>
    <row r="3054" spans="1:2" x14ac:dyDescent="0.25">
      <c r="A3054" s="62">
        <v>26101750</v>
      </c>
      <c r="B3054" s="63" t="s">
        <v>8385</v>
      </c>
    </row>
    <row r="3055" spans="1:2" x14ac:dyDescent="0.25">
      <c r="A3055" s="62">
        <v>26101751</v>
      </c>
      <c r="B3055" s="63" t="s">
        <v>6476</v>
      </c>
    </row>
    <row r="3056" spans="1:2" x14ac:dyDescent="0.25">
      <c r="A3056" s="62">
        <v>26101754</v>
      </c>
      <c r="B3056" s="63" t="s">
        <v>5556</v>
      </c>
    </row>
    <row r="3057" spans="1:2" x14ac:dyDescent="0.25">
      <c r="A3057" s="62">
        <v>26101755</v>
      </c>
      <c r="B3057" s="63" t="s">
        <v>386</v>
      </c>
    </row>
    <row r="3058" spans="1:2" x14ac:dyDescent="0.25">
      <c r="A3058" s="62">
        <v>26101756</v>
      </c>
      <c r="B3058" s="63" t="s">
        <v>6098</v>
      </c>
    </row>
    <row r="3059" spans="1:2" x14ac:dyDescent="0.25">
      <c r="A3059" s="62">
        <v>26101757</v>
      </c>
      <c r="B3059" s="63" t="s">
        <v>2773</v>
      </c>
    </row>
    <row r="3060" spans="1:2" x14ac:dyDescent="0.25">
      <c r="A3060" s="62">
        <v>26101758</v>
      </c>
      <c r="B3060" s="63" t="s">
        <v>5594</v>
      </c>
    </row>
    <row r="3061" spans="1:2" x14ac:dyDescent="0.25">
      <c r="A3061" s="62">
        <v>26101759</v>
      </c>
      <c r="B3061" s="63" t="s">
        <v>17486</v>
      </c>
    </row>
    <row r="3062" spans="1:2" x14ac:dyDescent="0.25">
      <c r="A3062" s="62">
        <v>26101760</v>
      </c>
      <c r="B3062" s="63" t="s">
        <v>10492</v>
      </c>
    </row>
    <row r="3063" spans="1:2" x14ac:dyDescent="0.25">
      <c r="A3063" s="62">
        <v>26101761</v>
      </c>
      <c r="B3063" s="63" t="s">
        <v>18012</v>
      </c>
    </row>
    <row r="3064" spans="1:2" x14ac:dyDescent="0.25">
      <c r="A3064" s="62">
        <v>26101762</v>
      </c>
      <c r="B3064" s="63" t="s">
        <v>1086</v>
      </c>
    </row>
    <row r="3065" spans="1:2" x14ac:dyDescent="0.25">
      <c r="A3065" s="62">
        <v>26101763</v>
      </c>
      <c r="B3065" s="63" t="s">
        <v>9546</v>
      </c>
    </row>
    <row r="3066" spans="1:2" x14ac:dyDescent="0.25">
      <c r="A3066" s="62">
        <v>26101764</v>
      </c>
      <c r="B3066" s="63" t="s">
        <v>10852</v>
      </c>
    </row>
    <row r="3067" spans="1:2" x14ac:dyDescent="0.25">
      <c r="A3067" s="62">
        <v>26101765</v>
      </c>
      <c r="B3067" s="63" t="s">
        <v>5806</v>
      </c>
    </row>
    <row r="3068" spans="1:2" x14ac:dyDescent="0.25">
      <c r="A3068" s="62">
        <v>26101766</v>
      </c>
      <c r="B3068" s="63" t="s">
        <v>13179</v>
      </c>
    </row>
    <row r="3069" spans="1:2" x14ac:dyDescent="0.25">
      <c r="A3069" s="62">
        <v>26101801</v>
      </c>
      <c r="B3069" s="63" t="s">
        <v>5290</v>
      </c>
    </row>
    <row r="3070" spans="1:2" x14ac:dyDescent="0.25">
      <c r="A3070" s="62">
        <v>26101802</v>
      </c>
      <c r="B3070" s="63" t="s">
        <v>10725</v>
      </c>
    </row>
    <row r="3071" spans="1:2" x14ac:dyDescent="0.25">
      <c r="A3071" s="62">
        <v>26101803</v>
      </c>
      <c r="B3071" s="63" t="s">
        <v>18874</v>
      </c>
    </row>
    <row r="3072" spans="1:2" x14ac:dyDescent="0.25">
      <c r="A3072" s="62">
        <v>26101805</v>
      </c>
      <c r="B3072" s="63" t="s">
        <v>10762</v>
      </c>
    </row>
    <row r="3073" spans="1:2" x14ac:dyDescent="0.25">
      <c r="A3073" s="62">
        <v>26101806</v>
      </c>
      <c r="B3073" s="63" t="s">
        <v>13383</v>
      </c>
    </row>
    <row r="3074" spans="1:2" x14ac:dyDescent="0.25">
      <c r="A3074" s="62">
        <v>26101807</v>
      </c>
      <c r="B3074" s="63" t="s">
        <v>9431</v>
      </c>
    </row>
    <row r="3075" spans="1:2" x14ac:dyDescent="0.25">
      <c r="A3075" s="62">
        <v>26101808</v>
      </c>
      <c r="B3075" s="63" t="s">
        <v>18881</v>
      </c>
    </row>
    <row r="3076" spans="1:2" x14ac:dyDescent="0.25">
      <c r="A3076" s="62">
        <v>26101809</v>
      </c>
      <c r="B3076" s="63" t="s">
        <v>12711</v>
      </c>
    </row>
    <row r="3077" spans="1:2" x14ac:dyDescent="0.25">
      <c r="A3077" s="62">
        <v>26101903</v>
      </c>
      <c r="B3077" s="63" t="s">
        <v>14993</v>
      </c>
    </row>
    <row r="3078" spans="1:2" x14ac:dyDescent="0.25">
      <c r="A3078" s="62">
        <v>26101904</v>
      </c>
      <c r="B3078" s="63" t="s">
        <v>6819</v>
      </c>
    </row>
    <row r="3079" spans="1:2" x14ac:dyDescent="0.25">
      <c r="A3079" s="62">
        <v>26101905</v>
      </c>
      <c r="B3079" s="63" t="s">
        <v>2292</v>
      </c>
    </row>
    <row r="3080" spans="1:2" x14ac:dyDescent="0.25">
      <c r="A3080" s="62">
        <v>26111501</v>
      </c>
      <c r="B3080" s="63" t="s">
        <v>10081</v>
      </c>
    </row>
    <row r="3081" spans="1:2" x14ac:dyDescent="0.25">
      <c r="A3081" s="62">
        <v>26111503</v>
      </c>
      <c r="B3081" s="63" t="s">
        <v>9226</v>
      </c>
    </row>
    <row r="3082" spans="1:2" x14ac:dyDescent="0.25">
      <c r="A3082" s="62">
        <v>26111504</v>
      </c>
      <c r="B3082" s="63" t="s">
        <v>4035</v>
      </c>
    </row>
    <row r="3083" spans="1:2" x14ac:dyDescent="0.25">
      <c r="A3083" s="62">
        <v>26111505</v>
      </c>
      <c r="B3083" s="63" t="s">
        <v>17617</v>
      </c>
    </row>
    <row r="3084" spans="1:2" x14ac:dyDescent="0.25">
      <c r="A3084" s="62">
        <v>26111506</v>
      </c>
      <c r="B3084" s="63" t="s">
        <v>1287</v>
      </c>
    </row>
    <row r="3085" spans="1:2" x14ac:dyDescent="0.25">
      <c r="A3085" s="62">
        <v>26111508</v>
      </c>
      <c r="B3085" s="63" t="s">
        <v>15011</v>
      </c>
    </row>
    <row r="3086" spans="1:2" x14ac:dyDescent="0.25">
      <c r="A3086" s="62">
        <v>26111509</v>
      </c>
      <c r="B3086" s="63" t="s">
        <v>3007</v>
      </c>
    </row>
    <row r="3087" spans="1:2" x14ac:dyDescent="0.25">
      <c r="A3087" s="62">
        <v>26111510</v>
      </c>
      <c r="B3087" s="63" t="s">
        <v>18336</v>
      </c>
    </row>
    <row r="3088" spans="1:2" x14ac:dyDescent="0.25">
      <c r="A3088" s="62">
        <v>26111512</v>
      </c>
      <c r="B3088" s="63" t="s">
        <v>1759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9404</v>
      </c>
    </row>
    <row r="3091" spans="1:2" x14ac:dyDescent="0.25">
      <c r="A3091" s="62">
        <v>26111515</v>
      </c>
      <c r="B3091" s="63" t="s">
        <v>16432</v>
      </c>
    </row>
    <row r="3092" spans="1:2" x14ac:dyDescent="0.25">
      <c r="A3092" s="62">
        <v>26111516</v>
      </c>
      <c r="B3092" s="63" t="s">
        <v>4293</v>
      </c>
    </row>
    <row r="3093" spans="1:2" x14ac:dyDescent="0.25">
      <c r="A3093" s="62">
        <v>26111517</v>
      </c>
      <c r="B3093" s="63" t="s">
        <v>10824</v>
      </c>
    </row>
    <row r="3094" spans="1:2" x14ac:dyDescent="0.25">
      <c r="A3094" s="62">
        <v>26111518</v>
      </c>
      <c r="B3094" s="63" t="s">
        <v>8753</v>
      </c>
    </row>
    <row r="3095" spans="1:2" x14ac:dyDescent="0.25">
      <c r="A3095" s="62">
        <v>26111519</v>
      </c>
      <c r="B3095" s="63" t="s">
        <v>6812</v>
      </c>
    </row>
    <row r="3096" spans="1:2" x14ac:dyDescent="0.25">
      <c r="A3096" s="62">
        <v>26111520</v>
      </c>
      <c r="B3096" s="63" t="s">
        <v>1458</v>
      </c>
    </row>
    <row r="3097" spans="1:2" x14ac:dyDescent="0.25">
      <c r="A3097" s="62">
        <v>26111521</v>
      </c>
      <c r="B3097" s="63" t="s">
        <v>3756</v>
      </c>
    </row>
    <row r="3098" spans="1:2" x14ac:dyDescent="0.25">
      <c r="A3098" s="62">
        <v>26111522</v>
      </c>
      <c r="B3098" s="63" t="s">
        <v>10905</v>
      </c>
    </row>
    <row r="3099" spans="1:2" x14ac:dyDescent="0.25">
      <c r="A3099" s="62">
        <v>26111523</v>
      </c>
      <c r="B3099" s="63" t="s">
        <v>3896</v>
      </c>
    </row>
    <row r="3100" spans="1:2" x14ac:dyDescent="0.25">
      <c r="A3100" s="62">
        <v>26111524</v>
      </c>
      <c r="B3100" s="63" t="s">
        <v>11125</v>
      </c>
    </row>
    <row r="3101" spans="1:2" x14ac:dyDescent="0.25">
      <c r="A3101" s="62">
        <v>26111525</v>
      </c>
      <c r="B3101" s="63" t="s">
        <v>14998</v>
      </c>
    </row>
    <row r="3102" spans="1:2" x14ac:dyDescent="0.25">
      <c r="A3102" s="62">
        <v>26111526</v>
      </c>
      <c r="B3102" s="63" t="s">
        <v>1211</v>
      </c>
    </row>
    <row r="3103" spans="1:2" x14ac:dyDescent="0.25">
      <c r="A3103" s="62">
        <v>26111527</v>
      </c>
      <c r="B3103" s="63" t="s">
        <v>18591</v>
      </c>
    </row>
    <row r="3104" spans="1:2" x14ac:dyDescent="0.25">
      <c r="A3104" s="62">
        <v>26111528</v>
      </c>
      <c r="B3104" s="63" t="s">
        <v>1425</v>
      </c>
    </row>
    <row r="3105" spans="1:2" x14ac:dyDescent="0.25">
      <c r="A3105" s="62">
        <v>26111529</v>
      </c>
      <c r="B3105" s="63" t="s">
        <v>15217</v>
      </c>
    </row>
    <row r="3106" spans="1:2" x14ac:dyDescent="0.25">
      <c r="A3106" s="62">
        <v>26111530</v>
      </c>
      <c r="B3106" s="63" t="s">
        <v>10653</v>
      </c>
    </row>
    <row r="3107" spans="1:2" x14ac:dyDescent="0.25">
      <c r="A3107" s="62">
        <v>26111531</v>
      </c>
      <c r="B3107" s="63" t="s">
        <v>1683</v>
      </c>
    </row>
    <row r="3108" spans="1:2" x14ac:dyDescent="0.25">
      <c r="A3108" s="62">
        <v>26111532</v>
      </c>
      <c r="B3108" s="63" t="s">
        <v>17959</v>
      </c>
    </row>
    <row r="3109" spans="1:2" x14ac:dyDescent="0.25">
      <c r="A3109" s="62">
        <v>26111533</v>
      </c>
      <c r="B3109" s="63" t="s">
        <v>3742</v>
      </c>
    </row>
    <row r="3110" spans="1:2" x14ac:dyDescent="0.25">
      <c r="A3110" s="62">
        <v>26111534</v>
      </c>
      <c r="B3110" s="63" t="s">
        <v>8824</v>
      </c>
    </row>
    <row r="3111" spans="1:2" x14ac:dyDescent="0.25">
      <c r="A3111" s="62">
        <v>26111535</v>
      </c>
      <c r="B3111" s="63" t="s">
        <v>15817</v>
      </c>
    </row>
    <row r="3112" spans="1:2" x14ac:dyDescent="0.25">
      <c r="A3112" s="62">
        <v>26111601</v>
      </c>
      <c r="B3112" s="63" t="s">
        <v>14964</v>
      </c>
    </row>
    <row r="3113" spans="1:2" x14ac:dyDescent="0.25">
      <c r="A3113" s="62">
        <v>26111602</v>
      </c>
      <c r="B3113" s="63" t="s">
        <v>14539</v>
      </c>
    </row>
    <row r="3114" spans="1:2" x14ac:dyDescent="0.25">
      <c r="A3114" s="62">
        <v>26111603</v>
      </c>
      <c r="B3114" s="63" t="s">
        <v>5374</v>
      </c>
    </row>
    <row r="3115" spans="1:2" x14ac:dyDescent="0.25">
      <c r="A3115" s="62">
        <v>26111604</v>
      </c>
      <c r="B3115" s="63" t="s">
        <v>9288</v>
      </c>
    </row>
    <row r="3116" spans="1:2" x14ac:dyDescent="0.25">
      <c r="A3116" s="62">
        <v>26111605</v>
      </c>
      <c r="B3116" s="63" t="s">
        <v>5299</v>
      </c>
    </row>
    <row r="3117" spans="1:2" x14ac:dyDescent="0.25">
      <c r="A3117" s="62">
        <v>26111606</v>
      </c>
      <c r="B3117" s="63" t="s">
        <v>16443</v>
      </c>
    </row>
    <row r="3118" spans="1:2" x14ac:dyDescent="0.25">
      <c r="A3118" s="62">
        <v>26111607</v>
      </c>
      <c r="B3118" s="63" t="s">
        <v>10568</v>
      </c>
    </row>
    <row r="3119" spans="1:2" x14ac:dyDescent="0.25">
      <c r="A3119" s="62">
        <v>26111608</v>
      </c>
      <c r="B3119" s="63" t="s">
        <v>14021</v>
      </c>
    </row>
    <row r="3120" spans="1:2" x14ac:dyDescent="0.25">
      <c r="A3120" s="62">
        <v>26111701</v>
      </c>
      <c r="B3120" s="63" t="s">
        <v>5453</v>
      </c>
    </row>
    <row r="3121" spans="1:2" x14ac:dyDescent="0.25">
      <c r="A3121" s="62">
        <v>26111702</v>
      </c>
      <c r="B3121" s="63" t="s">
        <v>10245</v>
      </c>
    </row>
    <row r="3122" spans="1:2" x14ac:dyDescent="0.25">
      <c r="A3122" s="62">
        <v>26111703</v>
      </c>
      <c r="B3122" s="63" t="s">
        <v>5307</v>
      </c>
    </row>
    <row r="3123" spans="1:2" x14ac:dyDescent="0.25">
      <c r="A3123" s="62">
        <v>26111704</v>
      </c>
      <c r="B3123" s="63" t="s">
        <v>1342</v>
      </c>
    </row>
    <row r="3124" spans="1:2" x14ac:dyDescent="0.25">
      <c r="A3124" s="62">
        <v>26111705</v>
      </c>
      <c r="B3124" s="63" t="s">
        <v>12332</v>
      </c>
    </row>
    <row r="3125" spans="1:2" x14ac:dyDescent="0.25">
      <c r="A3125" s="62">
        <v>26111706</v>
      </c>
      <c r="B3125" s="63" t="s">
        <v>1959</v>
      </c>
    </row>
    <row r="3126" spans="1:2" x14ac:dyDescent="0.25">
      <c r="A3126" s="62">
        <v>26111707</v>
      </c>
      <c r="B3126" s="63" t="s">
        <v>15571</v>
      </c>
    </row>
    <row r="3127" spans="1:2" x14ac:dyDescent="0.25">
      <c r="A3127" s="62">
        <v>26111708</v>
      </c>
      <c r="B3127" s="63" t="s">
        <v>3067</v>
      </c>
    </row>
    <row r="3128" spans="1:2" x14ac:dyDescent="0.25">
      <c r="A3128" s="62">
        <v>26111709</v>
      </c>
      <c r="B3128" s="63" t="s">
        <v>15593</v>
      </c>
    </row>
    <row r="3129" spans="1:2" x14ac:dyDescent="0.25">
      <c r="A3129" s="62">
        <v>26111710</v>
      </c>
      <c r="B3129" s="63" t="s">
        <v>11666</v>
      </c>
    </row>
    <row r="3130" spans="1:2" x14ac:dyDescent="0.25">
      <c r="A3130" s="62">
        <v>26111711</v>
      </c>
      <c r="B3130" s="63" t="s">
        <v>8636</v>
      </c>
    </row>
    <row r="3131" spans="1:2" x14ac:dyDescent="0.25">
      <c r="A3131" s="62">
        <v>26111712</v>
      </c>
      <c r="B3131" s="63" t="s">
        <v>16987</v>
      </c>
    </row>
    <row r="3132" spans="1:2" x14ac:dyDescent="0.25">
      <c r="A3132" s="62">
        <v>26111713</v>
      </c>
      <c r="B3132" s="63" t="s">
        <v>15936</v>
      </c>
    </row>
    <row r="3133" spans="1:2" x14ac:dyDescent="0.25">
      <c r="A3133" s="62">
        <v>26111714</v>
      </c>
      <c r="B3133" s="63" t="s">
        <v>3287</v>
      </c>
    </row>
    <row r="3134" spans="1:2" x14ac:dyDescent="0.25">
      <c r="A3134" s="62">
        <v>26111715</v>
      </c>
      <c r="B3134" s="63" t="s">
        <v>5681</v>
      </c>
    </row>
    <row r="3135" spans="1:2" x14ac:dyDescent="0.25">
      <c r="A3135" s="62">
        <v>26111716</v>
      </c>
      <c r="B3135" s="63" t="s">
        <v>8976</v>
      </c>
    </row>
    <row r="3136" spans="1:2" x14ac:dyDescent="0.25">
      <c r="A3136" s="62">
        <v>26111717</v>
      </c>
      <c r="B3136" s="63" t="s">
        <v>795</v>
      </c>
    </row>
    <row r="3137" spans="1:2" x14ac:dyDescent="0.25">
      <c r="A3137" s="62">
        <v>26111718</v>
      </c>
      <c r="B3137" s="63" t="s">
        <v>8842</v>
      </c>
    </row>
    <row r="3138" spans="1:2" x14ac:dyDescent="0.25">
      <c r="A3138" s="62">
        <v>26111719</v>
      </c>
      <c r="B3138" s="63" t="s">
        <v>8287</v>
      </c>
    </row>
    <row r="3139" spans="1:2" x14ac:dyDescent="0.25">
      <c r="A3139" s="62">
        <v>26111720</v>
      </c>
      <c r="B3139" s="63" t="s">
        <v>9021</v>
      </c>
    </row>
    <row r="3140" spans="1:2" x14ac:dyDescent="0.25">
      <c r="A3140" s="62">
        <v>26111721</v>
      </c>
      <c r="B3140" s="63" t="s">
        <v>18348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18422</v>
      </c>
    </row>
    <row r="3143" spans="1:2" x14ac:dyDescent="0.25">
      <c r="A3143" s="62">
        <v>26111724</v>
      </c>
      <c r="B3143" s="63" t="s">
        <v>3343</v>
      </c>
    </row>
    <row r="3144" spans="1:2" x14ac:dyDescent="0.25">
      <c r="A3144" s="62">
        <v>26111725</v>
      </c>
      <c r="B3144" s="63" t="s">
        <v>14198</v>
      </c>
    </row>
    <row r="3145" spans="1:2" x14ac:dyDescent="0.25">
      <c r="A3145" s="62">
        <v>26111801</v>
      </c>
      <c r="B3145" s="63" t="s">
        <v>15846</v>
      </c>
    </row>
    <row r="3146" spans="1:2" x14ac:dyDescent="0.25">
      <c r="A3146" s="62">
        <v>26111802</v>
      </c>
      <c r="B3146" s="63" t="s">
        <v>1522</v>
      </c>
    </row>
    <row r="3147" spans="1:2" x14ac:dyDescent="0.25">
      <c r="A3147" s="62">
        <v>26111803</v>
      </c>
      <c r="B3147" s="63" t="s">
        <v>6774</v>
      </c>
    </row>
    <row r="3148" spans="1:2" x14ac:dyDescent="0.25">
      <c r="A3148" s="62">
        <v>26111804</v>
      </c>
      <c r="B3148" s="63" t="s">
        <v>15049</v>
      </c>
    </row>
    <row r="3149" spans="1:2" x14ac:dyDescent="0.25">
      <c r="A3149" s="62">
        <v>26111805</v>
      </c>
      <c r="B3149" s="63" t="s">
        <v>1708</v>
      </c>
    </row>
    <row r="3150" spans="1:2" x14ac:dyDescent="0.25">
      <c r="A3150" s="62">
        <v>26111806</v>
      </c>
      <c r="B3150" s="63" t="s">
        <v>14880</v>
      </c>
    </row>
    <row r="3151" spans="1:2" x14ac:dyDescent="0.25">
      <c r="A3151" s="62">
        <v>26111807</v>
      </c>
      <c r="B3151" s="63" t="s">
        <v>3524</v>
      </c>
    </row>
    <row r="3152" spans="1:2" x14ac:dyDescent="0.25">
      <c r="A3152" s="62">
        <v>26111808</v>
      </c>
      <c r="B3152" s="63" t="s">
        <v>11058</v>
      </c>
    </row>
    <row r="3153" spans="1:2" x14ac:dyDescent="0.25">
      <c r="A3153" s="62">
        <v>26111809</v>
      </c>
      <c r="B3153" s="63" t="s">
        <v>5708</v>
      </c>
    </row>
    <row r="3154" spans="1:2" x14ac:dyDescent="0.25">
      <c r="A3154" s="62">
        <v>26111810</v>
      </c>
      <c r="B3154" s="63" t="s">
        <v>3917</v>
      </c>
    </row>
    <row r="3155" spans="1:2" x14ac:dyDescent="0.25">
      <c r="A3155" s="62">
        <v>26111901</v>
      </c>
      <c r="B3155" s="63" t="s">
        <v>12774</v>
      </c>
    </row>
    <row r="3156" spans="1:2" x14ac:dyDescent="0.25">
      <c r="A3156" s="62">
        <v>26111902</v>
      </c>
      <c r="B3156" s="63" t="s">
        <v>15878</v>
      </c>
    </row>
    <row r="3157" spans="1:2" x14ac:dyDescent="0.25">
      <c r="A3157" s="62">
        <v>26111903</v>
      </c>
      <c r="B3157" s="63" t="s">
        <v>6150</v>
      </c>
    </row>
    <row r="3158" spans="1:2" x14ac:dyDescent="0.25">
      <c r="A3158" s="62">
        <v>26111904</v>
      </c>
      <c r="B3158" s="63" t="s">
        <v>16730</v>
      </c>
    </row>
    <row r="3159" spans="1:2" x14ac:dyDescent="0.25">
      <c r="A3159" s="62">
        <v>26111905</v>
      </c>
      <c r="B3159" s="63" t="s">
        <v>3302</v>
      </c>
    </row>
    <row r="3160" spans="1:2" x14ac:dyDescent="0.25">
      <c r="A3160" s="62">
        <v>26111907</v>
      </c>
      <c r="B3160" s="63" t="s">
        <v>13271</v>
      </c>
    </row>
    <row r="3161" spans="1:2" x14ac:dyDescent="0.25">
      <c r="A3161" s="62">
        <v>26111908</v>
      </c>
      <c r="B3161" s="63" t="s">
        <v>2993</v>
      </c>
    </row>
    <row r="3162" spans="1:2" x14ac:dyDescent="0.25">
      <c r="A3162" s="62">
        <v>26111909</v>
      </c>
      <c r="B3162" s="63" t="s">
        <v>3715</v>
      </c>
    </row>
    <row r="3163" spans="1:2" x14ac:dyDescent="0.25">
      <c r="A3163" s="62">
        <v>26111910</v>
      </c>
      <c r="B3163" s="63" t="s">
        <v>2273</v>
      </c>
    </row>
    <row r="3164" spans="1:2" x14ac:dyDescent="0.25">
      <c r="A3164" s="62">
        <v>26112001</v>
      </c>
      <c r="B3164" s="63" t="s">
        <v>14132</v>
      </c>
    </row>
    <row r="3165" spans="1:2" x14ac:dyDescent="0.25">
      <c r="A3165" s="62">
        <v>26112002</v>
      </c>
      <c r="B3165" s="63" t="s">
        <v>16125</v>
      </c>
    </row>
    <row r="3166" spans="1:2" x14ac:dyDescent="0.25">
      <c r="A3166" s="62">
        <v>26112003</v>
      </c>
      <c r="B3166" s="63" t="s">
        <v>13025</v>
      </c>
    </row>
    <row r="3167" spans="1:2" x14ac:dyDescent="0.25">
      <c r="A3167" s="62">
        <v>26112004</v>
      </c>
      <c r="B3167" s="63" t="s">
        <v>10024</v>
      </c>
    </row>
    <row r="3168" spans="1:2" x14ac:dyDescent="0.25">
      <c r="A3168" s="62">
        <v>26112101</v>
      </c>
      <c r="B3168" s="63" t="s">
        <v>6334</v>
      </c>
    </row>
    <row r="3169" spans="1:2" x14ac:dyDescent="0.25">
      <c r="A3169" s="62">
        <v>26112102</v>
      </c>
      <c r="B3169" s="63" t="s">
        <v>1253</v>
      </c>
    </row>
    <row r="3170" spans="1:2" x14ac:dyDescent="0.25">
      <c r="A3170" s="62">
        <v>26112103</v>
      </c>
      <c r="B3170" s="63" t="s">
        <v>3008</v>
      </c>
    </row>
    <row r="3171" spans="1:2" x14ac:dyDescent="0.25">
      <c r="A3171" s="62">
        <v>26112104</v>
      </c>
      <c r="B3171" s="63" t="s">
        <v>1701</v>
      </c>
    </row>
    <row r="3172" spans="1:2" x14ac:dyDescent="0.25">
      <c r="A3172" s="62">
        <v>26112105</v>
      </c>
      <c r="B3172" s="63" t="s">
        <v>13666</v>
      </c>
    </row>
    <row r="3173" spans="1:2" x14ac:dyDescent="0.25">
      <c r="A3173" s="62">
        <v>26121501</v>
      </c>
      <c r="B3173" s="63" t="s">
        <v>11611</v>
      </c>
    </row>
    <row r="3174" spans="1:2" x14ac:dyDescent="0.25">
      <c r="A3174" s="62">
        <v>26121505</v>
      </c>
      <c r="B3174" s="63" t="s">
        <v>2022</v>
      </c>
    </row>
    <row r="3175" spans="1:2" x14ac:dyDescent="0.25">
      <c r="A3175" s="62">
        <v>26121507</v>
      </c>
      <c r="B3175" s="63" t="s">
        <v>9622</v>
      </c>
    </row>
    <row r="3176" spans="1:2" x14ac:dyDescent="0.25">
      <c r="A3176" s="62">
        <v>26121508</v>
      </c>
      <c r="B3176" s="63" t="s">
        <v>6624</v>
      </c>
    </row>
    <row r="3177" spans="1:2" x14ac:dyDescent="0.25">
      <c r="A3177" s="62">
        <v>26121509</v>
      </c>
      <c r="B3177" s="63" t="s">
        <v>17747</v>
      </c>
    </row>
    <row r="3178" spans="1:2" x14ac:dyDescent="0.25">
      <c r="A3178" s="62">
        <v>26121510</v>
      </c>
      <c r="B3178" s="63" t="s">
        <v>744</v>
      </c>
    </row>
    <row r="3179" spans="1:2" x14ac:dyDescent="0.25">
      <c r="A3179" s="62">
        <v>26121514</v>
      </c>
      <c r="B3179" s="63" t="s">
        <v>16238</v>
      </c>
    </row>
    <row r="3180" spans="1:2" x14ac:dyDescent="0.25">
      <c r="A3180" s="62">
        <v>26121515</v>
      </c>
      <c r="B3180" s="63" t="s">
        <v>2581</v>
      </c>
    </row>
    <row r="3181" spans="1:2" x14ac:dyDescent="0.25">
      <c r="A3181" s="62">
        <v>26121517</v>
      </c>
      <c r="B3181" s="63" t="s">
        <v>7235</v>
      </c>
    </row>
    <row r="3182" spans="1:2" x14ac:dyDescent="0.25">
      <c r="A3182" s="62">
        <v>26121519</v>
      </c>
      <c r="B3182" s="63" t="s">
        <v>16888</v>
      </c>
    </row>
    <row r="3183" spans="1:2" x14ac:dyDescent="0.25">
      <c r="A3183" s="62">
        <v>26121520</v>
      </c>
      <c r="B3183" s="63" t="s">
        <v>1372</v>
      </c>
    </row>
    <row r="3184" spans="1:2" x14ac:dyDescent="0.25">
      <c r="A3184" s="62">
        <v>26121521</v>
      </c>
      <c r="B3184" s="63" t="s">
        <v>2436</v>
      </c>
    </row>
    <row r="3185" spans="1:2" x14ac:dyDescent="0.25">
      <c r="A3185" s="62">
        <v>26121522</v>
      </c>
      <c r="B3185" s="63" t="s">
        <v>3892</v>
      </c>
    </row>
    <row r="3186" spans="1:2" x14ac:dyDescent="0.25">
      <c r="A3186" s="62">
        <v>26121523</v>
      </c>
      <c r="B3186" s="63" t="s">
        <v>18016</v>
      </c>
    </row>
    <row r="3187" spans="1:2" x14ac:dyDescent="0.25">
      <c r="A3187" s="62">
        <v>26121524</v>
      </c>
      <c r="B3187" s="63" t="s">
        <v>9252</v>
      </c>
    </row>
    <row r="3188" spans="1:2" x14ac:dyDescent="0.25">
      <c r="A3188" s="62">
        <v>26121532</v>
      </c>
      <c r="B3188" s="63" t="s">
        <v>834</v>
      </c>
    </row>
    <row r="3189" spans="1:2" x14ac:dyDescent="0.25">
      <c r="A3189" s="62">
        <v>26121533</v>
      </c>
      <c r="B3189" s="63" t="s">
        <v>6732</v>
      </c>
    </row>
    <row r="3190" spans="1:2" x14ac:dyDescent="0.25">
      <c r="A3190" s="62">
        <v>26121534</v>
      </c>
      <c r="B3190" s="63" t="s">
        <v>10362</v>
      </c>
    </row>
    <row r="3191" spans="1:2" x14ac:dyDescent="0.25">
      <c r="A3191" s="62">
        <v>26121536</v>
      </c>
      <c r="B3191" s="63" t="s">
        <v>4602</v>
      </c>
    </row>
    <row r="3192" spans="1:2" x14ac:dyDescent="0.25">
      <c r="A3192" s="62">
        <v>26121538</v>
      </c>
      <c r="B3192" s="63" t="s">
        <v>8802</v>
      </c>
    </row>
    <row r="3193" spans="1:2" x14ac:dyDescent="0.25">
      <c r="A3193" s="62">
        <v>26121539</v>
      </c>
      <c r="B3193" s="63" t="s">
        <v>11657</v>
      </c>
    </row>
    <row r="3194" spans="1:2" x14ac:dyDescent="0.25">
      <c r="A3194" s="62">
        <v>26121540</v>
      </c>
      <c r="B3194" s="63" t="s">
        <v>15197</v>
      </c>
    </row>
    <row r="3195" spans="1:2" x14ac:dyDescent="0.25">
      <c r="A3195" s="62">
        <v>26121541</v>
      </c>
      <c r="B3195" s="63" t="s">
        <v>18636</v>
      </c>
    </row>
    <row r="3196" spans="1:2" x14ac:dyDescent="0.25">
      <c r="A3196" s="62">
        <v>26121601</v>
      </c>
      <c r="B3196" s="63" t="s">
        <v>953</v>
      </c>
    </row>
    <row r="3197" spans="1:2" x14ac:dyDescent="0.25">
      <c r="A3197" s="62">
        <v>26121602</v>
      </c>
      <c r="B3197" s="63" t="s">
        <v>11961</v>
      </c>
    </row>
    <row r="3198" spans="1:2" x14ac:dyDescent="0.25">
      <c r="A3198" s="62">
        <v>26121603</v>
      </c>
      <c r="B3198" s="63" t="s">
        <v>9051</v>
      </c>
    </row>
    <row r="3199" spans="1:2" x14ac:dyDescent="0.25">
      <c r="A3199" s="62">
        <v>26121604</v>
      </c>
      <c r="B3199" s="63" t="s">
        <v>7601</v>
      </c>
    </row>
    <row r="3200" spans="1:2" x14ac:dyDescent="0.25">
      <c r="A3200" s="62">
        <v>26121605</v>
      </c>
      <c r="B3200" s="63" t="s">
        <v>1644</v>
      </c>
    </row>
    <row r="3201" spans="1:2" x14ac:dyDescent="0.25">
      <c r="A3201" s="62">
        <v>26121606</v>
      </c>
      <c r="B3201" s="63" t="s">
        <v>6697</v>
      </c>
    </row>
    <row r="3202" spans="1:2" x14ac:dyDescent="0.25">
      <c r="A3202" s="62">
        <v>26121607</v>
      </c>
      <c r="B3202" s="63" t="s">
        <v>15034</v>
      </c>
    </row>
    <row r="3203" spans="1:2" x14ac:dyDescent="0.25">
      <c r="A3203" s="62">
        <v>26121608</v>
      </c>
      <c r="B3203" s="63" t="s">
        <v>15429</v>
      </c>
    </row>
    <row r="3204" spans="1:2" x14ac:dyDescent="0.25">
      <c r="A3204" s="62">
        <v>26121609</v>
      </c>
      <c r="B3204" s="63" t="s">
        <v>4473</v>
      </c>
    </row>
    <row r="3205" spans="1:2" x14ac:dyDescent="0.25">
      <c r="A3205" s="62">
        <v>26121610</v>
      </c>
      <c r="B3205" s="63" t="s">
        <v>8171</v>
      </c>
    </row>
    <row r="3206" spans="1:2" x14ac:dyDescent="0.25">
      <c r="A3206" s="62">
        <v>26121611</v>
      </c>
      <c r="B3206" s="63" t="s">
        <v>10271</v>
      </c>
    </row>
    <row r="3207" spans="1:2" x14ac:dyDescent="0.25">
      <c r="A3207" s="62">
        <v>26121612</v>
      </c>
      <c r="B3207" s="63" t="s">
        <v>14178</v>
      </c>
    </row>
    <row r="3208" spans="1:2" x14ac:dyDescent="0.25">
      <c r="A3208" s="62">
        <v>26121613</v>
      </c>
      <c r="B3208" s="63" t="s">
        <v>8442</v>
      </c>
    </row>
    <row r="3209" spans="1:2" x14ac:dyDescent="0.25">
      <c r="A3209" s="62">
        <v>26121614</v>
      </c>
      <c r="B3209" s="63" t="s">
        <v>12524</v>
      </c>
    </row>
    <row r="3210" spans="1:2" x14ac:dyDescent="0.25">
      <c r="A3210" s="62">
        <v>26121615</v>
      </c>
      <c r="B3210" s="63" t="s">
        <v>11033</v>
      </c>
    </row>
    <row r="3211" spans="1:2" x14ac:dyDescent="0.25">
      <c r="A3211" s="62">
        <v>26121616</v>
      </c>
      <c r="B3211" s="63" t="s">
        <v>5995</v>
      </c>
    </row>
    <row r="3212" spans="1:2" x14ac:dyDescent="0.25">
      <c r="A3212" s="62">
        <v>26121617</v>
      </c>
      <c r="B3212" s="63" t="s">
        <v>7886</v>
      </c>
    </row>
    <row r="3213" spans="1:2" x14ac:dyDescent="0.25">
      <c r="A3213" s="62">
        <v>26121618</v>
      </c>
      <c r="B3213" s="63" t="s">
        <v>11605</v>
      </c>
    </row>
    <row r="3214" spans="1:2" x14ac:dyDescent="0.25">
      <c r="A3214" s="62">
        <v>26121619</v>
      </c>
      <c r="B3214" s="63" t="s">
        <v>5755</v>
      </c>
    </row>
    <row r="3215" spans="1:2" x14ac:dyDescent="0.25">
      <c r="A3215" s="62">
        <v>26121620</v>
      </c>
      <c r="B3215" s="63" t="s">
        <v>10447</v>
      </c>
    </row>
    <row r="3216" spans="1:2" x14ac:dyDescent="0.25">
      <c r="A3216" s="62">
        <v>26121621</v>
      </c>
      <c r="B3216" s="63" t="s">
        <v>14099</v>
      </c>
    </row>
    <row r="3217" spans="1:2" x14ac:dyDescent="0.25">
      <c r="A3217" s="62">
        <v>26121622</v>
      </c>
      <c r="B3217" s="63" t="s">
        <v>14409</v>
      </c>
    </row>
    <row r="3218" spans="1:2" x14ac:dyDescent="0.25">
      <c r="A3218" s="62">
        <v>26121623</v>
      </c>
      <c r="B3218" s="63" t="s">
        <v>7745</v>
      </c>
    </row>
    <row r="3219" spans="1:2" x14ac:dyDescent="0.25">
      <c r="A3219" s="62">
        <v>26121624</v>
      </c>
      <c r="B3219" s="63" t="s">
        <v>6902</v>
      </c>
    </row>
    <row r="3220" spans="1:2" x14ac:dyDescent="0.25">
      <c r="A3220" s="62">
        <v>26121628</v>
      </c>
      <c r="B3220" s="63" t="s">
        <v>14242</v>
      </c>
    </row>
    <row r="3221" spans="1:2" x14ac:dyDescent="0.25">
      <c r="A3221" s="62">
        <v>26121629</v>
      </c>
      <c r="B3221" s="63" t="s">
        <v>9244</v>
      </c>
    </row>
    <row r="3222" spans="1:2" x14ac:dyDescent="0.25">
      <c r="A3222" s="62">
        <v>26121630</v>
      </c>
      <c r="B3222" s="63" t="s">
        <v>1494</v>
      </c>
    </row>
    <row r="3223" spans="1:2" x14ac:dyDescent="0.25">
      <c r="A3223" s="62">
        <v>26121631</v>
      </c>
      <c r="B3223" s="63" t="s">
        <v>15589</v>
      </c>
    </row>
    <row r="3224" spans="1:2" x14ac:dyDescent="0.25">
      <c r="A3224" s="62">
        <v>26121632</v>
      </c>
      <c r="B3224" s="63" t="s">
        <v>15739</v>
      </c>
    </row>
    <row r="3225" spans="1:2" x14ac:dyDescent="0.25">
      <c r="A3225" s="62">
        <v>26121633</v>
      </c>
      <c r="B3225" s="63" t="s">
        <v>11767</v>
      </c>
    </row>
    <row r="3226" spans="1:2" x14ac:dyDescent="0.25">
      <c r="A3226" s="62">
        <v>26121634</v>
      </c>
      <c r="B3226" s="63" t="s">
        <v>9515</v>
      </c>
    </row>
    <row r="3227" spans="1:2" x14ac:dyDescent="0.25">
      <c r="A3227" s="62">
        <v>26121635</v>
      </c>
      <c r="B3227" s="63" t="s">
        <v>1478</v>
      </c>
    </row>
    <row r="3228" spans="1:2" x14ac:dyDescent="0.25">
      <c r="A3228" s="62">
        <v>26121636</v>
      </c>
      <c r="B3228" s="63" t="s">
        <v>14730</v>
      </c>
    </row>
    <row r="3229" spans="1:2" x14ac:dyDescent="0.25">
      <c r="A3229" s="62">
        <v>26121637</v>
      </c>
      <c r="B3229" s="63" t="s">
        <v>12331</v>
      </c>
    </row>
    <row r="3230" spans="1:2" x14ac:dyDescent="0.25">
      <c r="A3230" s="62">
        <v>26121701</v>
      </c>
      <c r="B3230" s="63" t="s">
        <v>11351</v>
      </c>
    </row>
    <row r="3231" spans="1:2" x14ac:dyDescent="0.25">
      <c r="A3231" s="62">
        <v>26121702</v>
      </c>
      <c r="B3231" s="63" t="s">
        <v>18460</v>
      </c>
    </row>
    <row r="3232" spans="1:2" x14ac:dyDescent="0.25">
      <c r="A3232" s="62">
        <v>26121703</v>
      </c>
      <c r="B3232" s="63" t="s">
        <v>16172</v>
      </c>
    </row>
    <row r="3233" spans="1:2" x14ac:dyDescent="0.25">
      <c r="A3233" s="62">
        <v>26121704</v>
      </c>
      <c r="B3233" s="63" t="s">
        <v>9959</v>
      </c>
    </row>
    <row r="3234" spans="1:2" x14ac:dyDescent="0.25">
      <c r="A3234" s="62">
        <v>26121705</v>
      </c>
      <c r="B3234" s="63" t="s">
        <v>11260</v>
      </c>
    </row>
    <row r="3235" spans="1:2" x14ac:dyDescent="0.25">
      <c r="A3235" s="62">
        <v>26131501</v>
      </c>
      <c r="B3235" s="63" t="s">
        <v>18092</v>
      </c>
    </row>
    <row r="3236" spans="1:2" x14ac:dyDescent="0.25">
      <c r="A3236" s="62">
        <v>26131502</v>
      </c>
      <c r="B3236" s="63" t="s">
        <v>18076</v>
      </c>
    </row>
    <row r="3237" spans="1:2" x14ac:dyDescent="0.25">
      <c r="A3237" s="62">
        <v>26131503</v>
      </c>
      <c r="B3237" s="63" t="s">
        <v>4133</v>
      </c>
    </row>
    <row r="3238" spans="1:2" x14ac:dyDescent="0.25">
      <c r="A3238" s="62">
        <v>26131504</v>
      </c>
      <c r="B3238" s="63" t="s">
        <v>7905</v>
      </c>
    </row>
    <row r="3239" spans="1:2" x14ac:dyDescent="0.25">
      <c r="A3239" s="62">
        <v>26131505</v>
      </c>
      <c r="B3239" s="63" t="s">
        <v>2887</v>
      </c>
    </row>
    <row r="3240" spans="1:2" x14ac:dyDescent="0.25">
      <c r="A3240" s="62">
        <v>26131506</v>
      </c>
      <c r="B3240" s="63" t="s">
        <v>17322</v>
      </c>
    </row>
    <row r="3241" spans="1:2" x14ac:dyDescent="0.25">
      <c r="A3241" s="62">
        <v>26131507</v>
      </c>
      <c r="B3241" s="63" t="s">
        <v>9313</v>
      </c>
    </row>
    <row r="3242" spans="1:2" x14ac:dyDescent="0.25">
      <c r="A3242" s="62">
        <v>26131508</v>
      </c>
      <c r="B3242" s="63" t="s">
        <v>3322</v>
      </c>
    </row>
    <row r="3243" spans="1:2" x14ac:dyDescent="0.25">
      <c r="A3243" s="62">
        <v>26131509</v>
      </c>
      <c r="B3243" s="63" t="s">
        <v>11723</v>
      </c>
    </row>
    <row r="3244" spans="1:2" x14ac:dyDescent="0.25">
      <c r="A3244" s="62">
        <v>26131510</v>
      </c>
      <c r="B3244" s="63" t="s">
        <v>10083</v>
      </c>
    </row>
    <row r="3245" spans="1:2" x14ac:dyDescent="0.25">
      <c r="A3245" s="62">
        <v>26131601</v>
      </c>
      <c r="B3245" s="63" t="s">
        <v>1149</v>
      </c>
    </row>
    <row r="3246" spans="1:2" x14ac:dyDescent="0.25">
      <c r="A3246" s="62">
        <v>26131602</v>
      </c>
      <c r="B3246" s="63" t="s">
        <v>14368</v>
      </c>
    </row>
    <row r="3247" spans="1:2" x14ac:dyDescent="0.25">
      <c r="A3247" s="62">
        <v>26131603</v>
      </c>
      <c r="B3247" s="63" t="s">
        <v>5201</v>
      </c>
    </row>
    <row r="3248" spans="1:2" x14ac:dyDescent="0.25">
      <c r="A3248" s="62">
        <v>26131604</v>
      </c>
      <c r="B3248" s="63" t="s">
        <v>15648</v>
      </c>
    </row>
    <row r="3249" spans="1:2" x14ac:dyDescent="0.25">
      <c r="A3249" s="62">
        <v>26131605</v>
      </c>
      <c r="B3249" s="63" t="s">
        <v>17415</v>
      </c>
    </row>
    <row r="3250" spans="1:2" x14ac:dyDescent="0.25">
      <c r="A3250" s="62">
        <v>26131606</v>
      </c>
      <c r="B3250" s="63" t="s">
        <v>4028</v>
      </c>
    </row>
    <row r="3251" spans="1:2" x14ac:dyDescent="0.25">
      <c r="A3251" s="62">
        <v>26131607</v>
      </c>
      <c r="B3251" s="63" t="s">
        <v>15978</v>
      </c>
    </row>
    <row r="3252" spans="1:2" x14ac:dyDescent="0.25">
      <c r="A3252" s="62">
        <v>26131608</v>
      </c>
      <c r="B3252" s="63" t="s">
        <v>9005</v>
      </c>
    </row>
    <row r="3253" spans="1:2" x14ac:dyDescent="0.25">
      <c r="A3253" s="62">
        <v>26131609</v>
      </c>
      <c r="B3253" s="63" t="s">
        <v>8317</v>
      </c>
    </row>
    <row r="3254" spans="1:2" x14ac:dyDescent="0.25">
      <c r="A3254" s="62">
        <v>26131610</v>
      </c>
      <c r="B3254" s="63" t="s">
        <v>8015</v>
      </c>
    </row>
    <row r="3255" spans="1:2" x14ac:dyDescent="0.25">
      <c r="A3255" s="62">
        <v>26131611</v>
      </c>
      <c r="B3255" s="63" t="s">
        <v>4933</v>
      </c>
    </row>
    <row r="3256" spans="1:2" x14ac:dyDescent="0.25">
      <c r="A3256" s="62">
        <v>26131612</v>
      </c>
      <c r="B3256" s="63" t="s">
        <v>6994</v>
      </c>
    </row>
    <row r="3257" spans="1:2" x14ac:dyDescent="0.25">
      <c r="A3257" s="62">
        <v>26131613</v>
      </c>
      <c r="B3257" s="63" t="s">
        <v>10881</v>
      </c>
    </row>
    <row r="3258" spans="1:2" x14ac:dyDescent="0.25">
      <c r="A3258" s="62">
        <v>26131614</v>
      </c>
      <c r="B3258" s="63" t="s">
        <v>10469</v>
      </c>
    </row>
    <row r="3259" spans="1:2" x14ac:dyDescent="0.25">
      <c r="A3259" s="62">
        <v>26131615</v>
      </c>
      <c r="B3259" s="63" t="s">
        <v>17955</v>
      </c>
    </row>
    <row r="3260" spans="1:2" x14ac:dyDescent="0.25">
      <c r="A3260" s="62">
        <v>26131616</v>
      </c>
      <c r="B3260" s="63" t="s">
        <v>4996</v>
      </c>
    </row>
    <row r="3261" spans="1:2" x14ac:dyDescent="0.25">
      <c r="A3261" s="62">
        <v>26131701</v>
      </c>
      <c r="B3261" s="63" t="s">
        <v>15358</v>
      </c>
    </row>
    <row r="3262" spans="1:2" x14ac:dyDescent="0.25">
      <c r="A3262" s="62">
        <v>26131702</v>
      </c>
      <c r="B3262" s="63" t="s">
        <v>13919</v>
      </c>
    </row>
    <row r="3263" spans="1:2" x14ac:dyDescent="0.25">
      <c r="A3263" s="62">
        <v>26131801</v>
      </c>
      <c r="B3263" s="63" t="s">
        <v>4578</v>
      </c>
    </row>
    <row r="3264" spans="1:2" x14ac:dyDescent="0.25">
      <c r="A3264" s="62">
        <v>26131802</v>
      </c>
      <c r="B3264" s="63" t="s">
        <v>7714</v>
      </c>
    </row>
    <row r="3265" spans="1:2" x14ac:dyDescent="0.25">
      <c r="A3265" s="62">
        <v>26131803</v>
      </c>
      <c r="B3265" s="63" t="s">
        <v>7552</v>
      </c>
    </row>
    <row r="3266" spans="1:2" x14ac:dyDescent="0.25">
      <c r="A3266" s="62">
        <v>26131804</v>
      </c>
      <c r="B3266" s="63" t="s">
        <v>8100</v>
      </c>
    </row>
    <row r="3267" spans="1:2" x14ac:dyDescent="0.25">
      <c r="A3267" s="62">
        <v>26131805</v>
      </c>
      <c r="B3267" s="63" t="s">
        <v>16784</v>
      </c>
    </row>
    <row r="3268" spans="1:2" x14ac:dyDescent="0.25">
      <c r="A3268" s="62">
        <v>26131806</v>
      </c>
      <c r="B3268" s="63" t="s">
        <v>5869</v>
      </c>
    </row>
    <row r="3269" spans="1:2" x14ac:dyDescent="0.25">
      <c r="A3269" s="62">
        <v>26131807</v>
      </c>
      <c r="B3269" s="63" t="s">
        <v>16145</v>
      </c>
    </row>
    <row r="3270" spans="1:2" x14ac:dyDescent="0.25">
      <c r="A3270" s="62">
        <v>26131808</v>
      </c>
      <c r="B3270" s="63" t="s">
        <v>15562</v>
      </c>
    </row>
    <row r="3271" spans="1:2" x14ac:dyDescent="0.25">
      <c r="A3271" s="62">
        <v>26131809</v>
      </c>
      <c r="B3271" s="63" t="s">
        <v>643</v>
      </c>
    </row>
    <row r="3272" spans="1:2" x14ac:dyDescent="0.25">
      <c r="A3272" s="62">
        <v>26131810</v>
      </c>
      <c r="B3272" s="63" t="s">
        <v>2936</v>
      </c>
    </row>
    <row r="3273" spans="1:2" x14ac:dyDescent="0.25">
      <c r="A3273" s="62">
        <v>26131811</v>
      </c>
      <c r="B3273" s="63" t="s">
        <v>15801</v>
      </c>
    </row>
    <row r="3274" spans="1:2" x14ac:dyDescent="0.25">
      <c r="A3274" s="62">
        <v>26131812</v>
      </c>
      <c r="B3274" s="63" t="s">
        <v>2098</v>
      </c>
    </row>
    <row r="3275" spans="1:2" x14ac:dyDescent="0.25">
      <c r="A3275" s="62">
        <v>26131813</v>
      </c>
      <c r="B3275" s="63" t="s">
        <v>9642</v>
      </c>
    </row>
    <row r="3276" spans="1:2" x14ac:dyDescent="0.25">
      <c r="A3276" s="62">
        <v>26131814</v>
      </c>
      <c r="B3276" s="63" t="s">
        <v>15496</v>
      </c>
    </row>
    <row r="3277" spans="1:2" x14ac:dyDescent="0.25">
      <c r="A3277" s="62">
        <v>26141601</v>
      </c>
      <c r="B3277" s="63" t="s">
        <v>12626</v>
      </c>
    </row>
    <row r="3278" spans="1:2" x14ac:dyDescent="0.25">
      <c r="A3278" s="62">
        <v>26141602</v>
      </c>
      <c r="B3278" s="63" t="s">
        <v>2354</v>
      </c>
    </row>
    <row r="3279" spans="1:2" x14ac:dyDescent="0.25">
      <c r="A3279" s="62">
        <v>26141603</v>
      </c>
      <c r="B3279" s="63" t="s">
        <v>2113</v>
      </c>
    </row>
    <row r="3280" spans="1:2" x14ac:dyDescent="0.25">
      <c r="A3280" s="62">
        <v>26141701</v>
      </c>
      <c r="B3280" s="63" t="s">
        <v>11640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3736</v>
      </c>
    </row>
    <row r="3283" spans="1:2" x14ac:dyDescent="0.25">
      <c r="A3283" s="62">
        <v>26141704</v>
      </c>
      <c r="B3283" s="63" t="s">
        <v>10516</v>
      </c>
    </row>
    <row r="3284" spans="1:2" x14ac:dyDescent="0.25">
      <c r="A3284" s="62">
        <v>26141801</v>
      </c>
      <c r="B3284" s="63" t="s">
        <v>7789</v>
      </c>
    </row>
    <row r="3285" spans="1:2" x14ac:dyDescent="0.25">
      <c r="A3285" s="62">
        <v>26141802</v>
      </c>
      <c r="B3285" s="63" t="s">
        <v>11473</v>
      </c>
    </row>
    <row r="3286" spans="1:2" x14ac:dyDescent="0.25">
      <c r="A3286" s="62">
        <v>26141803</v>
      </c>
      <c r="B3286" s="63" t="s">
        <v>18235</v>
      </c>
    </row>
    <row r="3287" spans="1:2" x14ac:dyDescent="0.25">
      <c r="A3287" s="62">
        <v>26141804</v>
      </c>
      <c r="B3287" s="63" t="s">
        <v>14189</v>
      </c>
    </row>
    <row r="3288" spans="1:2" x14ac:dyDescent="0.25">
      <c r="A3288" s="62">
        <v>26141805</v>
      </c>
      <c r="B3288" s="63" t="s">
        <v>9497</v>
      </c>
    </row>
    <row r="3289" spans="1:2" x14ac:dyDescent="0.25">
      <c r="A3289" s="62">
        <v>26141806</v>
      </c>
      <c r="B3289" s="63" t="s">
        <v>5241</v>
      </c>
    </row>
    <row r="3290" spans="1:2" x14ac:dyDescent="0.25">
      <c r="A3290" s="62">
        <v>26141807</v>
      </c>
      <c r="B3290" s="63" t="s">
        <v>4081</v>
      </c>
    </row>
    <row r="3291" spans="1:2" x14ac:dyDescent="0.25">
      <c r="A3291" s="62">
        <v>26141808</v>
      </c>
      <c r="B3291" s="63" t="s">
        <v>14970</v>
      </c>
    </row>
    <row r="3292" spans="1:2" x14ac:dyDescent="0.25">
      <c r="A3292" s="62">
        <v>26141809</v>
      </c>
      <c r="B3292" s="63" t="s">
        <v>13189</v>
      </c>
    </row>
    <row r="3293" spans="1:2" x14ac:dyDescent="0.25">
      <c r="A3293" s="62">
        <v>26141901</v>
      </c>
      <c r="B3293" s="63" t="s">
        <v>14875</v>
      </c>
    </row>
    <row r="3294" spans="1:2" x14ac:dyDescent="0.25">
      <c r="A3294" s="62">
        <v>26141902</v>
      </c>
      <c r="B3294" s="63" t="s">
        <v>14389</v>
      </c>
    </row>
    <row r="3295" spans="1:2" x14ac:dyDescent="0.25">
      <c r="A3295" s="62">
        <v>26141904</v>
      </c>
      <c r="B3295" s="63" t="s">
        <v>7981</v>
      </c>
    </row>
    <row r="3296" spans="1:2" x14ac:dyDescent="0.25">
      <c r="A3296" s="62">
        <v>26141905</v>
      </c>
      <c r="B3296" s="63" t="s">
        <v>6879</v>
      </c>
    </row>
    <row r="3297" spans="1:2" x14ac:dyDescent="0.25">
      <c r="A3297" s="62">
        <v>26141906</v>
      </c>
      <c r="B3297" s="63" t="s">
        <v>1650</v>
      </c>
    </row>
    <row r="3298" spans="1:2" x14ac:dyDescent="0.25">
      <c r="A3298" s="62">
        <v>26141907</v>
      </c>
      <c r="B3298" s="63" t="s">
        <v>3481</v>
      </c>
    </row>
    <row r="3299" spans="1:2" x14ac:dyDescent="0.25">
      <c r="A3299" s="62">
        <v>26141908</v>
      </c>
      <c r="B3299" s="63" t="s">
        <v>7715</v>
      </c>
    </row>
    <row r="3300" spans="1:2" x14ac:dyDescent="0.25">
      <c r="A3300" s="62">
        <v>26141909</v>
      </c>
      <c r="B3300" s="63" t="s">
        <v>9670</v>
      </c>
    </row>
    <row r="3301" spans="1:2" x14ac:dyDescent="0.25">
      <c r="A3301" s="62">
        <v>26141910</v>
      </c>
      <c r="B3301" s="63" t="s">
        <v>10929</v>
      </c>
    </row>
    <row r="3302" spans="1:2" x14ac:dyDescent="0.25">
      <c r="A3302" s="62">
        <v>26141911</v>
      </c>
      <c r="B3302" s="63" t="s">
        <v>7285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18114</v>
      </c>
    </row>
    <row r="3305" spans="1:2" x14ac:dyDescent="0.25">
      <c r="A3305" s="62">
        <v>26142003</v>
      </c>
      <c r="B3305" s="63" t="s">
        <v>13341</v>
      </c>
    </row>
    <row r="3306" spans="1:2" x14ac:dyDescent="0.25">
      <c r="A3306" s="62">
        <v>26142004</v>
      </c>
      <c r="B3306" s="63" t="s">
        <v>2695</v>
      </c>
    </row>
    <row r="3307" spans="1:2" x14ac:dyDescent="0.25">
      <c r="A3307" s="62">
        <v>26142005</v>
      </c>
      <c r="B3307" s="63" t="s">
        <v>4208</v>
      </c>
    </row>
    <row r="3308" spans="1:2" x14ac:dyDescent="0.25">
      <c r="A3308" s="62">
        <v>26142006</v>
      </c>
      <c r="B3308" s="63" t="s">
        <v>15844</v>
      </c>
    </row>
    <row r="3309" spans="1:2" x14ac:dyDescent="0.25">
      <c r="A3309" s="62">
        <v>26142007</v>
      </c>
      <c r="B3309" s="63" t="s">
        <v>7445</v>
      </c>
    </row>
    <row r="3310" spans="1:2" x14ac:dyDescent="0.25">
      <c r="A3310" s="62">
        <v>26142101</v>
      </c>
      <c r="B3310" s="63" t="s">
        <v>17969</v>
      </c>
    </row>
    <row r="3311" spans="1:2" x14ac:dyDescent="0.25">
      <c r="A3311" s="62">
        <v>26142106</v>
      </c>
      <c r="B3311" s="63" t="s">
        <v>11502</v>
      </c>
    </row>
    <row r="3312" spans="1:2" x14ac:dyDescent="0.25">
      <c r="A3312" s="62">
        <v>26142108</v>
      </c>
      <c r="B3312" s="63" t="s">
        <v>8079</v>
      </c>
    </row>
    <row r="3313" spans="1:2" x14ac:dyDescent="0.25">
      <c r="A3313" s="62">
        <v>26142117</v>
      </c>
      <c r="B3313" s="63" t="s">
        <v>9015</v>
      </c>
    </row>
    <row r="3314" spans="1:2" x14ac:dyDescent="0.25">
      <c r="A3314" s="62">
        <v>26142201</v>
      </c>
      <c r="B3314" s="63" t="s">
        <v>5314</v>
      </c>
    </row>
    <row r="3315" spans="1:2" x14ac:dyDescent="0.25">
      <c r="A3315" s="62">
        <v>26142202</v>
      </c>
      <c r="B3315" s="63" t="s">
        <v>13899</v>
      </c>
    </row>
    <row r="3316" spans="1:2" x14ac:dyDescent="0.25">
      <c r="A3316" s="62">
        <v>26142302</v>
      </c>
      <c r="B3316" s="63" t="s">
        <v>8811</v>
      </c>
    </row>
    <row r="3317" spans="1:2" x14ac:dyDescent="0.25">
      <c r="A3317" s="62">
        <v>26142303</v>
      </c>
      <c r="B3317" s="63" t="s">
        <v>13019</v>
      </c>
    </row>
    <row r="3318" spans="1:2" x14ac:dyDescent="0.25">
      <c r="A3318" s="62">
        <v>26142304</v>
      </c>
      <c r="B3318" s="63" t="s">
        <v>558</v>
      </c>
    </row>
    <row r="3319" spans="1:2" x14ac:dyDescent="0.25">
      <c r="A3319" s="62">
        <v>26142306</v>
      </c>
      <c r="B3319" s="63" t="s">
        <v>13682</v>
      </c>
    </row>
    <row r="3320" spans="1:2" x14ac:dyDescent="0.25">
      <c r="A3320" s="62">
        <v>26142307</v>
      </c>
      <c r="B3320" s="63" t="s">
        <v>9730</v>
      </c>
    </row>
    <row r="3321" spans="1:2" x14ac:dyDescent="0.25">
      <c r="A3321" s="62">
        <v>26142308</v>
      </c>
      <c r="B3321" s="63" t="s">
        <v>4688</v>
      </c>
    </row>
    <row r="3322" spans="1:2" x14ac:dyDescent="0.25">
      <c r="A3322" s="62">
        <v>26142310</v>
      </c>
      <c r="B3322" s="63" t="s">
        <v>17813</v>
      </c>
    </row>
    <row r="3323" spans="1:2" x14ac:dyDescent="0.25">
      <c r="A3323" s="62">
        <v>26142311</v>
      </c>
      <c r="B3323" s="63" t="s">
        <v>8659</v>
      </c>
    </row>
    <row r="3324" spans="1:2" x14ac:dyDescent="0.25">
      <c r="A3324" s="62">
        <v>26142312</v>
      </c>
      <c r="B3324" s="63" t="s">
        <v>4332</v>
      </c>
    </row>
    <row r="3325" spans="1:2" x14ac:dyDescent="0.25">
      <c r="A3325" s="62">
        <v>26142401</v>
      </c>
      <c r="B3325" s="63" t="s">
        <v>2926</v>
      </c>
    </row>
    <row r="3326" spans="1:2" x14ac:dyDescent="0.25">
      <c r="A3326" s="62">
        <v>26142402</v>
      </c>
      <c r="B3326" s="63" t="s">
        <v>16613</v>
      </c>
    </row>
    <row r="3327" spans="1:2" x14ac:dyDescent="0.25">
      <c r="A3327" s="62">
        <v>26142403</v>
      </c>
      <c r="B3327" s="63" t="s">
        <v>2010</v>
      </c>
    </row>
    <row r="3328" spans="1:2" x14ac:dyDescent="0.25">
      <c r="A3328" s="62">
        <v>26142404</v>
      </c>
      <c r="B3328" s="63" t="s">
        <v>12146</v>
      </c>
    </row>
    <row r="3329" spans="1:2" x14ac:dyDescent="0.25">
      <c r="A3329" s="62">
        <v>26142405</v>
      </c>
      <c r="B3329" s="63" t="s">
        <v>13422</v>
      </c>
    </row>
    <row r="3330" spans="1:2" x14ac:dyDescent="0.25">
      <c r="A3330" s="62">
        <v>26142406</v>
      </c>
      <c r="B3330" s="63" t="s">
        <v>13505</v>
      </c>
    </row>
    <row r="3331" spans="1:2" x14ac:dyDescent="0.25">
      <c r="A3331" s="62">
        <v>26142407</v>
      </c>
      <c r="B3331" s="63" t="s">
        <v>5397</v>
      </c>
    </row>
    <row r="3332" spans="1:2" x14ac:dyDescent="0.25">
      <c r="A3332" s="62">
        <v>26142408</v>
      </c>
      <c r="B3332" s="63" t="s">
        <v>8782</v>
      </c>
    </row>
    <row r="3333" spans="1:2" x14ac:dyDescent="0.25">
      <c r="A3333" s="62">
        <v>27111501</v>
      </c>
      <c r="B3333" s="63" t="s">
        <v>576</v>
      </c>
    </row>
    <row r="3334" spans="1:2" x14ac:dyDescent="0.25">
      <c r="A3334" s="62">
        <v>27111502</v>
      </c>
      <c r="B3334" s="63" t="s">
        <v>8034</v>
      </c>
    </row>
    <row r="3335" spans="1:2" x14ac:dyDescent="0.25">
      <c r="A3335" s="62">
        <v>27111503</v>
      </c>
      <c r="B3335" s="63" t="s">
        <v>2426</v>
      </c>
    </row>
    <row r="3336" spans="1:2" x14ac:dyDescent="0.25">
      <c r="A3336" s="62">
        <v>27111504</v>
      </c>
      <c r="B3336" s="63" t="s">
        <v>13522</v>
      </c>
    </row>
    <row r="3337" spans="1:2" x14ac:dyDescent="0.25">
      <c r="A3337" s="62">
        <v>27111505</v>
      </c>
      <c r="B3337" s="63" t="s">
        <v>16849</v>
      </c>
    </row>
    <row r="3338" spans="1:2" x14ac:dyDescent="0.25">
      <c r="A3338" s="62">
        <v>27111506</v>
      </c>
      <c r="B3338" s="63" t="s">
        <v>8311</v>
      </c>
    </row>
    <row r="3339" spans="1:2" x14ac:dyDescent="0.25">
      <c r="A3339" s="62">
        <v>27111507</v>
      </c>
      <c r="B3339" s="63" t="s">
        <v>4954</v>
      </c>
    </row>
    <row r="3340" spans="1:2" x14ac:dyDescent="0.25">
      <c r="A3340" s="62">
        <v>27111508</v>
      </c>
      <c r="B3340" s="63" t="s">
        <v>7430</v>
      </c>
    </row>
    <row r="3341" spans="1:2" x14ac:dyDescent="0.25">
      <c r="A3341" s="62">
        <v>27111509</v>
      </c>
      <c r="B3341" s="63" t="s">
        <v>8846</v>
      </c>
    </row>
    <row r="3342" spans="1:2" x14ac:dyDescent="0.25">
      <c r="A3342" s="62">
        <v>27111510</v>
      </c>
      <c r="B3342" s="63" t="s">
        <v>11133</v>
      </c>
    </row>
    <row r="3343" spans="1:2" x14ac:dyDescent="0.25">
      <c r="A3343" s="62">
        <v>27111511</v>
      </c>
      <c r="B3343" s="63" t="s">
        <v>9995</v>
      </c>
    </row>
    <row r="3344" spans="1:2" x14ac:dyDescent="0.25">
      <c r="A3344" s="62">
        <v>27111512</v>
      </c>
      <c r="B3344" s="63" t="s">
        <v>1374</v>
      </c>
    </row>
    <row r="3345" spans="1:2" x14ac:dyDescent="0.25">
      <c r="A3345" s="62">
        <v>27111513</v>
      </c>
      <c r="B3345" s="63" t="s">
        <v>13512</v>
      </c>
    </row>
    <row r="3346" spans="1:2" x14ac:dyDescent="0.25">
      <c r="A3346" s="62">
        <v>27111514</v>
      </c>
      <c r="B3346" s="63" t="s">
        <v>15711</v>
      </c>
    </row>
    <row r="3347" spans="1:2" x14ac:dyDescent="0.25">
      <c r="A3347" s="62">
        <v>27111515</v>
      </c>
      <c r="B3347" s="63" t="s">
        <v>12108</v>
      </c>
    </row>
    <row r="3348" spans="1:2" x14ac:dyDescent="0.25">
      <c r="A3348" s="62">
        <v>27111516</v>
      </c>
      <c r="B3348" s="63" t="s">
        <v>4163</v>
      </c>
    </row>
    <row r="3349" spans="1:2" x14ac:dyDescent="0.25">
      <c r="A3349" s="62">
        <v>27111517</v>
      </c>
      <c r="B3349" s="63" t="s">
        <v>10496</v>
      </c>
    </row>
    <row r="3350" spans="1:2" x14ac:dyDescent="0.25">
      <c r="A3350" s="62">
        <v>27111518</v>
      </c>
      <c r="B3350" s="63" t="s">
        <v>9038</v>
      </c>
    </row>
    <row r="3351" spans="1:2" x14ac:dyDescent="0.25">
      <c r="A3351" s="62">
        <v>27111519</v>
      </c>
      <c r="B3351" s="63" t="s">
        <v>8544</v>
      </c>
    </row>
    <row r="3352" spans="1:2" x14ac:dyDescent="0.25">
      <c r="A3352" s="62">
        <v>27111520</v>
      </c>
      <c r="B3352" s="63" t="s">
        <v>14317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11035</v>
      </c>
    </row>
    <row r="3355" spans="1:2" x14ac:dyDescent="0.25">
      <c r="A3355" s="62">
        <v>27111602</v>
      </c>
      <c r="B3355" s="63" t="s">
        <v>5694</v>
      </c>
    </row>
    <row r="3356" spans="1:2" x14ac:dyDescent="0.25">
      <c r="A3356" s="62">
        <v>27111603</v>
      </c>
      <c r="B3356" s="63" t="s">
        <v>12299</v>
      </c>
    </row>
    <row r="3357" spans="1:2" x14ac:dyDescent="0.25">
      <c r="A3357" s="62">
        <v>27111604</v>
      </c>
      <c r="B3357" s="63" t="s">
        <v>16584</v>
      </c>
    </row>
    <row r="3358" spans="1:2" x14ac:dyDescent="0.25">
      <c r="A3358" s="62">
        <v>27111605</v>
      </c>
      <c r="B3358" s="63" t="s">
        <v>7800</v>
      </c>
    </row>
    <row r="3359" spans="1:2" x14ac:dyDescent="0.25">
      <c r="A3359" s="62">
        <v>27111607</v>
      </c>
      <c r="B3359" s="63" t="s">
        <v>3466</v>
      </c>
    </row>
    <row r="3360" spans="1:2" x14ac:dyDescent="0.25">
      <c r="A3360" s="62">
        <v>27111608</v>
      </c>
      <c r="B3360" s="63" t="s">
        <v>7884</v>
      </c>
    </row>
    <row r="3361" spans="1:2" x14ac:dyDescent="0.25">
      <c r="A3361" s="62">
        <v>27111609</v>
      </c>
      <c r="B3361" s="63" t="s">
        <v>2877</v>
      </c>
    </row>
    <row r="3362" spans="1:2" x14ac:dyDescent="0.25">
      <c r="A3362" s="62">
        <v>27111701</v>
      </c>
      <c r="B3362" s="63" t="s">
        <v>10074</v>
      </c>
    </row>
    <row r="3363" spans="1:2" x14ac:dyDescent="0.25">
      <c r="A3363" s="62">
        <v>27111702</v>
      </c>
      <c r="B3363" s="63" t="s">
        <v>15558</v>
      </c>
    </row>
    <row r="3364" spans="1:2" x14ac:dyDescent="0.25">
      <c r="A3364" s="62">
        <v>27111703</v>
      </c>
      <c r="B3364" s="63" t="s">
        <v>5184</v>
      </c>
    </row>
    <row r="3365" spans="1:2" x14ac:dyDescent="0.25">
      <c r="A3365" s="62">
        <v>27111704</v>
      </c>
      <c r="B3365" s="63" t="s">
        <v>13564</v>
      </c>
    </row>
    <row r="3366" spans="1:2" x14ac:dyDescent="0.25">
      <c r="A3366" s="62">
        <v>27111705</v>
      </c>
      <c r="B3366" s="63" t="s">
        <v>7469</v>
      </c>
    </row>
    <row r="3367" spans="1:2" x14ac:dyDescent="0.25">
      <c r="A3367" s="62">
        <v>27111706</v>
      </c>
      <c r="B3367" s="63" t="s">
        <v>6895</v>
      </c>
    </row>
    <row r="3368" spans="1:2" x14ac:dyDescent="0.25">
      <c r="A3368" s="62">
        <v>27111707</v>
      </c>
      <c r="B3368" s="63" t="s">
        <v>981</v>
      </c>
    </row>
    <row r="3369" spans="1:2" x14ac:dyDescent="0.25">
      <c r="A3369" s="62">
        <v>27111708</v>
      </c>
      <c r="B3369" s="63" t="s">
        <v>16691</v>
      </c>
    </row>
    <row r="3370" spans="1:2" x14ac:dyDescent="0.25">
      <c r="A3370" s="62">
        <v>27111709</v>
      </c>
      <c r="B3370" s="63" t="s">
        <v>8623</v>
      </c>
    </row>
    <row r="3371" spans="1:2" x14ac:dyDescent="0.25">
      <c r="A3371" s="62">
        <v>27111710</v>
      </c>
      <c r="B3371" s="63" t="s">
        <v>8453</v>
      </c>
    </row>
    <row r="3372" spans="1:2" x14ac:dyDescent="0.25">
      <c r="A3372" s="62">
        <v>27111711</v>
      </c>
      <c r="B3372" s="63" t="s">
        <v>18638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12071</v>
      </c>
    </row>
    <row r="3375" spans="1:2" x14ac:dyDescent="0.25">
      <c r="A3375" s="62">
        <v>27111714</v>
      </c>
      <c r="B3375" s="63" t="s">
        <v>5173</v>
      </c>
    </row>
    <row r="3376" spans="1:2" x14ac:dyDescent="0.25">
      <c r="A3376" s="62">
        <v>27111715</v>
      </c>
      <c r="B3376" s="63" t="s">
        <v>7772</v>
      </c>
    </row>
    <row r="3377" spans="1:2" x14ac:dyDescent="0.25">
      <c r="A3377" s="62">
        <v>27111716</v>
      </c>
      <c r="B3377" s="63" t="s">
        <v>16701</v>
      </c>
    </row>
    <row r="3378" spans="1:2" x14ac:dyDescent="0.25">
      <c r="A3378" s="62">
        <v>27111717</v>
      </c>
      <c r="B3378" s="63" t="s">
        <v>8464</v>
      </c>
    </row>
    <row r="3379" spans="1:2" x14ac:dyDescent="0.25">
      <c r="A3379" s="62">
        <v>27111718</v>
      </c>
      <c r="B3379" s="63" t="s">
        <v>13576</v>
      </c>
    </row>
    <row r="3380" spans="1:2" x14ac:dyDescent="0.25">
      <c r="A3380" s="62">
        <v>27111720</v>
      </c>
      <c r="B3380" s="63" t="s">
        <v>9767</v>
      </c>
    </row>
    <row r="3381" spans="1:2" x14ac:dyDescent="0.25">
      <c r="A3381" s="62">
        <v>27111721</v>
      </c>
      <c r="B3381" s="63" t="s">
        <v>16127</v>
      </c>
    </row>
    <row r="3382" spans="1:2" x14ac:dyDescent="0.25">
      <c r="A3382" s="62">
        <v>27111722</v>
      </c>
      <c r="B3382" s="63" t="s">
        <v>14996</v>
      </c>
    </row>
    <row r="3383" spans="1:2" x14ac:dyDescent="0.25">
      <c r="A3383" s="62">
        <v>27111723</v>
      </c>
      <c r="B3383" s="63" t="s">
        <v>1957</v>
      </c>
    </row>
    <row r="3384" spans="1:2" x14ac:dyDescent="0.25">
      <c r="A3384" s="62">
        <v>27111724</v>
      </c>
      <c r="B3384" s="63" t="s">
        <v>7150</v>
      </c>
    </row>
    <row r="3385" spans="1:2" x14ac:dyDescent="0.25">
      <c r="A3385" s="62">
        <v>27111725</v>
      </c>
      <c r="B3385" s="63" t="s">
        <v>7706</v>
      </c>
    </row>
    <row r="3386" spans="1:2" x14ac:dyDescent="0.25">
      <c r="A3386" s="62">
        <v>27111726</v>
      </c>
      <c r="B3386" s="63" t="s">
        <v>15847</v>
      </c>
    </row>
    <row r="3387" spans="1:2" x14ac:dyDescent="0.25">
      <c r="A3387" s="62">
        <v>27111727</v>
      </c>
      <c r="B3387" s="63" t="s">
        <v>10156</v>
      </c>
    </row>
    <row r="3388" spans="1:2" x14ac:dyDescent="0.25">
      <c r="A3388" s="62">
        <v>27111801</v>
      </c>
      <c r="B3388" s="63" t="s">
        <v>10460</v>
      </c>
    </row>
    <row r="3389" spans="1:2" x14ac:dyDescent="0.25">
      <c r="A3389" s="62">
        <v>27111802</v>
      </c>
      <c r="B3389" s="63" t="s">
        <v>4756</v>
      </c>
    </row>
    <row r="3390" spans="1:2" x14ac:dyDescent="0.25">
      <c r="A3390" s="62">
        <v>27111803</v>
      </c>
      <c r="B3390" s="63" t="s">
        <v>14797</v>
      </c>
    </row>
    <row r="3391" spans="1:2" x14ac:dyDescent="0.25">
      <c r="A3391" s="62">
        <v>27111804</v>
      </c>
      <c r="B3391" s="63" t="s">
        <v>18364</v>
      </c>
    </row>
    <row r="3392" spans="1:2" x14ac:dyDescent="0.25">
      <c r="A3392" s="62">
        <v>27111806</v>
      </c>
      <c r="B3392" s="63" t="s">
        <v>5635</v>
      </c>
    </row>
    <row r="3393" spans="1:2" x14ac:dyDescent="0.25">
      <c r="A3393" s="62">
        <v>27111807</v>
      </c>
      <c r="B3393" s="63" t="s">
        <v>7206</v>
      </c>
    </row>
    <row r="3394" spans="1:2" x14ac:dyDescent="0.25">
      <c r="A3394" s="62">
        <v>27111809</v>
      </c>
      <c r="B3394" s="63" t="s">
        <v>8822</v>
      </c>
    </row>
    <row r="3395" spans="1:2" x14ac:dyDescent="0.25">
      <c r="A3395" s="62">
        <v>27111810</v>
      </c>
      <c r="B3395" s="63" t="s">
        <v>3525</v>
      </c>
    </row>
    <row r="3396" spans="1:2" x14ac:dyDescent="0.25">
      <c r="A3396" s="62">
        <v>27111901</v>
      </c>
      <c r="B3396" s="63" t="s">
        <v>16406</v>
      </c>
    </row>
    <row r="3397" spans="1:2" x14ac:dyDescent="0.25">
      <c r="A3397" s="62">
        <v>27111902</v>
      </c>
      <c r="B3397" s="63" t="s">
        <v>14755</v>
      </c>
    </row>
    <row r="3398" spans="1:2" x14ac:dyDescent="0.25">
      <c r="A3398" s="62">
        <v>27111903</v>
      </c>
      <c r="B3398" s="63" t="s">
        <v>13777</v>
      </c>
    </row>
    <row r="3399" spans="1:2" x14ac:dyDescent="0.25">
      <c r="A3399" s="62">
        <v>27111904</v>
      </c>
      <c r="B3399" s="63" t="s">
        <v>10510</v>
      </c>
    </row>
    <row r="3400" spans="1:2" x14ac:dyDescent="0.25">
      <c r="A3400" s="62">
        <v>27111905</v>
      </c>
      <c r="B3400" s="63" t="s">
        <v>1075</v>
      </c>
    </row>
    <row r="3401" spans="1:2" x14ac:dyDescent="0.25">
      <c r="A3401" s="62">
        <v>27111906</v>
      </c>
      <c r="B3401" s="63" t="s">
        <v>16417</v>
      </c>
    </row>
    <row r="3402" spans="1:2" x14ac:dyDescent="0.25">
      <c r="A3402" s="62">
        <v>27111907</v>
      </c>
      <c r="B3402" s="63" t="s">
        <v>4804</v>
      </c>
    </row>
    <row r="3403" spans="1:2" x14ac:dyDescent="0.25">
      <c r="A3403" s="62">
        <v>27111908</v>
      </c>
      <c r="B3403" s="63" t="s">
        <v>7838</v>
      </c>
    </row>
    <row r="3404" spans="1:2" x14ac:dyDescent="0.25">
      <c r="A3404" s="62">
        <v>27111909</v>
      </c>
      <c r="B3404" s="63" t="s">
        <v>17206</v>
      </c>
    </row>
    <row r="3405" spans="1:2" x14ac:dyDescent="0.25">
      <c r="A3405" s="62">
        <v>27111910</v>
      </c>
      <c r="B3405" s="63" t="s">
        <v>4341</v>
      </c>
    </row>
    <row r="3406" spans="1:2" x14ac:dyDescent="0.25">
      <c r="A3406" s="62">
        <v>27111911</v>
      </c>
      <c r="B3406" s="63" t="s">
        <v>4034</v>
      </c>
    </row>
    <row r="3407" spans="1:2" x14ac:dyDescent="0.25">
      <c r="A3407" s="62">
        <v>27112001</v>
      </c>
      <c r="B3407" s="63" t="s">
        <v>16050</v>
      </c>
    </row>
    <row r="3408" spans="1:2" x14ac:dyDescent="0.25">
      <c r="A3408" s="62">
        <v>27112002</v>
      </c>
      <c r="B3408" s="63" t="s">
        <v>2109</v>
      </c>
    </row>
    <row r="3409" spans="1:2" x14ac:dyDescent="0.25">
      <c r="A3409" s="62">
        <v>27112003</v>
      </c>
      <c r="B3409" s="63" t="s">
        <v>7845</v>
      </c>
    </row>
    <row r="3410" spans="1:2" x14ac:dyDescent="0.25">
      <c r="A3410" s="62">
        <v>27112004</v>
      </c>
      <c r="B3410" s="63" t="s">
        <v>4651</v>
      </c>
    </row>
    <row r="3411" spans="1:2" x14ac:dyDescent="0.25">
      <c r="A3411" s="62">
        <v>27112005</v>
      </c>
      <c r="B3411" s="63" t="s">
        <v>5398</v>
      </c>
    </row>
    <row r="3412" spans="1:2" x14ac:dyDescent="0.25">
      <c r="A3412" s="62">
        <v>27112006</v>
      </c>
      <c r="B3412" s="63" t="s">
        <v>4060</v>
      </c>
    </row>
    <row r="3413" spans="1:2" x14ac:dyDescent="0.25">
      <c r="A3413" s="62">
        <v>27112007</v>
      </c>
      <c r="B3413" s="63" t="s">
        <v>4767</v>
      </c>
    </row>
    <row r="3414" spans="1:2" x14ac:dyDescent="0.25">
      <c r="A3414" s="62">
        <v>27112008</v>
      </c>
      <c r="B3414" s="63" t="s">
        <v>15005</v>
      </c>
    </row>
    <row r="3415" spans="1:2" x14ac:dyDescent="0.25">
      <c r="A3415" s="62">
        <v>27112009</v>
      </c>
      <c r="B3415" s="63" t="s">
        <v>12157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15599</v>
      </c>
    </row>
    <row r="3419" spans="1:2" x14ac:dyDescent="0.25">
      <c r="A3419" s="62">
        <v>27112013</v>
      </c>
      <c r="B3419" s="63" t="s">
        <v>9876</v>
      </c>
    </row>
    <row r="3420" spans="1:2" x14ac:dyDescent="0.25">
      <c r="A3420" s="62">
        <v>27112014</v>
      </c>
      <c r="B3420" s="63" t="s">
        <v>14373</v>
      </c>
    </row>
    <row r="3421" spans="1:2" x14ac:dyDescent="0.25">
      <c r="A3421" s="62">
        <v>27112015</v>
      </c>
      <c r="B3421" s="63" t="s">
        <v>10333</v>
      </c>
    </row>
    <row r="3422" spans="1:2" x14ac:dyDescent="0.25">
      <c r="A3422" s="62">
        <v>27112016</v>
      </c>
      <c r="B3422" s="63" t="s">
        <v>17432</v>
      </c>
    </row>
    <row r="3423" spans="1:2" x14ac:dyDescent="0.25">
      <c r="A3423" s="62">
        <v>27112017</v>
      </c>
      <c r="B3423" s="63" t="s">
        <v>8696</v>
      </c>
    </row>
    <row r="3424" spans="1:2" x14ac:dyDescent="0.25">
      <c r="A3424" s="62">
        <v>27112101</v>
      </c>
      <c r="B3424" s="63" t="s">
        <v>2604</v>
      </c>
    </row>
    <row r="3425" spans="1:2" x14ac:dyDescent="0.25">
      <c r="A3425" s="62">
        <v>27112102</v>
      </c>
      <c r="B3425" s="63" t="s">
        <v>1444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4180</v>
      </c>
    </row>
    <row r="3428" spans="1:2" x14ac:dyDescent="0.25">
      <c r="A3428" s="62">
        <v>27112105</v>
      </c>
      <c r="B3428" s="63" t="s">
        <v>4977</v>
      </c>
    </row>
    <row r="3429" spans="1:2" x14ac:dyDescent="0.25">
      <c r="A3429" s="62">
        <v>27112106</v>
      </c>
      <c r="B3429" s="63" t="s">
        <v>8188</v>
      </c>
    </row>
    <row r="3430" spans="1:2" x14ac:dyDescent="0.25">
      <c r="A3430" s="62">
        <v>27112107</v>
      </c>
      <c r="B3430" s="63" t="s">
        <v>17043</v>
      </c>
    </row>
    <row r="3431" spans="1:2" x14ac:dyDescent="0.25">
      <c r="A3431" s="62">
        <v>27112108</v>
      </c>
      <c r="B3431" s="63" t="s">
        <v>15894</v>
      </c>
    </row>
    <row r="3432" spans="1:2" x14ac:dyDescent="0.25">
      <c r="A3432" s="62">
        <v>27112109</v>
      </c>
      <c r="B3432" s="63" t="s">
        <v>1340</v>
      </c>
    </row>
    <row r="3433" spans="1:2" x14ac:dyDescent="0.25">
      <c r="A3433" s="62">
        <v>27112110</v>
      </c>
      <c r="B3433" s="63" t="s">
        <v>10025</v>
      </c>
    </row>
    <row r="3434" spans="1:2" x14ac:dyDescent="0.25">
      <c r="A3434" s="62">
        <v>27112111</v>
      </c>
      <c r="B3434" s="63" t="s">
        <v>3929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3653</v>
      </c>
    </row>
    <row r="3437" spans="1:2" x14ac:dyDescent="0.25">
      <c r="A3437" s="62">
        <v>27112114</v>
      </c>
      <c r="B3437" s="63" t="s">
        <v>13591</v>
      </c>
    </row>
    <row r="3438" spans="1:2" x14ac:dyDescent="0.25">
      <c r="A3438" s="62">
        <v>27112115</v>
      </c>
      <c r="B3438" s="63" t="s">
        <v>18277</v>
      </c>
    </row>
    <row r="3439" spans="1:2" x14ac:dyDescent="0.25">
      <c r="A3439" s="62">
        <v>27112116</v>
      </c>
      <c r="B3439" s="63" t="s">
        <v>715</v>
      </c>
    </row>
    <row r="3440" spans="1:2" x14ac:dyDescent="0.25">
      <c r="A3440" s="62">
        <v>27112117</v>
      </c>
      <c r="B3440" s="63" t="s">
        <v>12086</v>
      </c>
    </row>
    <row r="3441" spans="1:2" x14ac:dyDescent="0.25">
      <c r="A3441" s="62">
        <v>27112119</v>
      </c>
      <c r="B3441" s="63" t="s">
        <v>5977</v>
      </c>
    </row>
    <row r="3442" spans="1:2" x14ac:dyDescent="0.25">
      <c r="A3442" s="62">
        <v>27112120</v>
      </c>
      <c r="B3442" s="63" t="s">
        <v>10199</v>
      </c>
    </row>
    <row r="3443" spans="1:2" x14ac:dyDescent="0.25">
      <c r="A3443" s="62">
        <v>27112121</v>
      </c>
      <c r="B3443" s="63" t="s">
        <v>11223</v>
      </c>
    </row>
    <row r="3444" spans="1:2" x14ac:dyDescent="0.25">
      <c r="A3444" s="62">
        <v>27112122</v>
      </c>
      <c r="B3444" s="63" t="s">
        <v>6447</v>
      </c>
    </row>
    <row r="3445" spans="1:2" x14ac:dyDescent="0.25">
      <c r="A3445" s="62">
        <v>27112123</v>
      </c>
      <c r="B3445" s="63" t="s">
        <v>3628</v>
      </c>
    </row>
    <row r="3446" spans="1:2" x14ac:dyDescent="0.25">
      <c r="A3446" s="62">
        <v>27112124</v>
      </c>
      <c r="B3446" s="63" t="s">
        <v>2788</v>
      </c>
    </row>
    <row r="3447" spans="1:2" x14ac:dyDescent="0.25">
      <c r="A3447" s="62">
        <v>27112125</v>
      </c>
      <c r="B3447" s="63" t="s">
        <v>12869</v>
      </c>
    </row>
    <row r="3448" spans="1:2" x14ac:dyDescent="0.25">
      <c r="A3448" s="62">
        <v>27112126</v>
      </c>
      <c r="B3448" s="63" t="s">
        <v>11768</v>
      </c>
    </row>
    <row r="3449" spans="1:2" x14ac:dyDescent="0.25">
      <c r="A3449" s="62">
        <v>27112127</v>
      </c>
      <c r="B3449" s="63" t="s">
        <v>6826</v>
      </c>
    </row>
    <row r="3450" spans="1:2" x14ac:dyDescent="0.25">
      <c r="A3450" s="62">
        <v>27112128</v>
      </c>
      <c r="B3450" s="63" t="s">
        <v>5957</v>
      </c>
    </row>
    <row r="3451" spans="1:2" x14ac:dyDescent="0.25">
      <c r="A3451" s="62">
        <v>27112129</v>
      </c>
      <c r="B3451" s="63" t="s">
        <v>1467</v>
      </c>
    </row>
    <row r="3452" spans="1:2" x14ac:dyDescent="0.25">
      <c r="A3452" s="62">
        <v>27112130</v>
      </c>
      <c r="B3452" s="63" t="s">
        <v>9618</v>
      </c>
    </row>
    <row r="3453" spans="1:2" x14ac:dyDescent="0.25">
      <c r="A3453" s="62">
        <v>27112131</v>
      </c>
      <c r="B3453" s="63" t="s">
        <v>14100</v>
      </c>
    </row>
    <row r="3454" spans="1:2" x14ac:dyDescent="0.25">
      <c r="A3454" s="62">
        <v>27112132</v>
      </c>
      <c r="B3454" s="63" t="s">
        <v>6312</v>
      </c>
    </row>
    <row r="3455" spans="1:2" x14ac:dyDescent="0.25">
      <c r="A3455" s="62">
        <v>27112133</v>
      </c>
      <c r="B3455" s="63" t="s">
        <v>12824</v>
      </c>
    </row>
    <row r="3456" spans="1:2" x14ac:dyDescent="0.25">
      <c r="A3456" s="62">
        <v>27112134</v>
      </c>
      <c r="B3456" s="63" t="s">
        <v>14149</v>
      </c>
    </row>
    <row r="3457" spans="1:2" x14ac:dyDescent="0.25">
      <c r="A3457" s="62">
        <v>27112201</v>
      </c>
      <c r="B3457" s="63" t="s">
        <v>2110</v>
      </c>
    </row>
    <row r="3458" spans="1:2" x14ac:dyDescent="0.25">
      <c r="A3458" s="62">
        <v>27112202</v>
      </c>
      <c r="B3458" s="63" t="s">
        <v>6674</v>
      </c>
    </row>
    <row r="3459" spans="1:2" x14ac:dyDescent="0.25">
      <c r="A3459" s="62">
        <v>27112203</v>
      </c>
      <c r="B3459" s="63" t="s">
        <v>7394</v>
      </c>
    </row>
    <row r="3460" spans="1:2" x14ac:dyDescent="0.25">
      <c r="A3460" s="62">
        <v>27112205</v>
      </c>
      <c r="B3460" s="63" t="s">
        <v>8985</v>
      </c>
    </row>
    <row r="3461" spans="1:2" x14ac:dyDescent="0.25">
      <c r="A3461" s="62">
        <v>27112301</v>
      </c>
      <c r="B3461" s="63" t="s">
        <v>10227</v>
      </c>
    </row>
    <row r="3462" spans="1:2" x14ac:dyDescent="0.25">
      <c r="A3462" s="62">
        <v>27112302</v>
      </c>
      <c r="B3462" s="63" t="s">
        <v>13610</v>
      </c>
    </row>
    <row r="3463" spans="1:2" x14ac:dyDescent="0.25">
      <c r="A3463" s="62">
        <v>27112303</v>
      </c>
      <c r="B3463" s="63" t="s">
        <v>4682</v>
      </c>
    </row>
    <row r="3464" spans="1:2" x14ac:dyDescent="0.25">
      <c r="A3464" s="62">
        <v>27112304</v>
      </c>
      <c r="B3464" s="63" t="s">
        <v>2981</v>
      </c>
    </row>
    <row r="3465" spans="1:2" x14ac:dyDescent="0.25">
      <c r="A3465" s="62">
        <v>27112305</v>
      </c>
      <c r="B3465" s="63" t="s">
        <v>3704</v>
      </c>
    </row>
    <row r="3466" spans="1:2" x14ac:dyDescent="0.25">
      <c r="A3466" s="62">
        <v>27112306</v>
      </c>
      <c r="B3466" s="63" t="s">
        <v>7646</v>
      </c>
    </row>
    <row r="3467" spans="1:2" x14ac:dyDescent="0.25">
      <c r="A3467" s="62">
        <v>27112401</v>
      </c>
      <c r="B3467" s="63" t="s">
        <v>11435</v>
      </c>
    </row>
    <row r="3468" spans="1:2" x14ac:dyDescent="0.25">
      <c r="A3468" s="62">
        <v>27112402</v>
      </c>
      <c r="B3468" s="63" t="s">
        <v>12231</v>
      </c>
    </row>
    <row r="3469" spans="1:2" x14ac:dyDescent="0.25">
      <c r="A3469" s="62">
        <v>27112403</v>
      </c>
      <c r="B3469" s="63" t="s">
        <v>3233</v>
      </c>
    </row>
    <row r="3470" spans="1:2" x14ac:dyDescent="0.25">
      <c r="A3470" s="62">
        <v>27112404</v>
      </c>
      <c r="B3470" s="63" t="s">
        <v>13936</v>
      </c>
    </row>
    <row r="3471" spans="1:2" x14ac:dyDescent="0.25">
      <c r="A3471" s="62">
        <v>27112405</v>
      </c>
      <c r="B3471" s="63" t="s">
        <v>11891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8781</v>
      </c>
    </row>
    <row r="3474" spans="1:2" x14ac:dyDescent="0.25">
      <c r="A3474" s="62">
        <v>27112501</v>
      </c>
      <c r="B3474" s="63" t="s">
        <v>9316</v>
      </c>
    </row>
    <row r="3475" spans="1:2" x14ac:dyDescent="0.25">
      <c r="A3475" s="62">
        <v>27112502</v>
      </c>
      <c r="B3475" s="63" t="s">
        <v>4409</v>
      </c>
    </row>
    <row r="3476" spans="1:2" x14ac:dyDescent="0.25">
      <c r="A3476" s="62">
        <v>27112503</v>
      </c>
      <c r="B3476" s="63" t="s">
        <v>10055</v>
      </c>
    </row>
    <row r="3477" spans="1:2" x14ac:dyDescent="0.25">
      <c r="A3477" s="62">
        <v>27112504</v>
      </c>
      <c r="B3477" s="63" t="s">
        <v>11409</v>
      </c>
    </row>
    <row r="3478" spans="1:2" x14ac:dyDescent="0.25">
      <c r="A3478" s="62">
        <v>27112505</v>
      </c>
      <c r="B3478" s="63" t="s">
        <v>2447</v>
      </c>
    </row>
    <row r="3479" spans="1:2" x14ac:dyDescent="0.25">
      <c r="A3479" s="62">
        <v>27112506</v>
      </c>
      <c r="B3479" s="63" t="s">
        <v>4414</v>
      </c>
    </row>
    <row r="3480" spans="1:2" x14ac:dyDescent="0.25">
      <c r="A3480" s="62">
        <v>27112601</v>
      </c>
      <c r="B3480" s="63" t="s">
        <v>1122</v>
      </c>
    </row>
    <row r="3481" spans="1:2" x14ac:dyDescent="0.25">
      <c r="A3481" s="62">
        <v>27112602</v>
      </c>
      <c r="B3481" s="63" t="s">
        <v>3905</v>
      </c>
    </row>
    <row r="3482" spans="1:2" x14ac:dyDescent="0.25">
      <c r="A3482" s="62">
        <v>27112701</v>
      </c>
      <c r="B3482" s="63" t="s">
        <v>4069</v>
      </c>
    </row>
    <row r="3483" spans="1:2" x14ac:dyDescent="0.25">
      <c r="A3483" s="62">
        <v>27112702</v>
      </c>
      <c r="B3483" s="63" t="s">
        <v>9197</v>
      </c>
    </row>
    <row r="3484" spans="1:2" x14ac:dyDescent="0.25">
      <c r="A3484" s="62">
        <v>27112703</v>
      </c>
      <c r="B3484" s="63" t="s">
        <v>4828</v>
      </c>
    </row>
    <row r="3485" spans="1:2" x14ac:dyDescent="0.25">
      <c r="A3485" s="62">
        <v>27112704</v>
      </c>
      <c r="B3485" s="63" t="s">
        <v>3660</v>
      </c>
    </row>
    <row r="3486" spans="1:2" x14ac:dyDescent="0.25">
      <c r="A3486" s="62">
        <v>27112705</v>
      </c>
      <c r="B3486" s="63" t="s">
        <v>17749</v>
      </c>
    </row>
    <row r="3487" spans="1:2" x14ac:dyDescent="0.25">
      <c r="A3487" s="62">
        <v>27112706</v>
      </c>
      <c r="B3487" s="63" t="s">
        <v>10439</v>
      </c>
    </row>
    <row r="3488" spans="1:2" x14ac:dyDescent="0.25">
      <c r="A3488" s="62">
        <v>27112707</v>
      </c>
      <c r="B3488" s="63" t="s">
        <v>8980</v>
      </c>
    </row>
    <row r="3489" spans="1:2" x14ac:dyDescent="0.25">
      <c r="A3489" s="62">
        <v>27112708</v>
      </c>
      <c r="B3489" s="63" t="s">
        <v>14556</v>
      </c>
    </row>
    <row r="3490" spans="1:2" x14ac:dyDescent="0.25">
      <c r="A3490" s="62">
        <v>27112709</v>
      </c>
      <c r="B3490" s="63" t="s">
        <v>1696</v>
      </c>
    </row>
    <row r="3491" spans="1:2" x14ac:dyDescent="0.25">
      <c r="A3491" s="62">
        <v>27112710</v>
      </c>
      <c r="B3491" s="63" t="s">
        <v>3728</v>
      </c>
    </row>
    <row r="3492" spans="1:2" x14ac:dyDescent="0.25">
      <c r="A3492" s="62">
        <v>27112711</v>
      </c>
      <c r="B3492" s="63" t="s">
        <v>377</v>
      </c>
    </row>
    <row r="3493" spans="1:2" x14ac:dyDescent="0.25">
      <c r="A3493" s="62">
        <v>27112712</v>
      </c>
      <c r="B3493" s="63" t="s">
        <v>1750</v>
      </c>
    </row>
    <row r="3494" spans="1:2" x14ac:dyDescent="0.25">
      <c r="A3494" s="62">
        <v>27112713</v>
      </c>
      <c r="B3494" s="63" t="s">
        <v>5464</v>
      </c>
    </row>
    <row r="3495" spans="1:2" x14ac:dyDescent="0.25">
      <c r="A3495" s="62">
        <v>27112714</v>
      </c>
      <c r="B3495" s="63" t="s">
        <v>12421</v>
      </c>
    </row>
    <row r="3496" spans="1:2" x14ac:dyDescent="0.25">
      <c r="A3496" s="62">
        <v>27112715</v>
      </c>
      <c r="B3496" s="63" t="s">
        <v>8606</v>
      </c>
    </row>
    <row r="3497" spans="1:2" x14ac:dyDescent="0.25">
      <c r="A3497" s="62">
        <v>27112716</v>
      </c>
      <c r="B3497" s="63" t="s">
        <v>5337</v>
      </c>
    </row>
    <row r="3498" spans="1:2" x14ac:dyDescent="0.25">
      <c r="A3498" s="62">
        <v>27112717</v>
      </c>
      <c r="B3498" s="63" t="s">
        <v>5473</v>
      </c>
    </row>
    <row r="3499" spans="1:2" x14ac:dyDescent="0.25">
      <c r="A3499" s="62">
        <v>27112718</v>
      </c>
      <c r="B3499" s="63" t="s">
        <v>9666</v>
      </c>
    </row>
    <row r="3500" spans="1:2" x14ac:dyDescent="0.25">
      <c r="A3500" s="62">
        <v>27112719</v>
      </c>
      <c r="B3500" s="63" t="s">
        <v>16793</v>
      </c>
    </row>
    <row r="3501" spans="1:2" x14ac:dyDescent="0.25">
      <c r="A3501" s="62">
        <v>27112720</v>
      </c>
      <c r="B3501" s="63" t="s">
        <v>3949</v>
      </c>
    </row>
    <row r="3502" spans="1:2" x14ac:dyDescent="0.25">
      <c r="A3502" s="62">
        <v>27112721</v>
      </c>
      <c r="B3502" s="63" t="s">
        <v>8899</v>
      </c>
    </row>
    <row r="3503" spans="1:2" x14ac:dyDescent="0.25">
      <c r="A3503" s="62">
        <v>27112801</v>
      </c>
      <c r="B3503" s="63" t="s">
        <v>14577</v>
      </c>
    </row>
    <row r="3504" spans="1:2" x14ac:dyDescent="0.25">
      <c r="A3504" s="62">
        <v>27112802</v>
      </c>
      <c r="B3504" s="63" t="s">
        <v>18553</v>
      </c>
    </row>
    <row r="3505" spans="1:2" x14ac:dyDescent="0.25">
      <c r="A3505" s="62">
        <v>27112803</v>
      </c>
      <c r="B3505" s="63" t="s">
        <v>9965</v>
      </c>
    </row>
    <row r="3506" spans="1:2" x14ac:dyDescent="0.25">
      <c r="A3506" s="62">
        <v>27112804</v>
      </c>
      <c r="B3506" s="63" t="s">
        <v>9945</v>
      </c>
    </row>
    <row r="3507" spans="1:2" x14ac:dyDescent="0.25">
      <c r="A3507" s="62">
        <v>27112805</v>
      </c>
      <c r="B3507" s="63" t="s">
        <v>15942</v>
      </c>
    </row>
    <row r="3508" spans="1:2" x14ac:dyDescent="0.25">
      <c r="A3508" s="62">
        <v>27112806</v>
      </c>
      <c r="B3508" s="63" t="s">
        <v>849</v>
      </c>
    </row>
    <row r="3509" spans="1:2" x14ac:dyDescent="0.25">
      <c r="A3509" s="62">
        <v>27112807</v>
      </c>
      <c r="B3509" s="63" t="s">
        <v>11409</v>
      </c>
    </row>
    <row r="3510" spans="1:2" x14ac:dyDescent="0.25">
      <c r="A3510" s="62">
        <v>27112808</v>
      </c>
      <c r="B3510" s="63" t="s">
        <v>16383</v>
      </c>
    </row>
    <row r="3511" spans="1:2" x14ac:dyDescent="0.25">
      <c r="A3511" s="62">
        <v>27112809</v>
      </c>
      <c r="B3511" s="63" t="s">
        <v>7794</v>
      </c>
    </row>
    <row r="3512" spans="1:2" x14ac:dyDescent="0.25">
      <c r="A3512" s="62">
        <v>27112810</v>
      </c>
      <c r="B3512" s="63" t="s">
        <v>17478</v>
      </c>
    </row>
    <row r="3513" spans="1:2" x14ac:dyDescent="0.25">
      <c r="A3513" s="62">
        <v>27112811</v>
      </c>
      <c r="B3513" s="63" t="s">
        <v>14550</v>
      </c>
    </row>
    <row r="3514" spans="1:2" x14ac:dyDescent="0.25">
      <c r="A3514" s="62">
        <v>27112812</v>
      </c>
      <c r="B3514" s="63" t="s">
        <v>8840</v>
      </c>
    </row>
    <row r="3515" spans="1:2" x14ac:dyDescent="0.25">
      <c r="A3515" s="62">
        <v>27112813</v>
      </c>
      <c r="B3515" s="63" t="s">
        <v>4970</v>
      </c>
    </row>
    <row r="3516" spans="1:2" x14ac:dyDescent="0.25">
      <c r="A3516" s="62">
        <v>27112814</v>
      </c>
      <c r="B3516" s="63" t="s">
        <v>3337</v>
      </c>
    </row>
    <row r="3517" spans="1:2" x14ac:dyDescent="0.25">
      <c r="A3517" s="62">
        <v>27112815</v>
      </c>
      <c r="B3517" s="63" t="s">
        <v>2534</v>
      </c>
    </row>
    <row r="3518" spans="1:2" x14ac:dyDescent="0.25">
      <c r="A3518" s="62">
        <v>27112818</v>
      </c>
      <c r="B3518" s="63" t="s">
        <v>14604</v>
      </c>
    </row>
    <row r="3519" spans="1:2" x14ac:dyDescent="0.25">
      <c r="A3519" s="62">
        <v>27112819</v>
      </c>
      <c r="B3519" s="63" t="s">
        <v>8256</v>
      </c>
    </row>
    <row r="3520" spans="1:2" x14ac:dyDescent="0.25">
      <c r="A3520" s="62">
        <v>27112820</v>
      </c>
      <c r="B3520" s="63" t="s">
        <v>11498</v>
      </c>
    </row>
    <row r="3521" spans="1:2" x14ac:dyDescent="0.25">
      <c r="A3521" s="62">
        <v>27112821</v>
      </c>
      <c r="B3521" s="63" t="s">
        <v>3687</v>
      </c>
    </row>
    <row r="3522" spans="1:2" x14ac:dyDescent="0.25">
      <c r="A3522" s="62">
        <v>27112822</v>
      </c>
      <c r="B3522" s="63" t="s">
        <v>17854</v>
      </c>
    </row>
    <row r="3523" spans="1:2" x14ac:dyDescent="0.25">
      <c r="A3523" s="62">
        <v>27112823</v>
      </c>
      <c r="B3523" s="63" t="s">
        <v>5691</v>
      </c>
    </row>
    <row r="3524" spans="1:2" x14ac:dyDescent="0.25">
      <c r="A3524" s="62">
        <v>27112824</v>
      </c>
      <c r="B3524" s="63" t="s">
        <v>15042</v>
      </c>
    </row>
    <row r="3525" spans="1:2" x14ac:dyDescent="0.25">
      <c r="A3525" s="62">
        <v>27112825</v>
      </c>
      <c r="B3525" s="63" t="s">
        <v>15737</v>
      </c>
    </row>
    <row r="3526" spans="1:2" x14ac:dyDescent="0.25">
      <c r="A3526" s="62">
        <v>27112826</v>
      </c>
      <c r="B3526" s="63" t="s">
        <v>11090</v>
      </c>
    </row>
    <row r="3527" spans="1:2" x14ac:dyDescent="0.25">
      <c r="A3527" s="62">
        <v>27112901</v>
      </c>
      <c r="B3527" s="63" t="s">
        <v>10742</v>
      </c>
    </row>
    <row r="3528" spans="1:2" x14ac:dyDescent="0.25">
      <c r="A3528" s="62">
        <v>27112902</v>
      </c>
      <c r="B3528" s="63" t="s">
        <v>2736</v>
      </c>
    </row>
    <row r="3529" spans="1:2" x14ac:dyDescent="0.25">
      <c r="A3529" s="62">
        <v>27112903</v>
      </c>
      <c r="B3529" s="63" t="s">
        <v>7569</v>
      </c>
    </row>
    <row r="3530" spans="1:2" x14ac:dyDescent="0.25">
      <c r="A3530" s="62">
        <v>27112904</v>
      </c>
      <c r="B3530" s="63" t="s">
        <v>15746</v>
      </c>
    </row>
    <row r="3531" spans="1:2" x14ac:dyDescent="0.25">
      <c r="A3531" s="62">
        <v>27112905</v>
      </c>
      <c r="B3531" s="63" t="s">
        <v>11011</v>
      </c>
    </row>
    <row r="3532" spans="1:2" x14ac:dyDescent="0.25">
      <c r="A3532" s="62">
        <v>27112906</v>
      </c>
      <c r="B3532" s="63" t="s">
        <v>9860</v>
      </c>
    </row>
    <row r="3533" spans="1:2" x14ac:dyDescent="0.25">
      <c r="A3533" s="62">
        <v>27112907</v>
      </c>
      <c r="B3533" s="63" t="s">
        <v>18153</v>
      </c>
    </row>
    <row r="3534" spans="1:2" x14ac:dyDescent="0.25">
      <c r="A3534" s="62">
        <v>27112908</v>
      </c>
      <c r="B3534" s="63" t="s">
        <v>18062</v>
      </c>
    </row>
    <row r="3535" spans="1:2" x14ac:dyDescent="0.25">
      <c r="A3535" s="62">
        <v>27113001</v>
      </c>
      <c r="B3535" s="63" t="s">
        <v>12162</v>
      </c>
    </row>
    <row r="3536" spans="1:2" x14ac:dyDescent="0.25">
      <c r="A3536" s="62">
        <v>27113002</v>
      </c>
      <c r="B3536" s="63" t="s">
        <v>8388</v>
      </c>
    </row>
    <row r="3537" spans="1:2" x14ac:dyDescent="0.25">
      <c r="A3537" s="62">
        <v>27113003</v>
      </c>
      <c r="B3537" s="63" t="s">
        <v>996</v>
      </c>
    </row>
    <row r="3538" spans="1:2" x14ac:dyDescent="0.25">
      <c r="A3538" s="62">
        <v>27113004</v>
      </c>
      <c r="B3538" s="63" t="s">
        <v>10096</v>
      </c>
    </row>
    <row r="3539" spans="1:2" x14ac:dyDescent="0.25">
      <c r="A3539" s="62">
        <v>27113101</v>
      </c>
      <c r="B3539" s="63" t="s">
        <v>9523</v>
      </c>
    </row>
    <row r="3540" spans="1:2" x14ac:dyDescent="0.25">
      <c r="A3540" s="62">
        <v>27113102</v>
      </c>
      <c r="B3540" s="63" t="s">
        <v>2318</v>
      </c>
    </row>
    <row r="3541" spans="1:2" x14ac:dyDescent="0.25">
      <c r="A3541" s="62">
        <v>27113103</v>
      </c>
      <c r="B3541" s="63" t="s">
        <v>13617</v>
      </c>
    </row>
    <row r="3542" spans="1:2" x14ac:dyDescent="0.25">
      <c r="A3542" s="62">
        <v>27113201</v>
      </c>
      <c r="B3542" s="63" t="s">
        <v>9348</v>
      </c>
    </row>
    <row r="3543" spans="1:2" x14ac:dyDescent="0.25">
      <c r="A3543" s="62">
        <v>27113202</v>
      </c>
      <c r="B3543" s="63" t="s">
        <v>14909</v>
      </c>
    </row>
    <row r="3544" spans="1:2" x14ac:dyDescent="0.25">
      <c r="A3544" s="62">
        <v>27113203</v>
      </c>
      <c r="B3544" s="63" t="s">
        <v>14743</v>
      </c>
    </row>
    <row r="3545" spans="1:2" x14ac:dyDescent="0.25">
      <c r="A3545" s="62">
        <v>27113204</v>
      </c>
      <c r="B3545" s="63" t="s">
        <v>8344</v>
      </c>
    </row>
    <row r="3546" spans="1:2" x14ac:dyDescent="0.25">
      <c r="A3546" s="62">
        <v>27121501</v>
      </c>
      <c r="B3546" s="63" t="s">
        <v>17910</v>
      </c>
    </row>
    <row r="3547" spans="1:2" x14ac:dyDescent="0.25">
      <c r="A3547" s="62">
        <v>27121502</v>
      </c>
      <c r="B3547" s="63" t="s">
        <v>15446</v>
      </c>
    </row>
    <row r="3548" spans="1:2" x14ac:dyDescent="0.25">
      <c r="A3548" s="62">
        <v>27121503</v>
      </c>
      <c r="B3548" s="63" t="s">
        <v>8587</v>
      </c>
    </row>
    <row r="3549" spans="1:2" x14ac:dyDescent="0.25">
      <c r="A3549" s="62">
        <v>27121601</v>
      </c>
      <c r="B3549" s="63" t="s">
        <v>11150</v>
      </c>
    </row>
    <row r="3550" spans="1:2" x14ac:dyDescent="0.25">
      <c r="A3550" s="62">
        <v>27121602</v>
      </c>
      <c r="B3550" s="63" t="s">
        <v>18824</v>
      </c>
    </row>
    <row r="3551" spans="1:2" x14ac:dyDescent="0.25">
      <c r="A3551" s="62">
        <v>27121603</v>
      </c>
      <c r="B3551" s="63" t="s">
        <v>18543</v>
      </c>
    </row>
    <row r="3552" spans="1:2" x14ac:dyDescent="0.25">
      <c r="A3552" s="62">
        <v>27121604</v>
      </c>
      <c r="B3552" s="63" t="s">
        <v>7447</v>
      </c>
    </row>
    <row r="3553" spans="1:2" x14ac:dyDescent="0.25">
      <c r="A3553" s="62">
        <v>27121605</v>
      </c>
      <c r="B3553" s="63" t="s">
        <v>13486</v>
      </c>
    </row>
    <row r="3554" spans="1:2" x14ac:dyDescent="0.25">
      <c r="A3554" s="62">
        <v>27121606</v>
      </c>
      <c r="B3554" s="63" t="s">
        <v>16566</v>
      </c>
    </row>
    <row r="3555" spans="1:2" x14ac:dyDescent="0.25">
      <c r="A3555" s="62">
        <v>27121701</v>
      </c>
      <c r="B3555" s="63" t="s">
        <v>14492</v>
      </c>
    </row>
    <row r="3556" spans="1:2" x14ac:dyDescent="0.25">
      <c r="A3556" s="62">
        <v>27121702</v>
      </c>
      <c r="B3556" s="63" t="s">
        <v>12605</v>
      </c>
    </row>
    <row r="3557" spans="1:2" x14ac:dyDescent="0.25">
      <c r="A3557" s="62">
        <v>27121703</v>
      </c>
      <c r="B3557" s="63" t="s">
        <v>3336</v>
      </c>
    </row>
    <row r="3558" spans="1:2" x14ac:dyDescent="0.25">
      <c r="A3558" s="62">
        <v>27121704</v>
      </c>
      <c r="B3558" s="63" t="s">
        <v>9460</v>
      </c>
    </row>
    <row r="3559" spans="1:2" x14ac:dyDescent="0.25">
      <c r="A3559" s="62">
        <v>27121705</v>
      </c>
      <c r="B3559" s="63" t="s">
        <v>16846</v>
      </c>
    </row>
    <row r="3560" spans="1:2" x14ac:dyDescent="0.25">
      <c r="A3560" s="62">
        <v>27121706</v>
      </c>
      <c r="B3560" s="63" t="s">
        <v>14502</v>
      </c>
    </row>
    <row r="3561" spans="1:2" x14ac:dyDescent="0.25">
      <c r="A3561" s="62">
        <v>27121707</v>
      </c>
      <c r="B3561" s="63" t="s">
        <v>8250</v>
      </c>
    </row>
    <row r="3562" spans="1:2" x14ac:dyDescent="0.25">
      <c r="A3562" s="62">
        <v>27126101</v>
      </c>
      <c r="B3562" s="63" t="s">
        <v>10360</v>
      </c>
    </row>
    <row r="3563" spans="1:2" x14ac:dyDescent="0.25">
      <c r="A3563" s="62">
        <v>27126102</v>
      </c>
      <c r="B3563" s="63" t="s">
        <v>12865</v>
      </c>
    </row>
    <row r="3564" spans="1:2" x14ac:dyDescent="0.25">
      <c r="A3564" s="62">
        <v>27131501</v>
      </c>
      <c r="B3564" s="63" t="s">
        <v>17491</v>
      </c>
    </row>
    <row r="3565" spans="1:2" x14ac:dyDescent="0.25">
      <c r="A3565" s="62">
        <v>27131502</v>
      </c>
      <c r="B3565" s="63" t="s">
        <v>10751</v>
      </c>
    </row>
    <row r="3566" spans="1:2" x14ac:dyDescent="0.25">
      <c r="A3566" s="62">
        <v>27131504</v>
      </c>
      <c r="B3566" s="63" t="s">
        <v>17247</v>
      </c>
    </row>
    <row r="3567" spans="1:2" x14ac:dyDescent="0.25">
      <c r="A3567" s="62">
        <v>27131505</v>
      </c>
      <c r="B3567" s="63" t="s">
        <v>10597</v>
      </c>
    </row>
    <row r="3568" spans="1:2" x14ac:dyDescent="0.25">
      <c r="A3568" s="62">
        <v>27131506</v>
      </c>
      <c r="B3568" s="63" t="s">
        <v>6267</v>
      </c>
    </row>
    <row r="3569" spans="1:2" x14ac:dyDescent="0.25">
      <c r="A3569" s="62">
        <v>27131507</v>
      </c>
      <c r="B3569" s="63" t="s">
        <v>417</v>
      </c>
    </row>
    <row r="3570" spans="1:2" x14ac:dyDescent="0.25">
      <c r="A3570" s="62">
        <v>27131508</v>
      </c>
      <c r="B3570" s="63" t="s">
        <v>9784</v>
      </c>
    </row>
    <row r="3571" spans="1:2" x14ac:dyDescent="0.25">
      <c r="A3571" s="62">
        <v>27131509</v>
      </c>
      <c r="B3571" s="63" t="s">
        <v>7897</v>
      </c>
    </row>
    <row r="3572" spans="1:2" x14ac:dyDescent="0.25">
      <c r="A3572" s="62">
        <v>27131510</v>
      </c>
      <c r="B3572" s="63" t="s">
        <v>13680</v>
      </c>
    </row>
    <row r="3573" spans="1:2" x14ac:dyDescent="0.25">
      <c r="A3573" s="62">
        <v>27131511</v>
      </c>
      <c r="B3573" s="63" t="s">
        <v>10383</v>
      </c>
    </row>
    <row r="3574" spans="1:2" x14ac:dyDescent="0.25">
      <c r="A3574" s="62">
        <v>27131512</v>
      </c>
      <c r="B3574" s="63" t="s">
        <v>5732</v>
      </c>
    </row>
    <row r="3575" spans="1:2" x14ac:dyDescent="0.25">
      <c r="A3575" s="62">
        <v>27131601</v>
      </c>
      <c r="B3575" s="63" t="s">
        <v>10100</v>
      </c>
    </row>
    <row r="3576" spans="1:2" x14ac:dyDescent="0.25">
      <c r="A3576" s="62">
        <v>27131603</v>
      </c>
      <c r="B3576" s="63" t="s">
        <v>4181</v>
      </c>
    </row>
    <row r="3577" spans="1:2" x14ac:dyDescent="0.25">
      <c r="A3577" s="62">
        <v>27131604</v>
      </c>
      <c r="B3577" s="63" t="s">
        <v>3032</v>
      </c>
    </row>
    <row r="3578" spans="1:2" x14ac:dyDescent="0.25">
      <c r="A3578" s="62">
        <v>27131605</v>
      </c>
      <c r="B3578" s="63" t="s">
        <v>16094</v>
      </c>
    </row>
    <row r="3579" spans="1:2" x14ac:dyDescent="0.25">
      <c r="A3579" s="62">
        <v>27131608</v>
      </c>
      <c r="B3579" s="63" t="s">
        <v>629</v>
      </c>
    </row>
    <row r="3580" spans="1:2" x14ac:dyDescent="0.25">
      <c r="A3580" s="62">
        <v>27131609</v>
      </c>
      <c r="B3580" s="63" t="s">
        <v>4706</v>
      </c>
    </row>
    <row r="3581" spans="1:2" x14ac:dyDescent="0.25">
      <c r="A3581" s="62">
        <v>27131610</v>
      </c>
      <c r="B3581" s="63" t="s">
        <v>3793</v>
      </c>
    </row>
    <row r="3582" spans="1:2" x14ac:dyDescent="0.25">
      <c r="A3582" s="62">
        <v>27131613</v>
      </c>
      <c r="B3582" s="63" t="s">
        <v>13145</v>
      </c>
    </row>
    <row r="3583" spans="1:2" x14ac:dyDescent="0.25">
      <c r="A3583" s="62">
        <v>27131614</v>
      </c>
      <c r="B3583" s="63" t="s">
        <v>8228</v>
      </c>
    </row>
    <row r="3584" spans="1:2" x14ac:dyDescent="0.25">
      <c r="A3584" s="62">
        <v>27131701</v>
      </c>
      <c r="B3584" s="63" t="s">
        <v>18673</v>
      </c>
    </row>
    <row r="3585" spans="1:2" x14ac:dyDescent="0.25">
      <c r="A3585" s="62">
        <v>27131702</v>
      </c>
      <c r="B3585" s="63" t="s">
        <v>17223</v>
      </c>
    </row>
    <row r="3586" spans="1:2" x14ac:dyDescent="0.25">
      <c r="A3586" s="62">
        <v>27131703</v>
      </c>
      <c r="B3586" s="63" t="s">
        <v>12354</v>
      </c>
    </row>
    <row r="3587" spans="1:2" x14ac:dyDescent="0.25">
      <c r="A3587" s="62">
        <v>27131704</v>
      </c>
      <c r="B3587" s="63" t="s">
        <v>3211</v>
      </c>
    </row>
    <row r="3588" spans="1:2" x14ac:dyDescent="0.25">
      <c r="A3588" s="62">
        <v>27131705</v>
      </c>
      <c r="B3588" s="63" t="s">
        <v>2125</v>
      </c>
    </row>
    <row r="3589" spans="1:2" x14ac:dyDescent="0.25">
      <c r="A3589" s="62">
        <v>27131706</v>
      </c>
      <c r="B3589" s="63" t="s">
        <v>2831</v>
      </c>
    </row>
    <row r="3590" spans="1:2" x14ac:dyDescent="0.25">
      <c r="A3590" s="62">
        <v>27131707</v>
      </c>
      <c r="B3590" s="63" t="s">
        <v>12414</v>
      </c>
    </row>
    <row r="3591" spans="1:2" x14ac:dyDescent="0.25">
      <c r="A3591" s="62">
        <v>27131708</v>
      </c>
      <c r="B3591" s="63" t="s">
        <v>16872</v>
      </c>
    </row>
    <row r="3592" spans="1:2" x14ac:dyDescent="0.25">
      <c r="A3592" s="62">
        <v>27131709</v>
      </c>
      <c r="B3592" s="63" t="s">
        <v>1964</v>
      </c>
    </row>
    <row r="3593" spans="1:2" x14ac:dyDescent="0.25">
      <c r="A3593" s="62">
        <v>27141001</v>
      </c>
      <c r="B3593" s="63" t="s">
        <v>1781</v>
      </c>
    </row>
    <row r="3594" spans="1:2" x14ac:dyDescent="0.25">
      <c r="A3594" s="62">
        <v>27141101</v>
      </c>
      <c r="B3594" s="63" t="s">
        <v>10478</v>
      </c>
    </row>
    <row r="3595" spans="1:2" x14ac:dyDescent="0.25">
      <c r="A3595" s="62">
        <v>30101501</v>
      </c>
      <c r="B3595" s="63" t="s">
        <v>9518</v>
      </c>
    </row>
    <row r="3596" spans="1:2" x14ac:dyDescent="0.25">
      <c r="A3596" s="62">
        <v>30101502</v>
      </c>
      <c r="B3596" s="63" t="s">
        <v>17656</v>
      </c>
    </row>
    <row r="3597" spans="1:2" x14ac:dyDescent="0.25">
      <c r="A3597" s="62">
        <v>30101503</v>
      </c>
      <c r="B3597" s="63" t="s">
        <v>17361</v>
      </c>
    </row>
    <row r="3598" spans="1:2" x14ac:dyDescent="0.25">
      <c r="A3598" s="62">
        <v>30101504</v>
      </c>
      <c r="B3598" s="63" t="s">
        <v>4673</v>
      </c>
    </row>
    <row r="3599" spans="1:2" x14ac:dyDescent="0.25">
      <c r="A3599" s="62">
        <v>30101505</v>
      </c>
      <c r="B3599" s="63" t="s">
        <v>2211</v>
      </c>
    </row>
    <row r="3600" spans="1:2" x14ac:dyDescent="0.25">
      <c r="A3600" s="62">
        <v>30101506</v>
      </c>
      <c r="B3600" s="63" t="s">
        <v>8000</v>
      </c>
    </row>
    <row r="3601" spans="1:2" x14ac:dyDescent="0.25">
      <c r="A3601" s="62">
        <v>30101507</v>
      </c>
      <c r="B3601" s="63" t="s">
        <v>2942</v>
      </c>
    </row>
    <row r="3602" spans="1:2" x14ac:dyDescent="0.25">
      <c r="A3602" s="62">
        <v>30101508</v>
      </c>
      <c r="B3602" s="63" t="s">
        <v>9414</v>
      </c>
    </row>
    <row r="3603" spans="1:2" x14ac:dyDescent="0.25">
      <c r="A3603" s="62">
        <v>30101509</v>
      </c>
      <c r="B3603" s="63" t="s">
        <v>11088</v>
      </c>
    </row>
    <row r="3604" spans="1:2" x14ac:dyDescent="0.25">
      <c r="A3604" s="62">
        <v>30101510</v>
      </c>
      <c r="B3604" s="63" t="s">
        <v>18803</v>
      </c>
    </row>
    <row r="3605" spans="1:2" x14ac:dyDescent="0.25">
      <c r="A3605" s="62">
        <v>30101511</v>
      </c>
      <c r="B3605" s="63" t="s">
        <v>14572</v>
      </c>
    </row>
    <row r="3606" spans="1:2" x14ac:dyDescent="0.25">
      <c r="A3606" s="62">
        <v>30101512</v>
      </c>
      <c r="B3606" s="63" t="s">
        <v>14785</v>
      </c>
    </row>
    <row r="3607" spans="1:2" x14ac:dyDescent="0.25">
      <c r="A3607" s="62">
        <v>30101513</v>
      </c>
      <c r="B3607" s="63" t="s">
        <v>16652</v>
      </c>
    </row>
    <row r="3608" spans="1:2" x14ac:dyDescent="0.25">
      <c r="A3608" s="62">
        <v>30101514</v>
      </c>
      <c r="B3608" s="63" t="s">
        <v>12638</v>
      </c>
    </row>
    <row r="3609" spans="1:2" x14ac:dyDescent="0.25">
      <c r="A3609" s="62">
        <v>30101515</v>
      </c>
      <c r="B3609" s="63" t="s">
        <v>4476</v>
      </c>
    </row>
    <row r="3610" spans="1:2" x14ac:dyDescent="0.25">
      <c r="A3610" s="62">
        <v>30101516</v>
      </c>
      <c r="B3610" s="63" t="s">
        <v>15254</v>
      </c>
    </row>
    <row r="3611" spans="1:2" x14ac:dyDescent="0.25">
      <c r="A3611" s="62">
        <v>30101517</v>
      </c>
      <c r="B3611" s="63" t="s">
        <v>4601</v>
      </c>
    </row>
    <row r="3612" spans="1:2" x14ac:dyDescent="0.25">
      <c r="A3612" s="62">
        <v>30101601</v>
      </c>
      <c r="B3612" s="63" t="s">
        <v>14729</v>
      </c>
    </row>
    <row r="3613" spans="1:2" x14ac:dyDescent="0.25">
      <c r="A3613" s="62">
        <v>30101602</v>
      </c>
      <c r="B3613" s="63" t="s">
        <v>3703</v>
      </c>
    </row>
    <row r="3614" spans="1:2" x14ac:dyDescent="0.25">
      <c r="A3614" s="62">
        <v>30101603</v>
      </c>
      <c r="B3614" s="63" t="s">
        <v>4095</v>
      </c>
    </row>
    <row r="3615" spans="1:2" x14ac:dyDescent="0.25">
      <c r="A3615" s="62">
        <v>30101604</v>
      </c>
      <c r="B3615" s="63" t="s">
        <v>4577</v>
      </c>
    </row>
    <row r="3616" spans="1:2" x14ac:dyDescent="0.25">
      <c r="A3616" s="62">
        <v>30101605</v>
      </c>
      <c r="B3616" s="63" t="s">
        <v>16376</v>
      </c>
    </row>
    <row r="3617" spans="1:2" x14ac:dyDescent="0.25">
      <c r="A3617" s="62">
        <v>30101606</v>
      </c>
      <c r="B3617" s="63" t="s">
        <v>410</v>
      </c>
    </row>
    <row r="3618" spans="1:2" x14ac:dyDescent="0.25">
      <c r="A3618" s="62">
        <v>30101607</v>
      </c>
      <c r="B3618" s="63" t="s">
        <v>5073</v>
      </c>
    </row>
    <row r="3619" spans="1:2" x14ac:dyDescent="0.25">
      <c r="A3619" s="62">
        <v>30101608</v>
      </c>
      <c r="B3619" s="63" t="s">
        <v>17103</v>
      </c>
    </row>
    <row r="3620" spans="1:2" x14ac:dyDescent="0.25">
      <c r="A3620" s="62">
        <v>30101609</v>
      </c>
      <c r="B3620" s="63" t="s">
        <v>16955</v>
      </c>
    </row>
    <row r="3621" spans="1:2" x14ac:dyDescent="0.25">
      <c r="A3621" s="62">
        <v>30101610</v>
      </c>
      <c r="B3621" s="63" t="s">
        <v>12100</v>
      </c>
    </row>
    <row r="3622" spans="1:2" x14ac:dyDescent="0.25">
      <c r="A3622" s="62">
        <v>30101611</v>
      </c>
      <c r="B3622" s="63" t="s">
        <v>4676</v>
      </c>
    </row>
    <row r="3623" spans="1:2" x14ac:dyDescent="0.25">
      <c r="A3623" s="62">
        <v>30101612</v>
      </c>
      <c r="B3623" s="63" t="s">
        <v>7567</v>
      </c>
    </row>
    <row r="3624" spans="1:2" x14ac:dyDescent="0.25">
      <c r="A3624" s="62">
        <v>30101613</v>
      </c>
      <c r="B3624" s="63" t="s">
        <v>14072</v>
      </c>
    </row>
    <row r="3625" spans="1:2" x14ac:dyDescent="0.25">
      <c r="A3625" s="62">
        <v>30101614</v>
      </c>
      <c r="B3625" s="63" t="s">
        <v>6034</v>
      </c>
    </row>
    <row r="3626" spans="1:2" x14ac:dyDescent="0.25">
      <c r="A3626" s="62">
        <v>30101615</v>
      </c>
      <c r="B3626" s="63" t="s">
        <v>734</v>
      </c>
    </row>
    <row r="3627" spans="1:2" x14ac:dyDescent="0.25">
      <c r="A3627" s="62">
        <v>30101616</v>
      </c>
      <c r="B3627" s="63" t="s">
        <v>12234</v>
      </c>
    </row>
    <row r="3628" spans="1:2" x14ac:dyDescent="0.25">
      <c r="A3628" s="62">
        <v>30101617</v>
      </c>
      <c r="B3628" s="63" t="s">
        <v>16941</v>
      </c>
    </row>
    <row r="3629" spans="1:2" x14ac:dyDescent="0.25">
      <c r="A3629" s="62">
        <v>30101618</v>
      </c>
      <c r="B3629" s="63" t="s">
        <v>14702</v>
      </c>
    </row>
    <row r="3630" spans="1:2" x14ac:dyDescent="0.25">
      <c r="A3630" s="62">
        <v>30101701</v>
      </c>
      <c r="B3630" s="63" t="s">
        <v>15375</v>
      </c>
    </row>
    <row r="3631" spans="1:2" x14ac:dyDescent="0.25">
      <c r="A3631" s="62">
        <v>30101702</v>
      </c>
      <c r="B3631" s="63" t="s">
        <v>2487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6173</v>
      </c>
    </row>
    <row r="3634" spans="1:2" x14ac:dyDescent="0.25">
      <c r="A3634" s="62">
        <v>30101705</v>
      </c>
      <c r="B3634" s="63" t="s">
        <v>16328</v>
      </c>
    </row>
    <row r="3635" spans="1:2" x14ac:dyDescent="0.25">
      <c r="A3635" s="62">
        <v>30101706</v>
      </c>
      <c r="B3635" s="63" t="s">
        <v>17827</v>
      </c>
    </row>
    <row r="3636" spans="1:2" x14ac:dyDescent="0.25">
      <c r="A3636" s="62">
        <v>30101707</v>
      </c>
      <c r="B3636" s="63" t="s">
        <v>9812</v>
      </c>
    </row>
    <row r="3637" spans="1:2" x14ac:dyDescent="0.25">
      <c r="A3637" s="62">
        <v>30101708</v>
      </c>
      <c r="B3637" s="63" t="s">
        <v>3882</v>
      </c>
    </row>
    <row r="3638" spans="1:2" x14ac:dyDescent="0.25">
      <c r="A3638" s="62">
        <v>30101709</v>
      </c>
      <c r="B3638" s="63" t="s">
        <v>4895</v>
      </c>
    </row>
    <row r="3639" spans="1:2" x14ac:dyDescent="0.25">
      <c r="A3639" s="62">
        <v>30101710</v>
      </c>
      <c r="B3639" s="63" t="s">
        <v>15411</v>
      </c>
    </row>
    <row r="3640" spans="1:2" x14ac:dyDescent="0.25">
      <c r="A3640" s="62">
        <v>30101711</v>
      </c>
      <c r="B3640" s="63" t="s">
        <v>2838</v>
      </c>
    </row>
    <row r="3641" spans="1:2" x14ac:dyDescent="0.25">
      <c r="A3641" s="62">
        <v>30101712</v>
      </c>
      <c r="B3641" s="63" t="s">
        <v>1963</v>
      </c>
    </row>
    <row r="3642" spans="1:2" x14ac:dyDescent="0.25">
      <c r="A3642" s="62">
        <v>30101713</v>
      </c>
      <c r="B3642" s="63" t="s">
        <v>749</v>
      </c>
    </row>
    <row r="3643" spans="1:2" x14ac:dyDescent="0.25">
      <c r="A3643" s="62">
        <v>30101714</v>
      </c>
      <c r="B3643" s="63" t="s">
        <v>11084</v>
      </c>
    </row>
    <row r="3644" spans="1:2" x14ac:dyDescent="0.25">
      <c r="A3644" s="62">
        <v>30101715</v>
      </c>
      <c r="B3644" s="63" t="s">
        <v>14868</v>
      </c>
    </row>
    <row r="3645" spans="1:2" x14ac:dyDescent="0.25">
      <c r="A3645" s="62">
        <v>30101716</v>
      </c>
      <c r="B3645" s="63" t="s">
        <v>15515</v>
      </c>
    </row>
    <row r="3646" spans="1:2" x14ac:dyDescent="0.25">
      <c r="A3646" s="62">
        <v>30101717</v>
      </c>
      <c r="B3646" s="63" t="s">
        <v>14989</v>
      </c>
    </row>
    <row r="3647" spans="1:2" x14ac:dyDescent="0.25">
      <c r="A3647" s="62">
        <v>30101718</v>
      </c>
      <c r="B3647" s="63" t="s">
        <v>3588</v>
      </c>
    </row>
    <row r="3648" spans="1:2" x14ac:dyDescent="0.25">
      <c r="A3648" s="62">
        <v>30101801</v>
      </c>
      <c r="B3648" s="63" t="s">
        <v>5739</v>
      </c>
    </row>
    <row r="3649" spans="1:2" x14ac:dyDescent="0.25">
      <c r="A3649" s="62">
        <v>30101802</v>
      </c>
      <c r="B3649" s="63" t="s">
        <v>11274</v>
      </c>
    </row>
    <row r="3650" spans="1:2" x14ac:dyDescent="0.25">
      <c r="A3650" s="62">
        <v>30101803</v>
      </c>
      <c r="B3650" s="63" t="s">
        <v>11753</v>
      </c>
    </row>
    <row r="3651" spans="1:2" x14ac:dyDescent="0.25">
      <c r="A3651" s="62">
        <v>30101804</v>
      </c>
      <c r="B3651" s="63" t="s">
        <v>12565</v>
      </c>
    </row>
    <row r="3652" spans="1:2" x14ac:dyDescent="0.25">
      <c r="A3652" s="62">
        <v>30101805</v>
      </c>
      <c r="B3652" s="63" t="s">
        <v>11301</v>
      </c>
    </row>
    <row r="3653" spans="1:2" x14ac:dyDescent="0.25">
      <c r="A3653" s="62">
        <v>30101806</v>
      </c>
      <c r="B3653" s="63" t="s">
        <v>12716</v>
      </c>
    </row>
    <row r="3654" spans="1:2" x14ac:dyDescent="0.25">
      <c r="A3654" s="62">
        <v>30101807</v>
      </c>
      <c r="B3654" s="63" t="s">
        <v>15627</v>
      </c>
    </row>
    <row r="3655" spans="1:2" x14ac:dyDescent="0.25">
      <c r="A3655" s="62">
        <v>30101808</v>
      </c>
      <c r="B3655" s="63" t="s">
        <v>10346</v>
      </c>
    </row>
    <row r="3656" spans="1:2" x14ac:dyDescent="0.25">
      <c r="A3656" s="62">
        <v>30101809</v>
      </c>
      <c r="B3656" s="63" t="s">
        <v>3076</v>
      </c>
    </row>
    <row r="3657" spans="1:2" x14ac:dyDescent="0.25">
      <c r="A3657" s="62">
        <v>30101810</v>
      </c>
      <c r="B3657" s="63" t="s">
        <v>8045</v>
      </c>
    </row>
    <row r="3658" spans="1:2" x14ac:dyDescent="0.25">
      <c r="A3658" s="62">
        <v>30101811</v>
      </c>
      <c r="B3658" s="63" t="s">
        <v>17076</v>
      </c>
    </row>
    <row r="3659" spans="1:2" x14ac:dyDescent="0.25">
      <c r="A3659" s="62">
        <v>30101812</v>
      </c>
      <c r="B3659" s="63" t="s">
        <v>6874</v>
      </c>
    </row>
    <row r="3660" spans="1:2" x14ac:dyDescent="0.25">
      <c r="A3660" s="62">
        <v>30101813</v>
      </c>
      <c r="B3660" s="63" t="s">
        <v>11063</v>
      </c>
    </row>
    <row r="3661" spans="1:2" x14ac:dyDescent="0.25">
      <c r="A3661" s="62">
        <v>30101814</v>
      </c>
      <c r="B3661" s="63" t="s">
        <v>8014</v>
      </c>
    </row>
    <row r="3662" spans="1:2" x14ac:dyDescent="0.25">
      <c r="A3662" s="62">
        <v>30101815</v>
      </c>
      <c r="B3662" s="63" t="s">
        <v>11411</v>
      </c>
    </row>
    <row r="3663" spans="1:2" x14ac:dyDescent="0.25">
      <c r="A3663" s="62">
        <v>30101816</v>
      </c>
      <c r="B3663" s="63" t="s">
        <v>13593</v>
      </c>
    </row>
    <row r="3664" spans="1:2" x14ac:dyDescent="0.25">
      <c r="A3664" s="62">
        <v>30101817</v>
      </c>
      <c r="B3664" s="63" t="s">
        <v>7308</v>
      </c>
    </row>
    <row r="3665" spans="1:2" x14ac:dyDescent="0.25">
      <c r="A3665" s="62">
        <v>30101901</v>
      </c>
      <c r="B3665" s="63" t="s">
        <v>11328</v>
      </c>
    </row>
    <row r="3666" spans="1:2" x14ac:dyDescent="0.25">
      <c r="A3666" s="62">
        <v>30101902</v>
      </c>
      <c r="B3666" s="63" t="s">
        <v>16487</v>
      </c>
    </row>
    <row r="3667" spans="1:2" x14ac:dyDescent="0.25">
      <c r="A3667" s="62">
        <v>30101903</v>
      </c>
      <c r="B3667" s="63" t="s">
        <v>7626</v>
      </c>
    </row>
    <row r="3668" spans="1:2" x14ac:dyDescent="0.25">
      <c r="A3668" s="62">
        <v>30101904</v>
      </c>
      <c r="B3668" s="63" t="s">
        <v>4347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17883</v>
      </c>
    </row>
    <row r="3671" spans="1:2" x14ac:dyDescent="0.25">
      <c r="A3671" s="62">
        <v>30101907</v>
      </c>
      <c r="B3671" s="63" t="s">
        <v>13206</v>
      </c>
    </row>
    <row r="3672" spans="1:2" x14ac:dyDescent="0.25">
      <c r="A3672" s="62">
        <v>30101908</v>
      </c>
      <c r="B3672" s="63" t="s">
        <v>17159</v>
      </c>
    </row>
    <row r="3673" spans="1:2" x14ac:dyDescent="0.25">
      <c r="A3673" s="62">
        <v>30101909</v>
      </c>
      <c r="B3673" s="63" t="s">
        <v>1156</v>
      </c>
    </row>
    <row r="3674" spans="1:2" x14ac:dyDescent="0.25">
      <c r="A3674" s="62">
        <v>30101910</v>
      </c>
      <c r="B3674" s="63" t="s">
        <v>12802</v>
      </c>
    </row>
    <row r="3675" spans="1:2" x14ac:dyDescent="0.25">
      <c r="A3675" s="62">
        <v>30101911</v>
      </c>
      <c r="B3675" s="63" t="s">
        <v>15155</v>
      </c>
    </row>
    <row r="3676" spans="1:2" x14ac:dyDescent="0.25">
      <c r="A3676" s="62">
        <v>30101912</v>
      </c>
      <c r="B3676" s="63" t="s">
        <v>13331</v>
      </c>
    </row>
    <row r="3677" spans="1:2" x14ac:dyDescent="0.25">
      <c r="A3677" s="62">
        <v>30101913</v>
      </c>
      <c r="B3677" s="63" t="s">
        <v>6479</v>
      </c>
    </row>
    <row r="3678" spans="1:2" x14ac:dyDescent="0.25">
      <c r="A3678" s="62">
        <v>30101914</v>
      </c>
      <c r="B3678" s="63" t="s">
        <v>11747</v>
      </c>
    </row>
    <row r="3679" spans="1:2" x14ac:dyDescent="0.25">
      <c r="A3679" s="62">
        <v>30101915</v>
      </c>
      <c r="B3679" s="63" t="s">
        <v>1315</v>
      </c>
    </row>
    <row r="3680" spans="1:2" x14ac:dyDescent="0.25">
      <c r="A3680" s="62">
        <v>30101916</v>
      </c>
      <c r="B3680" s="63" t="s">
        <v>14019</v>
      </c>
    </row>
    <row r="3681" spans="1:2" x14ac:dyDescent="0.25">
      <c r="A3681" s="62">
        <v>30101918</v>
      </c>
      <c r="B3681" s="63" t="s">
        <v>6522</v>
      </c>
    </row>
    <row r="3682" spans="1:2" x14ac:dyDescent="0.25">
      <c r="A3682" s="62">
        <v>30101919</v>
      </c>
      <c r="B3682" s="63" t="s">
        <v>2262</v>
      </c>
    </row>
    <row r="3683" spans="1:2" x14ac:dyDescent="0.25">
      <c r="A3683" s="62">
        <v>30101920</v>
      </c>
      <c r="B3683" s="63" t="s">
        <v>1666</v>
      </c>
    </row>
    <row r="3684" spans="1:2" x14ac:dyDescent="0.25">
      <c r="A3684" s="62">
        <v>30101921</v>
      </c>
      <c r="B3684" s="63" t="s">
        <v>11821</v>
      </c>
    </row>
    <row r="3685" spans="1:2" x14ac:dyDescent="0.25">
      <c r="A3685" s="62">
        <v>30101922</v>
      </c>
      <c r="B3685" s="63" t="s">
        <v>4599</v>
      </c>
    </row>
    <row r="3686" spans="1:2" x14ac:dyDescent="0.25">
      <c r="A3686" s="62">
        <v>30101923</v>
      </c>
      <c r="B3686" s="63" t="s">
        <v>13237</v>
      </c>
    </row>
    <row r="3687" spans="1:2" x14ac:dyDescent="0.25">
      <c r="A3687" s="62">
        <v>30102001</v>
      </c>
      <c r="B3687" s="63" t="s">
        <v>8708</v>
      </c>
    </row>
    <row r="3688" spans="1:2" x14ac:dyDescent="0.25">
      <c r="A3688" s="62">
        <v>30102002</v>
      </c>
      <c r="B3688" s="63" t="s">
        <v>13153</v>
      </c>
    </row>
    <row r="3689" spans="1:2" x14ac:dyDescent="0.25">
      <c r="A3689" s="62">
        <v>30102003</v>
      </c>
      <c r="B3689" s="63" t="s">
        <v>7809</v>
      </c>
    </row>
    <row r="3690" spans="1:2" x14ac:dyDescent="0.25">
      <c r="A3690" s="62">
        <v>30102004</v>
      </c>
      <c r="B3690" s="63" t="s">
        <v>519</v>
      </c>
    </row>
    <row r="3691" spans="1:2" x14ac:dyDescent="0.25">
      <c r="A3691" s="62">
        <v>30102005</v>
      </c>
      <c r="B3691" s="63" t="s">
        <v>18060</v>
      </c>
    </row>
    <row r="3692" spans="1:2" x14ac:dyDescent="0.25">
      <c r="A3692" s="62">
        <v>30102006</v>
      </c>
      <c r="B3692" s="63" t="s">
        <v>5298</v>
      </c>
    </row>
    <row r="3693" spans="1:2" x14ac:dyDescent="0.25">
      <c r="A3693" s="62">
        <v>30102007</v>
      </c>
      <c r="B3693" s="63" t="s">
        <v>15121</v>
      </c>
    </row>
    <row r="3694" spans="1:2" x14ac:dyDescent="0.25">
      <c r="A3694" s="62">
        <v>30102008</v>
      </c>
      <c r="B3694" s="63" t="s">
        <v>7358</v>
      </c>
    </row>
    <row r="3695" spans="1:2" x14ac:dyDescent="0.25">
      <c r="A3695" s="62">
        <v>30102009</v>
      </c>
      <c r="B3695" s="63" t="s">
        <v>15804</v>
      </c>
    </row>
    <row r="3696" spans="1:2" x14ac:dyDescent="0.25">
      <c r="A3696" s="62">
        <v>30102010</v>
      </c>
      <c r="B3696" s="63" t="s">
        <v>8960</v>
      </c>
    </row>
    <row r="3697" spans="1:2" x14ac:dyDescent="0.25">
      <c r="A3697" s="62">
        <v>30102011</v>
      </c>
      <c r="B3697" s="63" t="s">
        <v>11907</v>
      </c>
    </row>
    <row r="3698" spans="1:2" x14ac:dyDescent="0.25">
      <c r="A3698" s="62">
        <v>30102012</v>
      </c>
      <c r="B3698" s="63" t="s">
        <v>10129</v>
      </c>
    </row>
    <row r="3699" spans="1:2" x14ac:dyDescent="0.25">
      <c r="A3699" s="62">
        <v>30102013</v>
      </c>
      <c r="B3699" s="63" t="s">
        <v>5507</v>
      </c>
    </row>
    <row r="3700" spans="1:2" x14ac:dyDescent="0.25">
      <c r="A3700" s="62">
        <v>30102014</v>
      </c>
      <c r="B3700" s="63" t="s">
        <v>12754</v>
      </c>
    </row>
    <row r="3701" spans="1:2" x14ac:dyDescent="0.25">
      <c r="A3701" s="62">
        <v>30102015</v>
      </c>
      <c r="B3701" s="63" t="s">
        <v>14238</v>
      </c>
    </row>
    <row r="3702" spans="1:2" x14ac:dyDescent="0.25">
      <c r="A3702" s="62">
        <v>30102201</v>
      </c>
      <c r="B3702" s="63" t="s">
        <v>17974</v>
      </c>
    </row>
    <row r="3703" spans="1:2" x14ac:dyDescent="0.25">
      <c r="A3703" s="62">
        <v>30102202</v>
      </c>
      <c r="B3703" s="63" t="s">
        <v>13964</v>
      </c>
    </row>
    <row r="3704" spans="1:2" x14ac:dyDescent="0.25">
      <c r="A3704" s="62">
        <v>30102203</v>
      </c>
      <c r="B3704" s="63" t="s">
        <v>3541</v>
      </c>
    </row>
    <row r="3705" spans="1:2" x14ac:dyDescent="0.25">
      <c r="A3705" s="62">
        <v>30102204</v>
      </c>
      <c r="B3705" s="63" t="s">
        <v>9251</v>
      </c>
    </row>
    <row r="3706" spans="1:2" x14ac:dyDescent="0.25">
      <c r="A3706" s="62">
        <v>30102205</v>
      </c>
      <c r="B3706" s="63" t="s">
        <v>3753</v>
      </c>
    </row>
    <row r="3707" spans="1:2" x14ac:dyDescent="0.25">
      <c r="A3707" s="62">
        <v>30102206</v>
      </c>
      <c r="B3707" s="63" t="s">
        <v>3746</v>
      </c>
    </row>
    <row r="3708" spans="1:2" x14ac:dyDescent="0.25">
      <c r="A3708" s="62">
        <v>30102207</v>
      </c>
      <c r="B3708" s="63" t="s">
        <v>9234</v>
      </c>
    </row>
    <row r="3709" spans="1:2" x14ac:dyDescent="0.25">
      <c r="A3709" s="62">
        <v>30102208</v>
      </c>
      <c r="B3709" s="63" t="s">
        <v>14710</v>
      </c>
    </row>
    <row r="3710" spans="1:2" x14ac:dyDescent="0.25">
      <c r="A3710" s="62">
        <v>30102209</v>
      </c>
      <c r="B3710" s="63" t="s">
        <v>6942</v>
      </c>
    </row>
    <row r="3711" spans="1:2" x14ac:dyDescent="0.25">
      <c r="A3711" s="62">
        <v>30102210</v>
      </c>
      <c r="B3711" s="63" t="s">
        <v>9591</v>
      </c>
    </row>
    <row r="3712" spans="1:2" x14ac:dyDescent="0.25">
      <c r="A3712" s="62">
        <v>30102211</v>
      </c>
      <c r="B3712" s="63" t="s">
        <v>4494</v>
      </c>
    </row>
    <row r="3713" spans="1:2" x14ac:dyDescent="0.25">
      <c r="A3713" s="62">
        <v>30102212</v>
      </c>
      <c r="B3713" s="63" t="s">
        <v>10652</v>
      </c>
    </row>
    <row r="3714" spans="1:2" x14ac:dyDescent="0.25">
      <c r="A3714" s="62">
        <v>30102213</v>
      </c>
      <c r="B3714" s="63" t="s">
        <v>9542</v>
      </c>
    </row>
    <row r="3715" spans="1:2" x14ac:dyDescent="0.25">
      <c r="A3715" s="62">
        <v>30102214</v>
      </c>
      <c r="B3715" s="63" t="s">
        <v>10458</v>
      </c>
    </row>
    <row r="3716" spans="1:2" x14ac:dyDescent="0.25">
      <c r="A3716" s="62">
        <v>30102215</v>
      </c>
      <c r="B3716" s="63" t="s">
        <v>1356</v>
      </c>
    </row>
    <row r="3717" spans="1:2" x14ac:dyDescent="0.25">
      <c r="A3717" s="62">
        <v>30102216</v>
      </c>
      <c r="B3717" s="63" t="s">
        <v>14233</v>
      </c>
    </row>
    <row r="3718" spans="1:2" x14ac:dyDescent="0.25">
      <c r="A3718" s="62">
        <v>30102217</v>
      </c>
      <c r="B3718" s="63" t="s">
        <v>13376</v>
      </c>
    </row>
    <row r="3719" spans="1:2" x14ac:dyDescent="0.25">
      <c r="A3719" s="62">
        <v>30102218</v>
      </c>
      <c r="B3719" s="63" t="s">
        <v>6605</v>
      </c>
    </row>
    <row r="3720" spans="1:2" x14ac:dyDescent="0.25">
      <c r="A3720" s="62">
        <v>30102220</v>
      </c>
      <c r="B3720" s="63" t="s">
        <v>502</v>
      </c>
    </row>
    <row r="3721" spans="1:2" x14ac:dyDescent="0.25">
      <c r="A3721" s="62">
        <v>30102301</v>
      </c>
      <c r="B3721" s="63" t="s">
        <v>7494</v>
      </c>
    </row>
    <row r="3722" spans="1:2" x14ac:dyDescent="0.25">
      <c r="A3722" s="62">
        <v>30102302</v>
      </c>
      <c r="B3722" s="63" t="s">
        <v>12726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15532</v>
      </c>
    </row>
    <row r="3725" spans="1:2" x14ac:dyDescent="0.25">
      <c r="A3725" s="62">
        <v>30102305</v>
      </c>
      <c r="B3725" s="63" t="s">
        <v>14541</v>
      </c>
    </row>
    <row r="3726" spans="1:2" x14ac:dyDescent="0.25">
      <c r="A3726" s="62">
        <v>30102306</v>
      </c>
      <c r="B3726" s="63" t="s">
        <v>4989</v>
      </c>
    </row>
    <row r="3727" spans="1:2" x14ac:dyDescent="0.25">
      <c r="A3727" s="62">
        <v>30102307</v>
      </c>
      <c r="B3727" s="63" t="s">
        <v>18150</v>
      </c>
    </row>
    <row r="3728" spans="1:2" x14ac:dyDescent="0.25">
      <c r="A3728" s="62">
        <v>30102308</v>
      </c>
      <c r="B3728" s="63" t="s">
        <v>7857</v>
      </c>
    </row>
    <row r="3729" spans="1:2" x14ac:dyDescent="0.25">
      <c r="A3729" s="62">
        <v>30102309</v>
      </c>
      <c r="B3729" s="63" t="s">
        <v>17621</v>
      </c>
    </row>
    <row r="3730" spans="1:2" x14ac:dyDescent="0.25">
      <c r="A3730" s="62">
        <v>30102310</v>
      </c>
      <c r="B3730" s="63" t="s">
        <v>1995</v>
      </c>
    </row>
    <row r="3731" spans="1:2" x14ac:dyDescent="0.25">
      <c r="A3731" s="62">
        <v>30102311</v>
      </c>
      <c r="B3731" s="63" t="s">
        <v>18299</v>
      </c>
    </row>
    <row r="3732" spans="1:2" x14ac:dyDescent="0.25">
      <c r="A3732" s="62">
        <v>30102312</v>
      </c>
      <c r="B3732" s="63" t="s">
        <v>17638</v>
      </c>
    </row>
    <row r="3733" spans="1:2" x14ac:dyDescent="0.25">
      <c r="A3733" s="62">
        <v>30102313</v>
      </c>
      <c r="B3733" s="63" t="s">
        <v>3813</v>
      </c>
    </row>
    <row r="3734" spans="1:2" x14ac:dyDescent="0.25">
      <c r="A3734" s="62">
        <v>30102314</v>
      </c>
      <c r="B3734" s="63" t="s">
        <v>8064</v>
      </c>
    </row>
    <row r="3735" spans="1:2" x14ac:dyDescent="0.25">
      <c r="A3735" s="62">
        <v>30102315</v>
      </c>
      <c r="B3735" s="63" t="s">
        <v>870</v>
      </c>
    </row>
    <row r="3736" spans="1:2" x14ac:dyDescent="0.25">
      <c r="A3736" s="62">
        <v>30102316</v>
      </c>
      <c r="B3736" s="63" t="s">
        <v>11000</v>
      </c>
    </row>
    <row r="3737" spans="1:2" x14ac:dyDescent="0.25">
      <c r="A3737" s="62">
        <v>30102401</v>
      </c>
      <c r="B3737" s="63" t="s">
        <v>11203</v>
      </c>
    </row>
    <row r="3738" spans="1:2" x14ac:dyDescent="0.25">
      <c r="A3738" s="62">
        <v>30102402</v>
      </c>
      <c r="B3738" s="63" t="s">
        <v>16083</v>
      </c>
    </row>
    <row r="3739" spans="1:2" x14ac:dyDescent="0.25">
      <c r="A3739" s="62">
        <v>30102403</v>
      </c>
      <c r="B3739" s="63" t="s">
        <v>5974</v>
      </c>
    </row>
    <row r="3740" spans="1:2" x14ac:dyDescent="0.25">
      <c r="A3740" s="62">
        <v>30102404</v>
      </c>
      <c r="B3740" s="63" t="s">
        <v>12205</v>
      </c>
    </row>
    <row r="3741" spans="1:2" x14ac:dyDescent="0.25">
      <c r="A3741" s="62">
        <v>30102405</v>
      </c>
      <c r="B3741" s="63" t="s">
        <v>18608</v>
      </c>
    </row>
    <row r="3742" spans="1:2" x14ac:dyDescent="0.25">
      <c r="A3742" s="62">
        <v>30102406</v>
      </c>
      <c r="B3742" s="63" t="s">
        <v>494</v>
      </c>
    </row>
    <row r="3743" spans="1:2" x14ac:dyDescent="0.25">
      <c r="A3743" s="62">
        <v>30102407</v>
      </c>
      <c r="B3743" s="63" t="s">
        <v>13371</v>
      </c>
    </row>
    <row r="3744" spans="1:2" x14ac:dyDescent="0.25">
      <c r="A3744" s="62">
        <v>30102408</v>
      </c>
      <c r="B3744" s="63" t="s">
        <v>1529</v>
      </c>
    </row>
    <row r="3745" spans="1:2" x14ac:dyDescent="0.25">
      <c r="A3745" s="62">
        <v>30102409</v>
      </c>
      <c r="B3745" s="63" t="s">
        <v>1088</v>
      </c>
    </row>
    <row r="3746" spans="1:2" x14ac:dyDescent="0.25">
      <c r="A3746" s="62">
        <v>30102410</v>
      </c>
      <c r="B3746" s="63" t="s">
        <v>11623</v>
      </c>
    </row>
    <row r="3747" spans="1:2" x14ac:dyDescent="0.25">
      <c r="A3747" s="62">
        <v>30102411</v>
      </c>
      <c r="B3747" s="63" t="s">
        <v>8748</v>
      </c>
    </row>
    <row r="3748" spans="1:2" x14ac:dyDescent="0.25">
      <c r="A3748" s="62">
        <v>30102412</v>
      </c>
      <c r="B3748" s="63" t="s">
        <v>11507</v>
      </c>
    </row>
    <row r="3749" spans="1:2" x14ac:dyDescent="0.25">
      <c r="A3749" s="62">
        <v>30102413</v>
      </c>
      <c r="B3749" s="63" t="s">
        <v>11305</v>
      </c>
    </row>
    <row r="3750" spans="1:2" x14ac:dyDescent="0.25">
      <c r="A3750" s="62">
        <v>30102414</v>
      </c>
      <c r="B3750" s="63" t="s">
        <v>11151</v>
      </c>
    </row>
    <row r="3751" spans="1:2" x14ac:dyDescent="0.25">
      <c r="A3751" s="62">
        <v>30102415</v>
      </c>
      <c r="B3751" s="63" t="s">
        <v>10475</v>
      </c>
    </row>
    <row r="3752" spans="1:2" x14ac:dyDescent="0.25">
      <c r="A3752" s="62">
        <v>30102416</v>
      </c>
      <c r="B3752" s="63" t="s">
        <v>2115</v>
      </c>
    </row>
    <row r="3753" spans="1:2" x14ac:dyDescent="0.25">
      <c r="A3753" s="62">
        <v>30102417</v>
      </c>
      <c r="B3753" s="63" t="s">
        <v>7916</v>
      </c>
    </row>
    <row r="3754" spans="1:2" x14ac:dyDescent="0.25">
      <c r="A3754" s="62">
        <v>30102501</v>
      </c>
      <c r="B3754" s="63" t="s">
        <v>15736</v>
      </c>
    </row>
    <row r="3755" spans="1:2" x14ac:dyDescent="0.25">
      <c r="A3755" s="62">
        <v>30102502</v>
      </c>
      <c r="B3755" s="63" t="s">
        <v>3724</v>
      </c>
    </row>
    <row r="3756" spans="1:2" x14ac:dyDescent="0.25">
      <c r="A3756" s="62">
        <v>30102503</v>
      </c>
      <c r="B3756" s="63" t="s">
        <v>1348</v>
      </c>
    </row>
    <row r="3757" spans="1:2" x14ac:dyDescent="0.25">
      <c r="A3757" s="62">
        <v>30102504</v>
      </c>
      <c r="B3757" s="63" t="s">
        <v>9605</v>
      </c>
    </row>
    <row r="3758" spans="1:2" x14ac:dyDescent="0.25">
      <c r="A3758" s="62">
        <v>30102505</v>
      </c>
      <c r="B3758" s="63" t="s">
        <v>822</v>
      </c>
    </row>
    <row r="3759" spans="1:2" x14ac:dyDescent="0.25">
      <c r="A3759" s="62">
        <v>30102506</v>
      </c>
      <c r="B3759" s="63" t="s">
        <v>2772</v>
      </c>
    </row>
    <row r="3760" spans="1:2" x14ac:dyDescent="0.25">
      <c r="A3760" s="62">
        <v>30102507</v>
      </c>
      <c r="B3760" s="63" t="s">
        <v>2086</v>
      </c>
    </row>
    <row r="3761" spans="1:2" x14ac:dyDescent="0.25">
      <c r="A3761" s="62">
        <v>30102508</v>
      </c>
      <c r="B3761" s="63" t="s">
        <v>12480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14103</v>
      </c>
    </row>
    <row r="3764" spans="1:2" x14ac:dyDescent="0.25">
      <c r="A3764" s="62">
        <v>30102511</v>
      </c>
      <c r="B3764" s="63" t="s">
        <v>13775</v>
      </c>
    </row>
    <row r="3765" spans="1:2" x14ac:dyDescent="0.25">
      <c r="A3765" s="62">
        <v>30102512</v>
      </c>
      <c r="B3765" s="63" t="s">
        <v>14543</v>
      </c>
    </row>
    <row r="3766" spans="1:2" x14ac:dyDescent="0.25">
      <c r="A3766" s="62">
        <v>30102513</v>
      </c>
      <c r="B3766" s="63" t="s">
        <v>16530</v>
      </c>
    </row>
    <row r="3767" spans="1:2" x14ac:dyDescent="0.25">
      <c r="A3767" s="62">
        <v>30102514</v>
      </c>
      <c r="B3767" s="63" t="s">
        <v>9482</v>
      </c>
    </row>
    <row r="3768" spans="1:2" x14ac:dyDescent="0.25">
      <c r="A3768" s="62">
        <v>30102515</v>
      </c>
      <c r="B3768" s="63" t="s">
        <v>13514</v>
      </c>
    </row>
    <row r="3769" spans="1:2" x14ac:dyDescent="0.25">
      <c r="A3769" s="62">
        <v>30102516</v>
      </c>
      <c r="B3769" s="63" t="s">
        <v>12014</v>
      </c>
    </row>
    <row r="3770" spans="1:2" x14ac:dyDescent="0.25">
      <c r="A3770" s="62">
        <v>30102517</v>
      </c>
      <c r="B3770" s="63" t="s">
        <v>13954</v>
      </c>
    </row>
    <row r="3771" spans="1:2" x14ac:dyDescent="0.25">
      <c r="A3771" s="62">
        <v>30102518</v>
      </c>
      <c r="B3771" s="63" t="s">
        <v>11847</v>
      </c>
    </row>
    <row r="3772" spans="1:2" x14ac:dyDescent="0.25">
      <c r="A3772" s="62">
        <v>30102519</v>
      </c>
      <c r="B3772" s="63" t="s">
        <v>13642</v>
      </c>
    </row>
    <row r="3773" spans="1:2" x14ac:dyDescent="0.25">
      <c r="A3773" s="62">
        <v>30102520</v>
      </c>
      <c r="B3773" s="63" t="s">
        <v>11353</v>
      </c>
    </row>
    <row r="3774" spans="1:2" x14ac:dyDescent="0.25">
      <c r="A3774" s="62">
        <v>30102521</v>
      </c>
      <c r="B3774" s="63" t="s">
        <v>17631</v>
      </c>
    </row>
    <row r="3775" spans="1:2" x14ac:dyDescent="0.25">
      <c r="A3775" s="62">
        <v>30102522</v>
      </c>
      <c r="B3775" s="63" t="s">
        <v>14798</v>
      </c>
    </row>
    <row r="3776" spans="1:2" x14ac:dyDescent="0.25">
      <c r="A3776" s="62">
        <v>30102523</v>
      </c>
      <c r="B3776" s="63" t="s">
        <v>5761</v>
      </c>
    </row>
    <row r="3777" spans="1:2" x14ac:dyDescent="0.25">
      <c r="A3777" s="62">
        <v>30102524</v>
      </c>
      <c r="B3777" s="63" t="s">
        <v>3822</v>
      </c>
    </row>
    <row r="3778" spans="1:2" x14ac:dyDescent="0.25">
      <c r="A3778" s="62">
        <v>30102525</v>
      </c>
      <c r="B3778" s="63" t="s">
        <v>16879</v>
      </c>
    </row>
    <row r="3779" spans="1:2" x14ac:dyDescent="0.25">
      <c r="A3779" s="62">
        <v>30102526</v>
      </c>
      <c r="B3779" s="63" t="s">
        <v>942</v>
      </c>
    </row>
    <row r="3780" spans="1:2" x14ac:dyDescent="0.25">
      <c r="A3780" s="62">
        <v>30102601</v>
      </c>
      <c r="B3780" s="63" t="s">
        <v>17169</v>
      </c>
    </row>
    <row r="3781" spans="1:2" x14ac:dyDescent="0.25">
      <c r="A3781" s="62">
        <v>30102602</v>
      </c>
      <c r="B3781" s="63" t="s">
        <v>6208</v>
      </c>
    </row>
    <row r="3782" spans="1:2" x14ac:dyDescent="0.25">
      <c r="A3782" s="62">
        <v>30102603</v>
      </c>
      <c r="B3782" s="63" t="s">
        <v>6027</v>
      </c>
    </row>
    <row r="3783" spans="1:2" x14ac:dyDescent="0.25">
      <c r="A3783" s="62">
        <v>30102604</v>
      </c>
      <c r="B3783" s="63" t="s">
        <v>18625</v>
      </c>
    </row>
    <row r="3784" spans="1:2" x14ac:dyDescent="0.25">
      <c r="A3784" s="62">
        <v>30102605</v>
      </c>
      <c r="B3784" s="63" t="s">
        <v>15557</v>
      </c>
    </row>
    <row r="3785" spans="1:2" x14ac:dyDescent="0.25">
      <c r="A3785" s="62">
        <v>30102606</v>
      </c>
      <c r="B3785" s="63" t="s">
        <v>4120</v>
      </c>
    </row>
    <row r="3786" spans="1:2" x14ac:dyDescent="0.25">
      <c r="A3786" s="62">
        <v>30102607</v>
      </c>
      <c r="B3786" s="63" t="s">
        <v>16181</v>
      </c>
    </row>
    <row r="3787" spans="1:2" x14ac:dyDescent="0.25">
      <c r="A3787" s="62">
        <v>30102608</v>
      </c>
      <c r="B3787" s="63" t="s">
        <v>17931</v>
      </c>
    </row>
    <row r="3788" spans="1:2" x14ac:dyDescent="0.25">
      <c r="A3788" s="62">
        <v>30102609</v>
      </c>
      <c r="B3788" s="63" t="s">
        <v>18202</v>
      </c>
    </row>
    <row r="3789" spans="1:2" x14ac:dyDescent="0.25">
      <c r="A3789" s="62">
        <v>30102610</v>
      </c>
      <c r="B3789" s="63" t="s">
        <v>9408</v>
      </c>
    </row>
    <row r="3790" spans="1:2" x14ac:dyDescent="0.25">
      <c r="A3790" s="62">
        <v>30102611</v>
      </c>
      <c r="B3790" s="63" t="s">
        <v>3982</v>
      </c>
    </row>
    <row r="3791" spans="1:2" x14ac:dyDescent="0.25">
      <c r="A3791" s="62">
        <v>30102612</v>
      </c>
      <c r="B3791" s="63" t="s">
        <v>13370</v>
      </c>
    </row>
    <row r="3792" spans="1:2" x14ac:dyDescent="0.25">
      <c r="A3792" s="62">
        <v>30102613</v>
      </c>
      <c r="B3792" s="63" t="s">
        <v>8946</v>
      </c>
    </row>
    <row r="3793" spans="1:2" x14ac:dyDescent="0.25">
      <c r="A3793" s="62">
        <v>30102614</v>
      </c>
      <c r="B3793" s="63" t="s">
        <v>16728</v>
      </c>
    </row>
    <row r="3794" spans="1:2" x14ac:dyDescent="0.25">
      <c r="A3794" s="62">
        <v>30102615</v>
      </c>
      <c r="B3794" s="63" t="s">
        <v>14252</v>
      </c>
    </row>
    <row r="3795" spans="1:2" x14ac:dyDescent="0.25">
      <c r="A3795" s="62">
        <v>30102616</v>
      </c>
      <c r="B3795" s="63" t="s">
        <v>11760</v>
      </c>
    </row>
    <row r="3796" spans="1:2" x14ac:dyDescent="0.25">
      <c r="A3796" s="62">
        <v>30102801</v>
      </c>
      <c r="B3796" s="63" t="s">
        <v>5010</v>
      </c>
    </row>
    <row r="3797" spans="1:2" x14ac:dyDescent="0.25">
      <c r="A3797" s="62">
        <v>30102802</v>
      </c>
      <c r="B3797" s="63" t="s">
        <v>7072</v>
      </c>
    </row>
    <row r="3798" spans="1:2" x14ac:dyDescent="0.25">
      <c r="A3798" s="62">
        <v>30102803</v>
      </c>
      <c r="B3798" s="63" t="s">
        <v>5158</v>
      </c>
    </row>
    <row r="3799" spans="1:2" x14ac:dyDescent="0.25">
      <c r="A3799" s="62">
        <v>30102901</v>
      </c>
      <c r="B3799" s="63" t="s">
        <v>12096</v>
      </c>
    </row>
    <row r="3800" spans="1:2" x14ac:dyDescent="0.25">
      <c r="A3800" s="62">
        <v>30102903</v>
      </c>
      <c r="B3800" s="63" t="s">
        <v>18849</v>
      </c>
    </row>
    <row r="3801" spans="1:2" x14ac:dyDescent="0.25">
      <c r="A3801" s="62">
        <v>30102904</v>
      </c>
      <c r="B3801" s="63" t="s">
        <v>5326</v>
      </c>
    </row>
    <row r="3802" spans="1:2" x14ac:dyDescent="0.25">
      <c r="A3802" s="62">
        <v>30102905</v>
      </c>
      <c r="B3802" s="63" t="s">
        <v>2569</v>
      </c>
    </row>
    <row r="3803" spans="1:2" x14ac:dyDescent="0.25">
      <c r="A3803" s="62">
        <v>30102906</v>
      </c>
      <c r="B3803" s="63" t="s">
        <v>15441</v>
      </c>
    </row>
    <row r="3804" spans="1:2" x14ac:dyDescent="0.25">
      <c r="A3804" s="62">
        <v>30103001</v>
      </c>
      <c r="B3804" s="63" t="s">
        <v>5784</v>
      </c>
    </row>
    <row r="3805" spans="1:2" x14ac:dyDescent="0.25">
      <c r="A3805" s="62">
        <v>30103002</v>
      </c>
      <c r="B3805" s="63" t="s">
        <v>17913</v>
      </c>
    </row>
    <row r="3806" spans="1:2" x14ac:dyDescent="0.25">
      <c r="A3806" s="62">
        <v>30103101</v>
      </c>
      <c r="B3806" s="63" t="s">
        <v>2637</v>
      </c>
    </row>
    <row r="3807" spans="1:2" x14ac:dyDescent="0.25">
      <c r="A3807" s="62">
        <v>30103102</v>
      </c>
      <c r="B3807" s="63" t="s">
        <v>15933</v>
      </c>
    </row>
    <row r="3808" spans="1:2" x14ac:dyDescent="0.25">
      <c r="A3808" s="62">
        <v>30103103</v>
      </c>
      <c r="B3808" s="63" t="s">
        <v>4823</v>
      </c>
    </row>
    <row r="3809" spans="1:2" x14ac:dyDescent="0.25">
      <c r="A3809" s="62">
        <v>30103201</v>
      </c>
      <c r="B3809" s="63" t="s">
        <v>6439</v>
      </c>
    </row>
    <row r="3810" spans="1:2" x14ac:dyDescent="0.25">
      <c r="A3810" s="62">
        <v>30103202</v>
      </c>
      <c r="B3810" s="63" t="s">
        <v>4274</v>
      </c>
    </row>
    <row r="3811" spans="1:2" x14ac:dyDescent="0.25">
      <c r="A3811" s="62">
        <v>30103203</v>
      </c>
      <c r="B3811" s="63" t="s">
        <v>13400</v>
      </c>
    </row>
    <row r="3812" spans="1:2" x14ac:dyDescent="0.25">
      <c r="A3812" s="62">
        <v>30103204</v>
      </c>
      <c r="B3812" s="63" t="s">
        <v>17688</v>
      </c>
    </row>
    <row r="3813" spans="1:2" x14ac:dyDescent="0.25">
      <c r="A3813" s="62">
        <v>30103205</v>
      </c>
      <c r="B3813" s="63" t="s">
        <v>11258</v>
      </c>
    </row>
    <row r="3814" spans="1:2" x14ac:dyDescent="0.25">
      <c r="A3814" s="62">
        <v>30103206</v>
      </c>
      <c r="B3814" s="63" t="s">
        <v>18901</v>
      </c>
    </row>
    <row r="3815" spans="1:2" x14ac:dyDescent="0.25">
      <c r="A3815" s="62">
        <v>30103301</v>
      </c>
      <c r="B3815" s="63" t="s">
        <v>5243</v>
      </c>
    </row>
    <row r="3816" spans="1:2" x14ac:dyDescent="0.25">
      <c r="A3816" s="62">
        <v>30103302</v>
      </c>
      <c r="B3816" s="63" t="s">
        <v>12259</v>
      </c>
    </row>
    <row r="3817" spans="1:2" x14ac:dyDescent="0.25">
      <c r="A3817" s="62">
        <v>30103303</v>
      </c>
      <c r="B3817" s="63" t="s">
        <v>14517</v>
      </c>
    </row>
    <row r="3818" spans="1:2" x14ac:dyDescent="0.25">
      <c r="A3818" s="62">
        <v>30103304</v>
      </c>
      <c r="B3818" s="63" t="s">
        <v>2806</v>
      </c>
    </row>
    <row r="3819" spans="1:2" x14ac:dyDescent="0.25">
      <c r="A3819" s="62">
        <v>30103305</v>
      </c>
      <c r="B3819" s="63" t="s">
        <v>2565</v>
      </c>
    </row>
    <row r="3820" spans="1:2" x14ac:dyDescent="0.25">
      <c r="A3820" s="62">
        <v>30103306</v>
      </c>
      <c r="B3820" s="63" t="s">
        <v>1765</v>
      </c>
    </row>
    <row r="3821" spans="1:2" x14ac:dyDescent="0.25">
      <c r="A3821" s="62">
        <v>30103307</v>
      </c>
      <c r="B3821" s="63" t="s">
        <v>13291</v>
      </c>
    </row>
    <row r="3822" spans="1:2" x14ac:dyDescent="0.25">
      <c r="A3822" s="62">
        <v>30103308</v>
      </c>
      <c r="B3822" s="63" t="s">
        <v>673</v>
      </c>
    </row>
    <row r="3823" spans="1:2" x14ac:dyDescent="0.25">
      <c r="A3823" s="62">
        <v>30103309</v>
      </c>
      <c r="B3823" s="63" t="s">
        <v>8875</v>
      </c>
    </row>
    <row r="3824" spans="1:2" x14ac:dyDescent="0.25">
      <c r="A3824" s="62">
        <v>30103310</v>
      </c>
      <c r="B3824" s="63" t="s">
        <v>4936</v>
      </c>
    </row>
    <row r="3825" spans="1:2" x14ac:dyDescent="0.25">
      <c r="A3825" s="62">
        <v>30103311</v>
      </c>
      <c r="B3825" s="63" t="s">
        <v>6662</v>
      </c>
    </row>
    <row r="3826" spans="1:2" x14ac:dyDescent="0.25">
      <c r="A3826" s="62">
        <v>30103312</v>
      </c>
      <c r="B3826" s="63" t="s">
        <v>11853</v>
      </c>
    </row>
    <row r="3827" spans="1:2" x14ac:dyDescent="0.25">
      <c r="A3827" s="62">
        <v>30103313</v>
      </c>
      <c r="B3827" s="63" t="s">
        <v>794</v>
      </c>
    </row>
    <row r="3828" spans="1:2" x14ac:dyDescent="0.25">
      <c r="A3828" s="62">
        <v>30103401</v>
      </c>
      <c r="B3828" s="63" t="s">
        <v>16499</v>
      </c>
    </row>
    <row r="3829" spans="1:2" x14ac:dyDescent="0.25">
      <c r="A3829" s="62">
        <v>30103402</v>
      </c>
      <c r="B3829" s="63" t="s">
        <v>16178</v>
      </c>
    </row>
    <row r="3830" spans="1:2" x14ac:dyDescent="0.25">
      <c r="A3830" s="62">
        <v>30103403</v>
      </c>
      <c r="B3830" s="63" t="s">
        <v>10287</v>
      </c>
    </row>
    <row r="3831" spans="1:2" x14ac:dyDescent="0.25">
      <c r="A3831" s="62">
        <v>30103404</v>
      </c>
      <c r="B3831" s="63" t="s">
        <v>1264</v>
      </c>
    </row>
    <row r="3832" spans="1:2" x14ac:dyDescent="0.25">
      <c r="A3832" s="62">
        <v>30103405</v>
      </c>
      <c r="B3832" s="63" t="s">
        <v>17842</v>
      </c>
    </row>
    <row r="3833" spans="1:2" x14ac:dyDescent="0.25">
      <c r="A3833" s="62">
        <v>30103406</v>
      </c>
      <c r="B3833" s="63" t="s">
        <v>1656</v>
      </c>
    </row>
    <row r="3834" spans="1:2" x14ac:dyDescent="0.25">
      <c r="A3834" s="62">
        <v>30103407</v>
      </c>
      <c r="B3834" s="63" t="s">
        <v>12287</v>
      </c>
    </row>
    <row r="3835" spans="1:2" x14ac:dyDescent="0.25">
      <c r="A3835" s="62">
        <v>30103408</v>
      </c>
      <c r="B3835" s="63" t="s">
        <v>6494</v>
      </c>
    </row>
    <row r="3836" spans="1:2" x14ac:dyDescent="0.25">
      <c r="A3836" s="62">
        <v>30103409</v>
      </c>
      <c r="B3836" s="63" t="s">
        <v>2195</v>
      </c>
    </row>
    <row r="3837" spans="1:2" x14ac:dyDescent="0.25">
      <c r="A3837" s="62">
        <v>30103410</v>
      </c>
      <c r="B3837" s="63" t="s">
        <v>6288</v>
      </c>
    </row>
    <row r="3838" spans="1:2" x14ac:dyDescent="0.25">
      <c r="A3838" s="62">
        <v>30103411</v>
      </c>
      <c r="B3838" s="63" t="s">
        <v>2662</v>
      </c>
    </row>
    <row r="3839" spans="1:2" x14ac:dyDescent="0.25">
      <c r="A3839" s="62">
        <v>30103412</v>
      </c>
      <c r="B3839" s="63" t="s">
        <v>4702</v>
      </c>
    </row>
    <row r="3840" spans="1:2" x14ac:dyDescent="0.25">
      <c r="A3840" s="62">
        <v>30103413</v>
      </c>
      <c r="B3840" s="63" t="s">
        <v>9629</v>
      </c>
    </row>
    <row r="3841" spans="1:2" x14ac:dyDescent="0.25">
      <c r="A3841" s="62">
        <v>30103501</v>
      </c>
      <c r="B3841" s="63" t="s">
        <v>14168</v>
      </c>
    </row>
    <row r="3842" spans="1:2" x14ac:dyDescent="0.25">
      <c r="A3842" s="62">
        <v>30103502</v>
      </c>
      <c r="B3842" s="63" t="s">
        <v>1206</v>
      </c>
    </row>
    <row r="3843" spans="1:2" x14ac:dyDescent="0.25">
      <c r="A3843" s="62">
        <v>30103503</v>
      </c>
      <c r="B3843" s="63" t="s">
        <v>13112</v>
      </c>
    </row>
    <row r="3844" spans="1:2" x14ac:dyDescent="0.25">
      <c r="A3844" s="62">
        <v>30103504</v>
      </c>
      <c r="B3844" s="63" t="s">
        <v>15605</v>
      </c>
    </row>
    <row r="3845" spans="1:2" x14ac:dyDescent="0.25">
      <c r="A3845" s="62">
        <v>30103505</v>
      </c>
      <c r="B3845" s="63" t="s">
        <v>12706</v>
      </c>
    </row>
    <row r="3846" spans="1:2" x14ac:dyDescent="0.25">
      <c r="A3846" s="62">
        <v>30103506</v>
      </c>
      <c r="B3846" s="63" t="s">
        <v>9008</v>
      </c>
    </row>
    <row r="3847" spans="1:2" x14ac:dyDescent="0.25">
      <c r="A3847" s="62">
        <v>30103507</v>
      </c>
      <c r="B3847" s="63" t="s">
        <v>12246</v>
      </c>
    </row>
    <row r="3848" spans="1:2" x14ac:dyDescent="0.25">
      <c r="A3848" s="62">
        <v>30103508</v>
      </c>
      <c r="B3848" s="63" t="s">
        <v>10399</v>
      </c>
    </row>
    <row r="3849" spans="1:2" x14ac:dyDescent="0.25">
      <c r="A3849" s="62">
        <v>30103509</v>
      </c>
      <c r="B3849" s="63" t="s">
        <v>11692</v>
      </c>
    </row>
    <row r="3850" spans="1:2" x14ac:dyDescent="0.25">
      <c r="A3850" s="62">
        <v>30103510</v>
      </c>
      <c r="B3850" s="63" t="s">
        <v>7584</v>
      </c>
    </row>
    <row r="3851" spans="1:2" x14ac:dyDescent="0.25">
      <c r="A3851" s="62">
        <v>30103511</v>
      </c>
      <c r="B3851" s="63" t="s">
        <v>18181</v>
      </c>
    </row>
    <row r="3852" spans="1:2" x14ac:dyDescent="0.25">
      <c r="A3852" s="62">
        <v>30103512</v>
      </c>
      <c r="B3852" s="63" t="s">
        <v>6641</v>
      </c>
    </row>
    <row r="3853" spans="1:2" x14ac:dyDescent="0.25">
      <c r="A3853" s="62">
        <v>30103513</v>
      </c>
      <c r="B3853" s="63" t="s">
        <v>3062</v>
      </c>
    </row>
    <row r="3854" spans="1:2" x14ac:dyDescent="0.25">
      <c r="A3854" s="62">
        <v>30103514</v>
      </c>
      <c r="B3854" s="63" t="s">
        <v>3985</v>
      </c>
    </row>
    <row r="3855" spans="1:2" x14ac:dyDescent="0.25">
      <c r="A3855" s="62">
        <v>30103515</v>
      </c>
      <c r="B3855" s="63" t="s">
        <v>1952</v>
      </c>
    </row>
    <row r="3856" spans="1:2" x14ac:dyDescent="0.25">
      <c r="A3856" s="62">
        <v>30103601</v>
      </c>
      <c r="B3856" s="63" t="s">
        <v>11496</v>
      </c>
    </row>
    <row r="3857" spans="1:2" x14ac:dyDescent="0.25">
      <c r="A3857" s="62">
        <v>30103602</v>
      </c>
      <c r="B3857" s="63" t="s">
        <v>11991</v>
      </c>
    </row>
    <row r="3858" spans="1:2" x14ac:dyDescent="0.25">
      <c r="A3858" s="62">
        <v>30103603</v>
      </c>
      <c r="B3858" s="63" t="s">
        <v>6839</v>
      </c>
    </row>
    <row r="3859" spans="1:2" x14ac:dyDescent="0.25">
      <c r="A3859" s="62">
        <v>30103604</v>
      </c>
      <c r="B3859" s="63" t="s">
        <v>18491</v>
      </c>
    </row>
    <row r="3860" spans="1:2" x14ac:dyDescent="0.25">
      <c r="A3860" s="62">
        <v>30103605</v>
      </c>
      <c r="B3860" s="63" t="s">
        <v>11581</v>
      </c>
    </row>
    <row r="3861" spans="1:2" x14ac:dyDescent="0.25">
      <c r="A3861" s="62">
        <v>30103606</v>
      </c>
      <c r="B3861" s="63" t="s">
        <v>15207</v>
      </c>
    </row>
    <row r="3862" spans="1:2" x14ac:dyDescent="0.25">
      <c r="A3862" s="62">
        <v>30103607</v>
      </c>
      <c r="B3862" s="63" t="s">
        <v>8724</v>
      </c>
    </row>
    <row r="3863" spans="1:2" x14ac:dyDescent="0.25">
      <c r="A3863" s="62">
        <v>30103608</v>
      </c>
      <c r="B3863" s="63" t="s">
        <v>11381</v>
      </c>
    </row>
    <row r="3864" spans="1:2" x14ac:dyDescent="0.25">
      <c r="A3864" s="62">
        <v>30103701</v>
      </c>
      <c r="B3864" s="63" t="s">
        <v>5296</v>
      </c>
    </row>
    <row r="3865" spans="1:2" x14ac:dyDescent="0.25">
      <c r="A3865" s="62">
        <v>30111501</v>
      </c>
      <c r="B3865" s="63" t="s">
        <v>9239</v>
      </c>
    </row>
    <row r="3866" spans="1:2" x14ac:dyDescent="0.25">
      <c r="A3866" s="62">
        <v>30111502</v>
      </c>
      <c r="B3866" s="63" t="s">
        <v>11314</v>
      </c>
    </row>
    <row r="3867" spans="1:2" x14ac:dyDescent="0.25">
      <c r="A3867" s="62">
        <v>30111503</v>
      </c>
      <c r="B3867" s="63" t="s">
        <v>15069</v>
      </c>
    </row>
    <row r="3868" spans="1:2" x14ac:dyDescent="0.25">
      <c r="A3868" s="62">
        <v>30111504</v>
      </c>
      <c r="B3868" s="63" t="s">
        <v>12885</v>
      </c>
    </row>
    <row r="3869" spans="1:2" x14ac:dyDescent="0.25">
      <c r="A3869" s="62">
        <v>30111601</v>
      </c>
      <c r="B3869" s="63" t="s">
        <v>12835</v>
      </c>
    </row>
    <row r="3870" spans="1:2" x14ac:dyDescent="0.25">
      <c r="A3870" s="62">
        <v>30111602</v>
      </c>
      <c r="B3870" s="63" t="s">
        <v>1039</v>
      </c>
    </row>
    <row r="3871" spans="1:2" x14ac:dyDescent="0.25">
      <c r="A3871" s="62">
        <v>30111603</v>
      </c>
      <c r="B3871" s="63" t="s">
        <v>360</v>
      </c>
    </row>
    <row r="3872" spans="1:2" x14ac:dyDescent="0.25">
      <c r="A3872" s="62">
        <v>30111604</v>
      </c>
      <c r="B3872" s="63" t="s">
        <v>18769</v>
      </c>
    </row>
    <row r="3873" spans="1:2" x14ac:dyDescent="0.25">
      <c r="A3873" s="62">
        <v>30111605</v>
      </c>
      <c r="B3873" s="63" t="s">
        <v>3501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7653</v>
      </c>
    </row>
    <row r="3876" spans="1:2" x14ac:dyDescent="0.25">
      <c r="A3876" s="62">
        <v>30111701</v>
      </c>
      <c r="B3876" s="63" t="s">
        <v>8925</v>
      </c>
    </row>
    <row r="3877" spans="1:2" x14ac:dyDescent="0.25">
      <c r="A3877" s="62">
        <v>30121501</v>
      </c>
      <c r="B3877" s="63" t="s">
        <v>13424</v>
      </c>
    </row>
    <row r="3878" spans="1:2" x14ac:dyDescent="0.25">
      <c r="A3878" s="62">
        <v>30121503</v>
      </c>
      <c r="B3878" s="63" t="s">
        <v>5817</v>
      </c>
    </row>
    <row r="3879" spans="1:2" x14ac:dyDescent="0.25">
      <c r="A3879" s="62">
        <v>30121601</v>
      </c>
      <c r="B3879" s="63" t="s">
        <v>10504</v>
      </c>
    </row>
    <row r="3880" spans="1:2" x14ac:dyDescent="0.25">
      <c r="A3880" s="62">
        <v>30121602</v>
      </c>
      <c r="B3880" s="63" t="s">
        <v>17439</v>
      </c>
    </row>
    <row r="3881" spans="1:2" x14ac:dyDescent="0.25">
      <c r="A3881" s="62">
        <v>30121603</v>
      </c>
      <c r="B3881" s="63" t="s">
        <v>2706</v>
      </c>
    </row>
    <row r="3882" spans="1:2" x14ac:dyDescent="0.25">
      <c r="A3882" s="62">
        <v>30121604</v>
      </c>
      <c r="B3882" s="63" t="s">
        <v>4712</v>
      </c>
    </row>
    <row r="3883" spans="1:2" x14ac:dyDescent="0.25">
      <c r="A3883" s="62">
        <v>30121605</v>
      </c>
      <c r="B3883" s="63" t="s">
        <v>8163</v>
      </c>
    </row>
    <row r="3884" spans="1:2" x14ac:dyDescent="0.25">
      <c r="A3884" s="62">
        <v>30131501</v>
      </c>
      <c r="B3884" s="63" t="s">
        <v>3745</v>
      </c>
    </row>
    <row r="3885" spans="1:2" x14ac:dyDescent="0.25">
      <c r="A3885" s="62">
        <v>30131502</v>
      </c>
      <c r="B3885" s="63" t="s">
        <v>4027</v>
      </c>
    </row>
    <row r="3886" spans="1:2" x14ac:dyDescent="0.25">
      <c r="A3886" s="62">
        <v>30131503</v>
      </c>
      <c r="B3886" s="63" t="s">
        <v>2901</v>
      </c>
    </row>
    <row r="3887" spans="1:2" x14ac:dyDescent="0.25">
      <c r="A3887" s="62">
        <v>30131504</v>
      </c>
      <c r="B3887" s="63" t="s">
        <v>2770</v>
      </c>
    </row>
    <row r="3888" spans="1:2" x14ac:dyDescent="0.25">
      <c r="A3888" s="62">
        <v>30131601</v>
      </c>
      <c r="B3888" s="63" t="s">
        <v>5648</v>
      </c>
    </row>
    <row r="3889" spans="1:2" x14ac:dyDescent="0.25">
      <c r="A3889" s="62">
        <v>30131602</v>
      </c>
      <c r="B3889" s="63" t="s">
        <v>5198</v>
      </c>
    </row>
    <row r="3890" spans="1:2" x14ac:dyDescent="0.25">
      <c r="A3890" s="62">
        <v>30131603</v>
      </c>
      <c r="B3890" s="63" t="s">
        <v>14375</v>
      </c>
    </row>
    <row r="3891" spans="1:2" x14ac:dyDescent="0.25">
      <c r="A3891" s="62">
        <v>30131604</v>
      </c>
      <c r="B3891" s="63" t="s">
        <v>8109</v>
      </c>
    </row>
    <row r="3892" spans="1:2" x14ac:dyDescent="0.25">
      <c r="A3892" s="62">
        <v>30131701</v>
      </c>
      <c r="B3892" s="63" t="s">
        <v>3936</v>
      </c>
    </row>
    <row r="3893" spans="1:2" x14ac:dyDescent="0.25">
      <c r="A3893" s="62">
        <v>30131702</v>
      </c>
      <c r="B3893" s="63" t="s">
        <v>708</v>
      </c>
    </row>
    <row r="3894" spans="1:2" x14ac:dyDescent="0.25">
      <c r="A3894" s="62">
        <v>30131703</v>
      </c>
      <c r="B3894" s="63" t="s">
        <v>15263</v>
      </c>
    </row>
    <row r="3895" spans="1:2" x14ac:dyDescent="0.25">
      <c r="A3895" s="62">
        <v>30131704</v>
      </c>
      <c r="B3895" s="63" t="s">
        <v>3490</v>
      </c>
    </row>
    <row r="3896" spans="1:2" x14ac:dyDescent="0.25">
      <c r="A3896" s="62">
        <v>30131705</v>
      </c>
      <c r="B3896" s="63" t="s">
        <v>16195</v>
      </c>
    </row>
    <row r="3897" spans="1:2" x14ac:dyDescent="0.25">
      <c r="A3897" s="62">
        <v>30141501</v>
      </c>
      <c r="B3897" s="63" t="s">
        <v>1558</v>
      </c>
    </row>
    <row r="3898" spans="1:2" x14ac:dyDescent="0.25">
      <c r="A3898" s="62">
        <v>30141503</v>
      </c>
      <c r="B3898" s="63" t="s">
        <v>13779</v>
      </c>
    </row>
    <row r="3899" spans="1:2" x14ac:dyDescent="0.25">
      <c r="A3899" s="62">
        <v>30141505</v>
      </c>
      <c r="B3899" s="63" t="s">
        <v>3987</v>
      </c>
    </row>
    <row r="3900" spans="1:2" x14ac:dyDescent="0.25">
      <c r="A3900" s="62">
        <v>30141508</v>
      </c>
      <c r="B3900" s="63" t="s">
        <v>5621</v>
      </c>
    </row>
    <row r="3901" spans="1:2" x14ac:dyDescent="0.25">
      <c r="A3901" s="62">
        <v>30141510</v>
      </c>
      <c r="B3901" s="63" t="s">
        <v>11838</v>
      </c>
    </row>
    <row r="3902" spans="1:2" x14ac:dyDescent="0.25">
      <c r="A3902" s="62">
        <v>30141511</v>
      </c>
      <c r="B3902" s="63" t="s">
        <v>16840</v>
      </c>
    </row>
    <row r="3903" spans="1:2" x14ac:dyDescent="0.25">
      <c r="A3903" s="62">
        <v>30141512</v>
      </c>
      <c r="B3903" s="63" t="s">
        <v>16107</v>
      </c>
    </row>
    <row r="3904" spans="1:2" x14ac:dyDescent="0.25">
      <c r="A3904" s="62">
        <v>30141513</v>
      </c>
      <c r="B3904" s="63" t="s">
        <v>15891</v>
      </c>
    </row>
    <row r="3905" spans="1:2" x14ac:dyDescent="0.25">
      <c r="A3905" s="62">
        <v>30141601</v>
      </c>
      <c r="B3905" s="63" t="s">
        <v>1811</v>
      </c>
    </row>
    <row r="3906" spans="1:2" x14ac:dyDescent="0.25">
      <c r="A3906" s="62">
        <v>30141602</v>
      </c>
      <c r="B3906" s="63" t="s">
        <v>18457</v>
      </c>
    </row>
    <row r="3907" spans="1:2" x14ac:dyDescent="0.25">
      <c r="A3907" s="62">
        <v>30141603</v>
      </c>
      <c r="B3907" s="63" t="s">
        <v>12603</v>
      </c>
    </row>
    <row r="3908" spans="1:2" x14ac:dyDescent="0.25">
      <c r="A3908" s="62">
        <v>30151501</v>
      </c>
      <c r="B3908" s="63" t="s">
        <v>13315</v>
      </c>
    </row>
    <row r="3909" spans="1:2" x14ac:dyDescent="0.25">
      <c r="A3909" s="62">
        <v>30151502</v>
      </c>
      <c r="B3909" s="63" t="s">
        <v>6547</v>
      </c>
    </row>
    <row r="3910" spans="1:2" x14ac:dyDescent="0.25">
      <c r="A3910" s="62">
        <v>30151503</v>
      </c>
      <c r="B3910" s="63" t="s">
        <v>10051</v>
      </c>
    </row>
    <row r="3911" spans="1:2" x14ac:dyDescent="0.25">
      <c r="A3911" s="62">
        <v>30151504</v>
      </c>
      <c r="B3911" s="63" t="s">
        <v>8690</v>
      </c>
    </row>
    <row r="3912" spans="1:2" x14ac:dyDescent="0.25">
      <c r="A3912" s="62">
        <v>30151505</v>
      </c>
      <c r="B3912" s="63" t="s">
        <v>12938</v>
      </c>
    </row>
    <row r="3913" spans="1:2" x14ac:dyDescent="0.25">
      <c r="A3913" s="62">
        <v>30151506</v>
      </c>
      <c r="B3913" s="63" t="s">
        <v>7362</v>
      </c>
    </row>
    <row r="3914" spans="1:2" x14ac:dyDescent="0.25">
      <c r="A3914" s="62">
        <v>30151507</v>
      </c>
      <c r="B3914" s="63" t="s">
        <v>9462</v>
      </c>
    </row>
    <row r="3915" spans="1:2" x14ac:dyDescent="0.25">
      <c r="A3915" s="62">
        <v>30151508</v>
      </c>
      <c r="B3915" s="63" t="s">
        <v>8428</v>
      </c>
    </row>
    <row r="3916" spans="1:2" x14ac:dyDescent="0.25">
      <c r="A3916" s="62">
        <v>30151509</v>
      </c>
      <c r="B3916" s="63" t="s">
        <v>14048</v>
      </c>
    </row>
    <row r="3917" spans="1:2" x14ac:dyDescent="0.25">
      <c r="A3917" s="62">
        <v>30151510</v>
      </c>
      <c r="B3917" s="63" t="s">
        <v>12312</v>
      </c>
    </row>
    <row r="3918" spans="1:2" x14ac:dyDescent="0.25">
      <c r="A3918" s="62">
        <v>30151601</v>
      </c>
      <c r="B3918" s="63" t="s">
        <v>16708</v>
      </c>
    </row>
    <row r="3919" spans="1:2" x14ac:dyDescent="0.25">
      <c r="A3919" s="62">
        <v>30151602</v>
      </c>
      <c r="B3919" s="63" t="s">
        <v>16663</v>
      </c>
    </row>
    <row r="3920" spans="1:2" x14ac:dyDescent="0.25">
      <c r="A3920" s="62">
        <v>30151603</v>
      </c>
      <c r="B3920" s="63" t="s">
        <v>921</v>
      </c>
    </row>
    <row r="3921" spans="1:2" x14ac:dyDescent="0.25">
      <c r="A3921" s="62">
        <v>30151604</v>
      </c>
      <c r="B3921" s="63" t="s">
        <v>1002</v>
      </c>
    </row>
    <row r="3922" spans="1:2" x14ac:dyDescent="0.25">
      <c r="A3922" s="62">
        <v>30151605</v>
      </c>
      <c r="B3922" s="63" t="s">
        <v>7107</v>
      </c>
    </row>
    <row r="3923" spans="1:2" x14ac:dyDescent="0.25">
      <c r="A3923" s="62">
        <v>30151606</v>
      </c>
      <c r="B3923" s="63" t="s">
        <v>15531</v>
      </c>
    </row>
    <row r="3924" spans="1:2" x14ac:dyDescent="0.25">
      <c r="A3924" s="62">
        <v>30151607</v>
      </c>
      <c r="B3924" s="63" t="s">
        <v>13753</v>
      </c>
    </row>
    <row r="3925" spans="1:2" x14ac:dyDescent="0.25">
      <c r="A3925" s="62">
        <v>30151608</v>
      </c>
      <c r="B3925" s="63" t="s">
        <v>14929</v>
      </c>
    </row>
    <row r="3926" spans="1:2" x14ac:dyDescent="0.25">
      <c r="A3926" s="62">
        <v>30151609</v>
      </c>
      <c r="B3926" s="63" t="s">
        <v>16552</v>
      </c>
    </row>
    <row r="3927" spans="1:2" x14ac:dyDescent="0.25">
      <c r="A3927" s="62">
        <v>30151610</v>
      </c>
      <c r="B3927" s="63" t="s">
        <v>4926</v>
      </c>
    </row>
    <row r="3928" spans="1:2" x14ac:dyDescent="0.25">
      <c r="A3928" s="62">
        <v>30151701</v>
      </c>
      <c r="B3928" s="63" t="s">
        <v>11378</v>
      </c>
    </row>
    <row r="3929" spans="1:2" x14ac:dyDescent="0.25">
      <c r="A3929" s="62">
        <v>30151702</v>
      </c>
      <c r="B3929" s="63" t="s">
        <v>10311</v>
      </c>
    </row>
    <row r="3930" spans="1:2" x14ac:dyDescent="0.25">
      <c r="A3930" s="62">
        <v>30151703</v>
      </c>
      <c r="B3930" s="63" t="s">
        <v>5553</v>
      </c>
    </row>
    <row r="3931" spans="1:2" x14ac:dyDescent="0.25">
      <c r="A3931" s="62">
        <v>30151704</v>
      </c>
      <c r="B3931" s="63" t="s">
        <v>12021</v>
      </c>
    </row>
    <row r="3932" spans="1:2" x14ac:dyDescent="0.25">
      <c r="A3932" s="62">
        <v>30151801</v>
      </c>
      <c r="B3932" s="63" t="s">
        <v>7443</v>
      </c>
    </row>
    <row r="3933" spans="1:2" x14ac:dyDescent="0.25">
      <c r="A3933" s="62">
        <v>30151802</v>
      </c>
      <c r="B3933" s="63" t="s">
        <v>4731</v>
      </c>
    </row>
    <row r="3934" spans="1:2" x14ac:dyDescent="0.25">
      <c r="A3934" s="62">
        <v>30151803</v>
      </c>
      <c r="B3934" s="63" t="s">
        <v>14916</v>
      </c>
    </row>
    <row r="3935" spans="1:2" x14ac:dyDescent="0.25">
      <c r="A3935" s="62">
        <v>30151804</v>
      </c>
      <c r="B3935" s="63" t="s">
        <v>14943</v>
      </c>
    </row>
    <row r="3936" spans="1:2" x14ac:dyDescent="0.25">
      <c r="A3936" s="62">
        <v>30151805</v>
      </c>
      <c r="B3936" s="63" t="s">
        <v>9085</v>
      </c>
    </row>
    <row r="3937" spans="1:2" x14ac:dyDescent="0.25">
      <c r="A3937" s="62">
        <v>30151806</v>
      </c>
      <c r="B3937" s="63" t="s">
        <v>18385</v>
      </c>
    </row>
    <row r="3938" spans="1:2" x14ac:dyDescent="0.25">
      <c r="A3938" s="62">
        <v>30151901</v>
      </c>
      <c r="B3938" s="63" t="s">
        <v>10181</v>
      </c>
    </row>
    <row r="3939" spans="1:2" x14ac:dyDescent="0.25">
      <c r="A3939" s="62">
        <v>30151902</v>
      </c>
      <c r="B3939" s="63" t="s">
        <v>8094</v>
      </c>
    </row>
    <row r="3940" spans="1:2" x14ac:dyDescent="0.25">
      <c r="A3940" s="62">
        <v>30152001</v>
      </c>
      <c r="B3940" s="63" t="s">
        <v>14089</v>
      </c>
    </row>
    <row r="3941" spans="1:2" x14ac:dyDescent="0.25">
      <c r="A3941" s="62">
        <v>30152002</v>
      </c>
      <c r="B3941" s="63" t="s">
        <v>17905</v>
      </c>
    </row>
    <row r="3942" spans="1:2" x14ac:dyDescent="0.25">
      <c r="A3942" s="62">
        <v>30152003</v>
      </c>
      <c r="B3942" s="63" t="s">
        <v>5505</v>
      </c>
    </row>
    <row r="3943" spans="1:2" x14ac:dyDescent="0.25">
      <c r="A3943" s="62">
        <v>30152101</v>
      </c>
      <c r="B3943" s="63" t="s">
        <v>8700</v>
      </c>
    </row>
    <row r="3944" spans="1:2" x14ac:dyDescent="0.25">
      <c r="A3944" s="62">
        <v>30161501</v>
      </c>
      <c r="B3944" s="63" t="s">
        <v>11782</v>
      </c>
    </row>
    <row r="3945" spans="1:2" x14ac:dyDescent="0.25">
      <c r="A3945" s="62">
        <v>30161502</v>
      </c>
      <c r="B3945" s="63" t="s">
        <v>13277</v>
      </c>
    </row>
    <row r="3946" spans="1:2" x14ac:dyDescent="0.25">
      <c r="A3946" s="62">
        <v>30161503</v>
      </c>
      <c r="B3946" s="63" t="s">
        <v>6159</v>
      </c>
    </row>
    <row r="3947" spans="1:2" x14ac:dyDescent="0.25">
      <c r="A3947" s="62">
        <v>30161504</v>
      </c>
      <c r="B3947" s="63" t="s">
        <v>9667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12273</v>
      </c>
    </row>
    <row r="3951" spans="1:2" x14ac:dyDescent="0.25">
      <c r="A3951" s="62">
        <v>30161509</v>
      </c>
      <c r="B3951" s="63" t="s">
        <v>3855</v>
      </c>
    </row>
    <row r="3952" spans="1:2" x14ac:dyDescent="0.25">
      <c r="A3952" s="62">
        <v>30161601</v>
      </c>
      <c r="B3952" s="63" t="s">
        <v>9558</v>
      </c>
    </row>
    <row r="3953" spans="1:2" x14ac:dyDescent="0.25">
      <c r="A3953" s="62">
        <v>30161602</v>
      </c>
      <c r="B3953" s="63" t="s">
        <v>8510</v>
      </c>
    </row>
    <row r="3954" spans="1:2" x14ac:dyDescent="0.25">
      <c r="A3954" s="62">
        <v>30161603</v>
      </c>
      <c r="B3954" s="63" t="s">
        <v>11608</v>
      </c>
    </row>
    <row r="3955" spans="1:2" x14ac:dyDescent="0.25">
      <c r="A3955" s="62">
        <v>30161604</v>
      </c>
      <c r="B3955" s="63" t="s">
        <v>15922</v>
      </c>
    </row>
    <row r="3956" spans="1:2" x14ac:dyDescent="0.25">
      <c r="A3956" s="62">
        <v>30161701</v>
      </c>
      <c r="B3956" s="63" t="s">
        <v>16237</v>
      </c>
    </row>
    <row r="3957" spans="1:2" x14ac:dyDescent="0.25">
      <c r="A3957" s="62">
        <v>30161702</v>
      </c>
      <c r="B3957" s="63" t="s">
        <v>12720</v>
      </c>
    </row>
    <row r="3958" spans="1:2" x14ac:dyDescent="0.25">
      <c r="A3958" s="62">
        <v>30161703</v>
      </c>
      <c r="B3958" s="63" t="s">
        <v>17496</v>
      </c>
    </row>
    <row r="3959" spans="1:2" x14ac:dyDescent="0.25">
      <c r="A3959" s="62">
        <v>30161705</v>
      </c>
      <c r="B3959" s="63" t="s">
        <v>18166</v>
      </c>
    </row>
    <row r="3960" spans="1:2" x14ac:dyDescent="0.25">
      <c r="A3960" s="62">
        <v>30161706</v>
      </c>
      <c r="B3960" s="63" t="s">
        <v>2385</v>
      </c>
    </row>
    <row r="3961" spans="1:2" x14ac:dyDescent="0.25">
      <c r="A3961" s="62">
        <v>30161707</v>
      </c>
      <c r="B3961" s="63" t="s">
        <v>10295</v>
      </c>
    </row>
    <row r="3962" spans="1:2" x14ac:dyDescent="0.25">
      <c r="A3962" s="62">
        <v>30161708</v>
      </c>
      <c r="B3962" s="63" t="s">
        <v>18127</v>
      </c>
    </row>
    <row r="3963" spans="1:2" x14ac:dyDescent="0.25">
      <c r="A3963" s="62">
        <v>30161709</v>
      </c>
      <c r="B3963" s="63" t="s">
        <v>15208</v>
      </c>
    </row>
    <row r="3964" spans="1:2" x14ac:dyDescent="0.25">
      <c r="A3964" s="62">
        <v>30161710</v>
      </c>
      <c r="B3964" s="63" t="s">
        <v>535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17972</v>
      </c>
    </row>
    <row r="3967" spans="1:2" x14ac:dyDescent="0.25">
      <c r="A3967" s="62">
        <v>30161713</v>
      </c>
      <c r="B3967" s="63" t="s">
        <v>7816</v>
      </c>
    </row>
    <row r="3968" spans="1:2" x14ac:dyDescent="0.25">
      <c r="A3968" s="62">
        <v>30161714</v>
      </c>
      <c r="B3968" s="63" t="s">
        <v>6113</v>
      </c>
    </row>
    <row r="3969" spans="1:2" x14ac:dyDescent="0.25">
      <c r="A3969" s="62">
        <v>30161715</v>
      </c>
      <c r="B3969" s="63" t="s">
        <v>1427</v>
      </c>
    </row>
    <row r="3970" spans="1:2" x14ac:dyDescent="0.25">
      <c r="A3970" s="62">
        <v>30161716</v>
      </c>
      <c r="B3970" s="63" t="s">
        <v>723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1776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17021</v>
      </c>
    </row>
    <row r="3976" spans="1:2" x14ac:dyDescent="0.25">
      <c r="A3976" s="62">
        <v>30161901</v>
      </c>
      <c r="B3976" s="63" t="s">
        <v>7852</v>
      </c>
    </row>
    <row r="3977" spans="1:2" x14ac:dyDescent="0.25">
      <c r="A3977" s="62">
        <v>30161902</v>
      </c>
      <c r="B3977" s="63" t="s">
        <v>12827</v>
      </c>
    </row>
    <row r="3978" spans="1:2" x14ac:dyDescent="0.25">
      <c r="A3978" s="62">
        <v>30161903</v>
      </c>
      <c r="B3978" s="63" t="s">
        <v>838</v>
      </c>
    </row>
    <row r="3979" spans="1:2" x14ac:dyDescent="0.25">
      <c r="A3979" s="62">
        <v>30161904</v>
      </c>
      <c r="B3979" s="63" t="s">
        <v>528</v>
      </c>
    </row>
    <row r="3980" spans="1:2" x14ac:dyDescent="0.25">
      <c r="A3980" s="62">
        <v>30161905</v>
      </c>
      <c r="B3980" s="63" t="s">
        <v>15274</v>
      </c>
    </row>
    <row r="3981" spans="1:2" x14ac:dyDescent="0.25">
      <c r="A3981" s="62">
        <v>30161906</v>
      </c>
      <c r="B3981" s="63" t="s">
        <v>18826</v>
      </c>
    </row>
    <row r="3982" spans="1:2" x14ac:dyDescent="0.25">
      <c r="A3982" s="62">
        <v>30161907</v>
      </c>
      <c r="B3982" s="63" t="s">
        <v>4352</v>
      </c>
    </row>
    <row r="3983" spans="1:2" x14ac:dyDescent="0.25">
      <c r="A3983" s="62">
        <v>30161908</v>
      </c>
      <c r="B3983" s="63" t="s">
        <v>15616</v>
      </c>
    </row>
    <row r="3984" spans="1:2" x14ac:dyDescent="0.25">
      <c r="A3984" s="62">
        <v>30171501</v>
      </c>
      <c r="B3984" s="63" t="s">
        <v>14300</v>
      </c>
    </row>
    <row r="3985" spans="1:2" x14ac:dyDescent="0.25">
      <c r="A3985" s="62">
        <v>30171502</v>
      </c>
      <c r="B3985" s="63" t="s">
        <v>17940</v>
      </c>
    </row>
    <row r="3986" spans="1:2" x14ac:dyDescent="0.25">
      <c r="A3986" s="62">
        <v>30171503</v>
      </c>
      <c r="B3986" s="63" t="s">
        <v>13949</v>
      </c>
    </row>
    <row r="3987" spans="1:2" x14ac:dyDescent="0.25">
      <c r="A3987" s="62">
        <v>30171504</v>
      </c>
      <c r="B3987" s="63" t="s">
        <v>7006</v>
      </c>
    </row>
    <row r="3988" spans="1:2" x14ac:dyDescent="0.25">
      <c r="A3988" s="62">
        <v>30171505</v>
      </c>
      <c r="B3988" s="63" t="s">
        <v>16491</v>
      </c>
    </row>
    <row r="3989" spans="1:2" x14ac:dyDescent="0.25">
      <c r="A3989" s="62">
        <v>30171506</v>
      </c>
      <c r="B3989" s="63" t="s">
        <v>13482</v>
      </c>
    </row>
    <row r="3990" spans="1:2" x14ac:dyDescent="0.25">
      <c r="A3990" s="62">
        <v>30171507</v>
      </c>
      <c r="B3990" s="63" t="s">
        <v>4563</v>
      </c>
    </row>
    <row r="3991" spans="1:2" x14ac:dyDescent="0.25">
      <c r="A3991" s="62">
        <v>30171508</v>
      </c>
      <c r="B3991" s="63" t="s">
        <v>6089</v>
      </c>
    </row>
    <row r="3992" spans="1:2" x14ac:dyDescent="0.25">
      <c r="A3992" s="62">
        <v>30171509</v>
      </c>
      <c r="B3992" s="63" t="s">
        <v>4216</v>
      </c>
    </row>
    <row r="3993" spans="1:2" x14ac:dyDescent="0.25">
      <c r="A3993" s="62">
        <v>30171510</v>
      </c>
      <c r="B3993" s="63" t="s">
        <v>16143</v>
      </c>
    </row>
    <row r="3994" spans="1:2" x14ac:dyDescent="0.25">
      <c r="A3994" s="62">
        <v>30171511</v>
      </c>
      <c r="B3994" s="63" t="s">
        <v>8855</v>
      </c>
    </row>
    <row r="3995" spans="1:2" x14ac:dyDescent="0.25">
      <c r="A3995" s="62">
        <v>30171512</v>
      </c>
      <c r="B3995" s="63" t="s">
        <v>10334</v>
      </c>
    </row>
    <row r="3996" spans="1:2" x14ac:dyDescent="0.25">
      <c r="A3996" s="62">
        <v>30171513</v>
      </c>
      <c r="B3996" s="63" t="s">
        <v>16072</v>
      </c>
    </row>
    <row r="3997" spans="1:2" x14ac:dyDescent="0.25">
      <c r="A3997" s="62">
        <v>30171514</v>
      </c>
      <c r="B3997" s="63" t="s">
        <v>18677</v>
      </c>
    </row>
    <row r="3998" spans="1:2" x14ac:dyDescent="0.25">
      <c r="A3998" s="62">
        <v>30171604</v>
      </c>
      <c r="B3998" s="63" t="s">
        <v>3270</v>
      </c>
    </row>
    <row r="3999" spans="1:2" x14ac:dyDescent="0.25">
      <c r="A3999" s="62">
        <v>30171605</v>
      </c>
      <c r="B3999" s="63" t="s">
        <v>18586</v>
      </c>
    </row>
    <row r="4000" spans="1:2" x14ac:dyDescent="0.25">
      <c r="A4000" s="62">
        <v>30171606</v>
      </c>
      <c r="B4000" s="63" t="s">
        <v>12469</v>
      </c>
    </row>
    <row r="4001" spans="1:2" x14ac:dyDescent="0.25">
      <c r="A4001" s="62">
        <v>30171607</v>
      </c>
      <c r="B4001" s="63" t="s">
        <v>14481</v>
      </c>
    </row>
    <row r="4002" spans="1:2" x14ac:dyDescent="0.25">
      <c r="A4002" s="62">
        <v>30171608</v>
      </c>
      <c r="B4002" s="63" t="s">
        <v>7170</v>
      </c>
    </row>
    <row r="4003" spans="1:2" x14ac:dyDescent="0.25">
      <c r="A4003" s="62">
        <v>30171609</v>
      </c>
      <c r="B4003" s="63" t="s">
        <v>9354</v>
      </c>
    </row>
    <row r="4004" spans="1:2" x14ac:dyDescent="0.25">
      <c r="A4004" s="62">
        <v>30171610</v>
      </c>
      <c r="B4004" s="63" t="s">
        <v>18571</v>
      </c>
    </row>
    <row r="4005" spans="1:2" x14ac:dyDescent="0.25">
      <c r="A4005" s="62">
        <v>30171611</v>
      </c>
      <c r="B4005" s="63" t="s">
        <v>18162</v>
      </c>
    </row>
    <row r="4006" spans="1:2" x14ac:dyDescent="0.25">
      <c r="A4006" s="62">
        <v>30171612</v>
      </c>
      <c r="B4006" s="63" t="s">
        <v>5332</v>
      </c>
    </row>
    <row r="4007" spans="1:2" x14ac:dyDescent="0.25">
      <c r="A4007" s="62">
        <v>30171613</v>
      </c>
      <c r="B4007" s="63" t="s">
        <v>6297</v>
      </c>
    </row>
    <row r="4008" spans="1:2" x14ac:dyDescent="0.25">
      <c r="A4008" s="62">
        <v>30171614</v>
      </c>
      <c r="B4008" s="63" t="s">
        <v>15016</v>
      </c>
    </row>
    <row r="4009" spans="1:2" x14ac:dyDescent="0.25">
      <c r="A4009" s="62">
        <v>30171615</v>
      </c>
      <c r="B4009" s="63" t="s">
        <v>14319</v>
      </c>
    </row>
    <row r="4010" spans="1:2" x14ac:dyDescent="0.25">
      <c r="A4010" s="62">
        <v>30171701</v>
      </c>
      <c r="B4010" s="63" t="s">
        <v>14341</v>
      </c>
    </row>
    <row r="4011" spans="1:2" x14ac:dyDescent="0.25">
      <c r="A4011" s="62">
        <v>30171703</v>
      </c>
      <c r="B4011" s="63" t="s">
        <v>12834</v>
      </c>
    </row>
    <row r="4012" spans="1:2" x14ac:dyDescent="0.25">
      <c r="A4012" s="62">
        <v>30171704</v>
      </c>
      <c r="B4012" s="63" t="s">
        <v>9483</v>
      </c>
    </row>
    <row r="4013" spans="1:2" x14ac:dyDescent="0.25">
      <c r="A4013" s="62">
        <v>30171705</v>
      </c>
      <c r="B4013" s="63" t="s">
        <v>16066</v>
      </c>
    </row>
    <row r="4014" spans="1:2" x14ac:dyDescent="0.25">
      <c r="A4014" s="62">
        <v>30171706</v>
      </c>
      <c r="B4014" s="63" t="s">
        <v>14426</v>
      </c>
    </row>
    <row r="4015" spans="1:2" x14ac:dyDescent="0.25">
      <c r="A4015" s="62">
        <v>30171707</v>
      </c>
      <c r="B4015" s="63" t="s">
        <v>11881</v>
      </c>
    </row>
    <row r="4016" spans="1:2" x14ac:dyDescent="0.25">
      <c r="A4016" s="62">
        <v>30171708</v>
      </c>
      <c r="B4016" s="63" t="s">
        <v>8249</v>
      </c>
    </row>
    <row r="4017" spans="1:2" x14ac:dyDescent="0.25">
      <c r="A4017" s="62">
        <v>30171709</v>
      </c>
      <c r="B4017" s="63" t="s">
        <v>15526</v>
      </c>
    </row>
    <row r="4018" spans="1:2" x14ac:dyDescent="0.25">
      <c r="A4018" s="62">
        <v>30171801</v>
      </c>
      <c r="B4018" s="63" t="s">
        <v>8877</v>
      </c>
    </row>
    <row r="4019" spans="1:2" x14ac:dyDescent="0.25">
      <c r="A4019" s="62">
        <v>30171802</v>
      </c>
      <c r="B4019" s="63" t="s">
        <v>9811</v>
      </c>
    </row>
    <row r="4020" spans="1:2" x14ac:dyDescent="0.25">
      <c r="A4020" s="62">
        <v>30171803</v>
      </c>
      <c r="B4020" s="63" t="s">
        <v>9220</v>
      </c>
    </row>
    <row r="4021" spans="1:2" x14ac:dyDescent="0.25">
      <c r="A4021" s="62">
        <v>30171901</v>
      </c>
      <c r="B4021" s="63" t="s">
        <v>6046</v>
      </c>
    </row>
    <row r="4022" spans="1:2" x14ac:dyDescent="0.25">
      <c r="A4022" s="62">
        <v>30171902</v>
      </c>
      <c r="B4022" s="63" t="s">
        <v>862</v>
      </c>
    </row>
    <row r="4023" spans="1:2" x14ac:dyDescent="0.25">
      <c r="A4023" s="62">
        <v>30171903</v>
      </c>
      <c r="B4023" s="63" t="s">
        <v>13016</v>
      </c>
    </row>
    <row r="4024" spans="1:2" x14ac:dyDescent="0.25">
      <c r="A4024" s="62">
        <v>30171904</v>
      </c>
      <c r="B4024" s="63" t="s">
        <v>1836</v>
      </c>
    </row>
    <row r="4025" spans="1:2" x14ac:dyDescent="0.25">
      <c r="A4025" s="62">
        <v>30171905</v>
      </c>
      <c r="B4025" s="63" t="s">
        <v>13297</v>
      </c>
    </row>
    <row r="4026" spans="1:2" x14ac:dyDescent="0.25">
      <c r="A4026" s="62">
        <v>30171906</v>
      </c>
      <c r="B4026" s="63" t="s">
        <v>10353</v>
      </c>
    </row>
    <row r="4027" spans="1:2" x14ac:dyDescent="0.25">
      <c r="A4027" s="62">
        <v>30172001</v>
      </c>
      <c r="B4027" s="63" t="s">
        <v>4950</v>
      </c>
    </row>
    <row r="4028" spans="1:2" x14ac:dyDescent="0.25">
      <c r="A4028" s="62">
        <v>30172002</v>
      </c>
      <c r="B4028" s="63" t="s">
        <v>18047</v>
      </c>
    </row>
    <row r="4029" spans="1:2" x14ac:dyDescent="0.25">
      <c r="A4029" s="62">
        <v>30181501</v>
      </c>
      <c r="B4029" s="63" t="s">
        <v>534</v>
      </c>
    </row>
    <row r="4030" spans="1:2" x14ac:dyDescent="0.25">
      <c r="A4030" s="62">
        <v>30181502</v>
      </c>
      <c r="B4030" s="63" t="s">
        <v>15288</v>
      </c>
    </row>
    <row r="4031" spans="1:2" x14ac:dyDescent="0.25">
      <c r="A4031" s="62">
        <v>30181503</v>
      </c>
      <c r="B4031" s="63" t="s">
        <v>10624</v>
      </c>
    </row>
    <row r="4032" spans="1:2" x14ac:dyDescent="0.25">
      <c r="A4032" s="62">
        <v>30181504</v>
      </c>
      <c r="B4032" s="63" t="s">
        <v>4075</v>
      </c>
    </row>
    <row r="4033" spans="1:2" x14ac:dyDescent="0.25">
      <c r="A4033" s="62">
        <v>30181505</v>
      </c>
      <c r="B4033" s="63" t="s">
        <v>16769</v>
      </c>
    </row>
    <row r="4034" spans="1:2" x14ac:dyDescent="0.25">
      <c r="A4034" s="62">
        <v>30181506</v>
      </c>
      <c r="B4034" s="63" t="s">
        <v>5432</v>
      </c>
    </row>
    <row r="4035" spans="1:2" x14ac:dyDescent="0.25">
      <c r="A4035" s="62">
        <v>30181507</v>
      </c>
      <c r="B4035" s="63" t="s">
        <v>7024</v>
      </c>
    </row>
    <row r="4036" spans="1:2" x14ac:dyDescent="0.25">
      <c r="A4036" s="62">
        <v>30181508</v>
      </c>
      <c r="B4036" s="63" t="s">
        <v>15262</v>
      </c>
    </row>
    <row r="4037" spans="1:2" x14ac:dyDescent="0.25">
      <c r="A4037" s="62">
        <v>30181509</v>
      </c>
      <c r="B4037" s="63" t="s">
        <v>5652</v>
      </c>
    </row>
    <row r="4038" spans="1:2" x14ac:dyDescent="0.25">
      <c r="A4038" s="62">
        <v>30181510</v>
      </c>
      <c r="B4038" s="63" t="s">
        <v>15776</v>
      </c>
    </row>
    <row r="4039" spans="1:2" x14ac:dyDescent="0.25">
      <c r="A4039" s="62">
        <v>30181511</v>
      </c>
      <c r="B4039" s="63" t="s">
        <v>16769</v>
      </c>
    </row>
    <row r="4040" spans="1:2" x14ac:dyDescent="0.25">
      <c r="A4040" s="62">
        <v>30181512</v>
      </c>
      <c r="B4040" s="63" t="s">
        <v>17136</v>
      </c>
    </row>
    <row r="4041" spans="1:2" x14ac:dyDescent="0.25">
      <c r="A4041" s="62">
        <v>30181513</v>
      </c>
      <c r="B4041" s="63" t="s">
        <v>3898</v>
      </c>
    </row>
    <row r="4042" spans="1:2" x14ac:dyDescent="0.25">
      <c r="A4042" s="62">
        <v>30181514</v>
      </c>
      <c r="B4042" s="63" t="s">
        <v>6433</v>
      </c>
    </row>
    <row r="4043" spans="1:2" x14ac:dyDescent="0.25">
      <c r="A4043" s="62">
        <v>30181515</v>
      </c>
      <c r="B4043" s="63" t="s">
        <v>4443</v>
      </c>
    </row>
    <row r="4044" spans="1:2" x14ac:dyDescent="0.25">
      <c r="A4044" s="62">
        <v>30191501</v>
      </c>
      <c r="B4044" s="63" t="s">
        <v>4352</v>
      </c>
    </row>
    <row r="4045" spans="1:2" x14ac:dyDescent="0.25">
      <c r="A4045" s="62">
        <v>30191502</v>
      </c>
      <c r="B4045" s="63" t="s">
        <v>4645</v>
      </c>
    </row>
    <row r="4046" spans="1:2" x14ac:dyDescent="0.25">
      <c r="A4046" s="62">
        <v>30191505</v>
      </c>
      <c r="B4046" s="63" t="s">
        <v>7091</v>
      </c>
    </row>
    <row r="4047" spans="1:2" x14ac:dyDescent="0.25">
      <c r="A4047" s="62">
        <v>30191601</v>
      </c>
      <c r="B4047" s="63" t="s">
        <v>17635</v>
      </c>
    </row>
    <row r="4048" spans="1:2" x14ac:dyDescent="0.25">
      <c r="A4048" s="62">
        <v>30191602</v>
      </c>
      <c r="B4048" s="63" t="s">
        <v>4493</v>
      </c>
    </row>
    <row r="4049" spans="1:2" x14ac:dyDescent="0.25">
      <c r="A4049" s="62">
        <v>30191603</v>
      </c>
      <c r="B4049" s="63" t="s">
        <v>8905</v>
      </c>
    </row>
    <row r="4050" spans="1:2" x14ac:dyDescent="0.25">
      <c r="A4050" s="62">
        <v>30201501</v>
      </c>
      <c r="B4050" s="63" t="s">
        <v>18402</v>
      </c>
    </row>
    <row r="4051" spans="1:2" x14ac:dyDescent="0.25">
      <c r="A4051" s="62">
        <v>30201502</v>
      </c>
      <c r="B4051" s="63" t="s">
        <v>7067</v>
      </c>
    </row>
    <row r="4052" spans="1:2" x14ac:dyDescent="0.25">
      <c r="A4052" s="62">
        <v>30201601</v>
      </c>
      <c r="B4052" s="63" t="s">
        <v>2070</v>
      </c>
    </row>
    <row r="4053" spans="1:2" x14ac:dyDescent="0.25">
      <c r="A4053" s="62">
        <v>30201602</v>
      </c>
      <c r="B4053" s="63" t="s">
        <v>15160</v>
      </c>
    </row>
    <row r="4054" spans="1:2" x14ac:dyDescent="0.25">
      <c r="A4054" s="62">
        <v>30201603</v>
      </c>
      <c r="B4054" s="63" t="s">
        <v>6833</v>
      </c>
    </row>
    <row r="4055" spans="1:2" x14ac:dyDescent="0.25">
      <c r="A4055" s="62">
        <v>30201604</v>
      </c>
      <c r="B4055" s="63" t="s">
        <v>17664</v>
      </c>
    </row>
    <row r="4056" spans="1:2" x14ac:dyDescent="0.25">
      <c r="A4056" s="62">
        <v>30201605</v>
      </c>
      <c r="B4056" s="63" t="s">
        <v>7629</v>
      </c>
    </row>
    <row r="4057" spans="1:2" x14ac:dyDescent="0.25">
      <c r="A4057" s="62">
        <v>30201606</v>
      </c>
      <c r="B4057" s="63" t="s">
        <v>11146</v>
      </c>
    </row>
    <row r="4058" spans="1:2" x14ac:dyDescent="0.25">
      <c r="A4058" s="62">
        <v>30201701</v>
      </c>
      <c r="B4058" s="63" t="s">
        <v>13133</v>
      </c>
    </row>
    <row r="4059" spans="1:2" x14ac:dyDescent="0.25">
      <c r="A4059" s="62">
        <v>30201702</v>
      </c>
      <c r="B4059" s="63" t="s">
        <v>12909</v>
      </c>
    </row>
    <row r="4060" spans="1:2" x14ac:dyDescent="0.25">
      <c r="A4060" s="62">
        <v>30201703</v>
      </c>
      <c r="B4060" s="63" t="s">
        <v>2560</v>
      </c>
    </row>
    <row r="4061" spans="1:2" x14ac:dyDescent="0.25">
      <c r="A4061" s="62">
        <v>30201704</v>
      </c>
      <c r="B4061" s="63" t="s">
        <v>4042</v>
      </c>
    </row>
    <row r="4062" spans="1:2" x14ac:dyDescent="0.25">
      <c r="A4062" s="62">
        <v>30201705</v>
      </c>
      <c r="B4062" s="63" t="s">
        <v>347</v>
      </c>
    </row>
    <row r="4063" spans="1:2" x14ac:dyDescent="0.25">
      <c r="A4063" s="62">
        <v>30201706</v>
      </c>
      <c r="B4063" s="63" t="s">
        <v>15667</v>
      </c>
    </row>
    <row r="4064" spans="1:2" x14ac:dyDescent="0.25">
      <c r="A4064" s="62">
        <v>30201707</v>
      </c>
      <c r="B4064" s="63" t="s">
        <v>4093</v>
      </c>
    </row>
    <row r="4065" spans="1:2" x14ac:dyDescent="0.25">
      <c r="A4065" s="62">
        <v>30201708</v>
      </c>
      <c r="B4065" s="63" t="s">
        <v>12125</v>
      </c>
    </row>
    <row r="4066" spans="1:2" x14ac:dyDescent="0.25">
      <c r="A4066" s="62">
        <v>30201710</v>
      </c>
      <c r="B4066" s="63" t="s">
        <v>12722</v>
      </c>
    </row>
    <row r="4067" spans="1:2" x14ac:dyDescent="0.25">
      <c r="A4067" s="62">
        <v>30201711</v>
      </c>
      <c r="B4067" s="63" t="s">
        <v>17606</v>
      </c>
    </row>
    <row r="4068" spans="1:2" x14ac:dyDescent="0.25">
      <c r="A4068" s="62">
        <v>30201712</v>
      </c>
      <c r="B4068" s="63" t="s">
        <v>1694</v>
      </c>
    </row>
    <row r="4069" spans="1:2" x14ac:dyDescent="0.25">
      <c r="A4069" s="62">
        <v>30201801</v>
      </c>
      <c r="B4069" s="63" t="s">
        <v>17761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8774</v>
      </c>
    </row>
    <row r="4072" spans="1:2" x14ac:dyDescent="0.25">
      <c r="A4072" s="62">
        <v>30201901</v>
      </c>
      <c r="B4072" s="63" t="s">
        <v>3448</v>
      </c>
    </row>
    <row r="4073" spans="1:2" x14ac:dyDescent="0.25">
      <c r="A4073" s="62">
        <v>30201902</v>
      </c>
      <c r="B4073" s="63" t="s">
        <v>15040</v>
      </c>
    </row>
    <row r="4074" spans="1:2" x14ac:dyDescent="0.25">
      <c r="A4074" s="62">
        <v>30201903</v>
      </c>
      <c r="B4074" s="63" t="s">
        <v>2882</v>
      </c>
    </row>
    <row r="4075" spans="1:2" x14ac:dyDescent="0.25">
      <c r="A4075" s="62">
        <v>30201904</v>
      </c>
      <c r="B4075" s="63" t="s">
        <v>18664</v>
      </c>
    </row>
    <row r="4076" spans="1:2" x14ac:dyDescent="0.25">
      <c r="A4076" s="62">
        <v>30221001</v>
      </c>
      <c r="B4076" s="63" t="s">
        <v>6493</v>
      </c>
    </row>
    <row r="4077" spans="1:2" x14ac:dyDescent="0.25">
      <c r="A4077" s="62">
        <v>30221002</v>
      </c>
      <c r="B4077" s="63" t="s">
        <v>9814</v>
      </c>
    </row>
    <row r="4078" spans="1:2" x14ac:dyDescent="0.25">
      <c r="A4078" s="62">
        <v>30221003</v>
      </c>
      <c r="B4078" s="63" t="s">
        <v>7137</v>
      </c>
    </row>
    <row r="4079" spans="1:2" x14ac:dyDescent="0.25">
      <c r="A4079" s="62">
        <v>30221004</v>
      </c>
      <c r="B4079" s="63" t="s">
        <v>14686</v>
      </c>
    </row>
    <row r="4080" spans="1:2" x14ac:dyDescent="0.25">
      <c r="A4080" s="62">
        <v>30221005</v>
      </c>
      <c r="B4080" s="63" t="s">
        <v>17241</v>
      </c>
    </row>
    <row r="4081" spans="1:2" x14ac:dyDescent="0.25">
      <c r="A4081" s="62">
        <v>30221006</v>
      </c>
      <c r="B4081" s="63" t="s">
        <v>16483</v>
      </c>
    </row>
    <row r="4082" spans="1:2" x14ac:dyDescent="0.25">
      <c r="A4082" s="62">
        <v>30221007</v>
      </c>
      <c r="B4082" s="63" t="s">
        <v>4295</v>
      </c>
    </row>
    <row r="4083" spans="1:2" x14ac:dyDescent="0.25">
      <c r="A4083" s="62">
        <v>30221009</v>
      </c>
      <c r="B4083" s="63" t="s">
        <v>16133</v>
      </c>
    </row>
    <row r="4084" spans="1:2" x14ac:dyDescent="0.25">
      <c r="A4084" s="62">
        <v>30221010</v>
      </c>
      <c r="B4084" s="63" t="s">
        <v>1566</v>
      </c>
    </row>
    <row r="4085" spans="1:2" x14ac:dyDescent="0.25">
      <c r="A4085" s="62">
        <v>30221011</v>
      </c>
      <c r="B4085" s="63" t="s">
        <v>7644</v>
      </c>
    </row>
    <row r="4086" spans="1:2" x14ac:dyDescent="0.25">
      <c r="A4086" s="62">
        <v>30221012</v>
      </c>
      <c r="B4086" s="63" t="s">
        <v>17419</v>
      </c>
    </row>
    <row r="4087" spans="1:2" x14ac:dyDescent="0.25">
      <c r="A4087" s="62">
        <v>30221013</v>
      </c>
      <c r="B4087" s="63" t="s">
        <v>2461</v>
      </c>
    </row>
    <row r="4088" spans="1:2" x14ac:dyDescent="0.25">
      <c r="A4088" s="62">
        <v>30221014</v>
      </c>
      <c r="B4088" s="63" t="s">
        <v>2982</v>
      </c>
    </row>
    <row r="4089" spans="1:2" x14ac:dyDescent="0.25">
      <c r="A4089" s="62">
        <v>30222001</v>
      </c>
      <c r="B4089" s="63" t="s">
        <v>13873</v>
      </c>
    </row>
    <row r="4090" spans="1:2" x14ac:dyDescent="0.25">
      <c r="A4090" s="62">
        <v>30222002</v>
      </c>
      <c r="B4090" s="63" t="s">
        <v>1104</v>
      </c>
    </row>
    <row r="4091" spans="1:2" x14ac:dyDescent="0.25">
      <c r="A4091" s="62">
        <v>30222003</v>
      </c>
      <c r="B4091" s="63" t="s">
        <v>2197</v>
      </c>
    </row>
    <row r="4092" spans="1:2" x14ac:dyDescent="0.25">
      <c r="A4092" s="62">
        <v>30222004</v>
      </c>
      <c r="B4092" s="63" t="s">
        <v>7221</v>
      </c>
    </row>
    <row r="4093" spans="1:2" x14ac:dyDescent="0.25">
      <c r="A4093" s="62">
        <v>30222005</v>
      </c>
      <c r="B4093" s="63" t="s">
        <v>10595</v>
      </c>
    </row>
    <row r="4094" spans="1:2" x14ac:dyDescent="0.25">
      <c r="A4094" s="62">
        <v>30222006</v>
      </c>
      <c r="B4094" s="63" t="s">
        <v>1753</v>
      </c>
    </row>
    <row r="4095" spans="1:2" x14ac:dyDescent="0.25">
      <c r="A4095" s="62">
        <v>30222007</v>
      </c>
      <c r="B4095" s="63" t="s">
        <v>10538</v>
      </c>
    </row>
    <row r="4096" spans="1:2" x14ac:dyDescent="0.25">
      <c r="A4096" s="62">
        <v>30222008</v>
      </c>
      <c r="B4096" s="63" t="s">
        <v>7648</v>
      </c>
    </row>
    <row r="4097" spans="1:2" x14ac:dyDescent="0.25">
      <c r="A4097" s="62">
        <v>30222009</v>
      </c>
      <c r="B4097" s="63" t="s">
        <v>9912</v>
      </c>
    </row>
    <row r="4098" spans="1:2" x14ac:dyDescent="0.25">
      <c r="A4098" s="62">
        <v>30222010</v>
      </c>
      <c r="B4098" s="63" t="s">
        <v>3486</v>
      </c>
    </row>
    <row r="4099" spans="1:2" x14ac:dyDescent="0.25">
      <c r="A4099" s="62">
        <v>30222011</v>
      </c>
      <c r="B4099" s="63" t="s">
        <v>5724</v>
      </c>
    </row>
    <row r="4100" spans="1:2" x14ac:dyDescent="0.25">
      <c r="A4100" s="62">
        <v>30222012</v>
      </c>
      <c r="B4100" s="63" t="s">
        <v>10553</v>
      </c>
    </row>
    <row r="4101" spans="1:2" x14ac:dyDescent="0.25">
      <c r="A4101" s="62">
        <v>30222013</v>
      </c>
      <c r="B4101" s="63" t="s">
        <v>12828</v>
      </c>
    </row>
    <row r="4102" spans="1:2" x14ac:dyDescent="0.25">
      <c r="A4102" s="62">
        <v>30222014</v>
      </c>
      <c r="B4102" s="63" t="s">
        <v>7603</v>
      </c>
    </row>
    <row r="4103" spans="1:2" x14ac:dyDescent="0.25">
      <c r="A4103" s="62">
        <v>30222015</v>
      </c>
      <c r="B4103" s="63" t="s">
        <v>2435</v>
      </c>
    </row>
    <row r="4104" spans="1:2" x14ac:dyDescent="0.25">
      <c r="A4104" s="62">
        <v>30222016</v>
      </c>
      <c r="B4104" s="63" t="s">
        <v>2189</v>
      </c>
    </row>
    <row r="4105" spans="1:2" x14ac:dyDescent="0.25">
      <c r="A4105" s="62">
        <v>30222017</v>
      </c>
      <c r="B4105" s="63" t="s">
        <v>16643</v>
      </c>
    </row>
    <row r="4106" spans="1:2" x14ac:dyDescent="0.25">
      <c r="A4106" s="62">
        <v>30222018</v>
      </c>
      <c r="B4106" s="63" t="s">
        <v>18053</v>
      </c>
    </row>
    <row r="4107" spans="1:2" x14ac:dyDescent="0.25">
      <c r="A4107" s="62">
        <v>30222019</v>
      </c>
      <c r="B4107" s="63" t="s">
        <v>12509</v>
      </c>
    </row>
    <row r="4108" spans="1:2" x14ac:dyDescent="0.25">
      <c r="A4108" s="62">
        <v>30222020</v>
      </c>
      <c r="B4108" s="63" t="s">
        <v>646</v>
      </c>
    </row>
    <row r="4109" spans="1:2" x14ac:dyDescent="0.25">
      <c r="A4109" s="62">
        <v>30222021</v>
      </c>
      <c r="B4109" s="63" t="s">
        <v>16352</v>
      </c>
    </row>
    <row r="4110" spans="1:2" x14ac:dyDescent="0.25">
      <c r="A4110" s="62">
        <v>30222022</v>
      </c>
      <c r="B4110" s="63" t="s">
        <v>8826</v>
      </c>
    </row>
    <row r="4111" spans="1:2" x14ac:dyDescent="0.25">
      <c r="A4111" s="62">
        <v>30222023</v>
      </c>
      <c r="B4111" s="63" t="s">
        <v>18646</v>
      </c>
    </row>
    <row r="4112" spans="1:2" x14ac:dyDescent="0.25">
      <c r="A4112" s="62">
        <v>30222024</v>
      </c>
      <c r="B4112" s="63" t="s">
        <v>6104</v>
      </c>
    </row>
    <row r="4113" spans="1:2" x14ac:dyDescent="0.25">
      <c r="A4113" s="62">
        <v>30222025</v>
      </c>
      <c r="B4113" s="63" t="s">
        <v>397</v>
      </c>
    </row>
    <row r="4114" spans="1:2" x14ac:dyDescent="0.25">
      <c r="A4114" s="62">
        <v>30222026</v>
      </c>
      <c r="B4114" s="63" t="s">
        <v>1207</v>
      </c>
    </row>
    <row r="4115" spans="1:2" x14ac:dyDescent="0.25">
      <c r="A4115" s="62">
        <v>30222027</v>
      </c>
      <c r="B4115" s="63" t="s">
        <v>13583</v>
      </c>
    </row>
    <row r="4116" spans="1:2" x14ac:dyDescent="0.25">
      <c r="A4116" s="62">
        <v>30222028</v>
      </c>
      <c r="B4116" s="63" t="s">
        <v>7931</v>
      </c>
    </row>
    <row r="4117" spans="1:2" x14ac:dyDescent="0.25">
      <c r="A4117" s="62">
        <v>30222029</v>
      </c>
      <c r="B4117" s="63" t="s">
        <v>7920</v>
      </c>
    </row>
    <row r="4118" spans="1:2" x14ac:dyDescent="0.25">
      <c r="A4118" s="62">
        <v>30222030</v>
      </c>
      <c r="B4118" s="63" t="s">
        <v>16092</v>
      </c>
    </row>
    <row r="4119" spans="1:2" x14ac:dyDescent="0.25">
      <c r="A4119" s="62">
        <v>30222031</v>
      </c>
      <c r="B4119" s="63" t="s">
        <v>6344</v>
      </c>
    </row>
    <row r="4120" spans="1:2" x14ac:dyDescent="0.25">
      <c r="A4120" s="62">
        <v>30222032</v>
      </c>
      <c r="B4120" s="63" t="s">
        <v>18447</v>
      </c>
    </row>
    <row r="4121" spans="1:2" x14ac:dyDescent="0.25">
      <c r="A4121" s="62">
        <v>30222033</v>
      </c>
      <c r="B4121" s="63" t="s">
        <v>4471</v>
      </c>
    </row>
    <row r="4122" spans="1:2" x14ac:dyDescent="0.25">
      <c r="A4122" s="62">
        <v>30222034</v>
      </c>
      <c r="B4122" s="63" t="s">
        <v>18086</v>
      </c>
    </row>
    <row r="4123" spans="1:2" x14ac:dyDescent="0.25">
      <c r="A4123" s="62">
        <v>30222035</v>
      </c>
      <c r="B4123" s="63" t="s">
        <v>11571</v>
      </c>
    </row>
    <row r="4124" spans="1:2" x14ac:dyDescent="0.25">
      <c r="A4124" s="62">
        <v>30222036</v>
      </c>
      <c r="B4124" s="63" t="s">
        <v>12724</v>
      </c>
    </row>
    <row r="4125" spans="1:2" x14ac:dyDescent="0.25">
      <c r="A4125" s="62">
        <v>30222037</v>
      </c>
      <c r="B4125" s="63" t="s">
        <v>17779</v>
      </c>
    </row>
    <row r="4126" spans="1:2" x14ac:dyDescent="0.25">
      <c r="A4126" s="62">
        <v>30222038</v>
      </c>
      <c r="B4126" s="63" t="s">
        <v>7613</v>
      </c>
    </row>
    <row r="4127" spans="1:2" x14ac:dyDescent="0.25">
      <c r="A4127" s="62">
        <v>30222039</v>
      </c>
      <c r="B4127" s="63" t="s">
        <v>899</v>
      </c>
    </row>
    <row r="4128" spans="1:2" x14ac:dyDescent="0.25">
      <c r="A4128" s="62">
        <v>30222040</v>
      </c>
      <c r="B4128" s="63" t="s">
        <v>1789</v>
      </c>
    </row>
    <row r="4129" spans="1:2" x14ac:dyDescent="0.25">
      <c r="A4129" s="62">
        <v>30222041</v>
      </c>
      <c r="B4129" s="63" t="s">
        <v>4464</v>
      </c>
    </row>
    <row r="4130" spans="1:2" x14ac:dyDescent="0.25">
      <c r="A4130" s="62">
        <v>30222042</v>
      </c>
      <c r="B4130" s="63" t="s">
        <v>14323</v>
      </c>
    </row>
    <row r="4131" spans="1:2" x14ac:dyDescent="0.25">
      <c r="A4131" s="62">
        <v>30222043</v>
      </c>
      <c r="B4131" s="63" t="s">
        <v>14331</v>
      </c>
    </row>
    <row r="4132" spans="1:2" x14ac:dyDescent="0.25">
      <c r="A4132" s="62">
        <v>30222044</v>
      </c>
      <c r="B4132" s="63" t="s">
        <v>9866</v>
      </c>
    </row>
    <row r="4133" spans="1:2" x14ac:dyDescent="0.25">
      <c r="A4133" s="62">
        <v>30222045</v>
      </c>
      <c r="B4133" s="63" t="s">
        <v>4591</v>
      </c>
    </row>
    <row r="4134" spans="1:2" x14ac:dyDescent="0.25">
      <c r="A4134" s="62">
        <v>30222046</v>
      </c>
      <c r="B4134" s="63" t="s">
        <v>17818</v>
      </c>
    </row>
    <row r="4135" spans="1:2" x14ac:dyDescent="0.25">
      <c r="A4135" s="62">
        <v>30222047</v>
      </c>
      <c r="B4135" s="63" t="s">
        <v>3125</v>
      </c>
    </row>
    <row r="4136" spans="1:2" x14ac:dyDescent="0.25">
      <c r="A4136" s="62">
        <v>30222048</v>
      </c>
      <c r="B4136" s="63" t="s">
        <v>16642</v>
      </c>
    </row>
    <row r="4137" spans="1:2" x14ac:dyDescent="0.25">
      <c r="A4137" s="62">
        <v>30222049</v>
      </c>
      <c r="B4137" s="63" t="s">
        <v>18618</v>
      </c>
    </row>
    <row r="4138" spans="1:2" x14ac:dyDescent="0.25">
      <c r="A4138" s="62">
        <v>30222050</v>
      </c>
      <c r="B4138" s="63" t="s">
        <v>557</v>
      </c>
    </row>
    <row r="4139" spans="1:2" x14ac:dyDescent="0.25">
      <c r="A4139" s="62">
        <v>30222051</v>
      </c>
      <c r="B4139" s="63" t="s">
        <v>14391</v>
      </c>
    </row>
    <row r="4140" spans="1:2" x14ac:dyDescent="0.25">
      <c r="A4140" s="62">
        <v>30222052</v>
      </c>
      <c r="B4140" s="63" t="s">
        <v>11790</v>
      </c>
    </row>
    <row r="4141" spans="1:2" x14ac:dyDescent="0.25">
      <c r="A4141" s="62">
        <v>30222053</v>
      </c>
      <c r="B4141" s="63" t="s">
        <v>10720</v>
      </c>
    </row>
    <row r="4142" spans="1:2" x14ac:dyDescent="0.25">
      <c r="A4142" s="62">
        <v>30222054</v>
      </c>
      <c r="B4142" s="63" t="s">
        <v>10713</v>
      </c>
    </row>
    <row r="4143" spans="1:2" x14ac:dyDescent="0.25">
      <c r="A4143" s="62">
        <v>30222055</v>
      </c>
      <c r="B4143" s="63" t="s">
        <v>14107</v>
      </c>
    </row>
    <row r="4144" spans="1:2" x14ac:dyDescent="0.25">
      <c r="A4144" s="62">
        <v>30222056</v>
      </c>
      <c r="B4144" s="63" t="s">
        <v>14777</v>
      </c>
    </row>
    <row r="4145" spans="1:2" x14ac:dyDescent="0.25">
      <c r="A4145" s="62">
        <v>30222057</v>
      </c>
      <c r="B4145" s="63" t="s">
        <v>10214</v>
      </c>
    </row>
    <row r="4146" spans="1:2" x14ac:dyDescent="0.25">
      <c r="A4146" s="62">
        <v>30222058</v>
      </c>
      <c r="B4146" s="63" t="s">
        <v>12564</v>
      </c>
    </row>
    <row r="4147" spans="1:2" x14ac:dyDescent="0.25">
      <c r="A4147" s="62">
        <v>30222059</v>
      </c>
      <c r="B4147" s="63" t="s">
        <v>5094</v>
      </c>
    </row>
    <row r="4148" spans="1:2" x14ac:dyDescent="0.25">
      <c r="A4148" s="62">
        <v>30222060</v>
      </c>
      <c r="B4148" s="63" t="s">
        <v>15079</v>
      </c>
    </row>
    <row r="4149" spans="1:2" x14ac:dyDescent="0.25">
      <c r="A4149" s="62">
        <v>30222061</v>
      </c>
      <c r="B4149" s="63" t="s">
        <v>18746</v>
      </c>
    </row>
    <row r="4150" spans="1:2" x14ac:dyDescent="0.25">
      <c r="A4150" s="62">
        <v>30222063</v>
      </c>
      <c r="B4150" s="63" t="s">
        <v>5932</v>
      </c>
    </row>
    <row r="4151" spans="1:2" x14ac:dyDescent="0.25">
      <c r="A4151" s="62">
        <v>30222101</v>
      </c>
      <c r="B4151" s="63" t="s">
        <v>10674</v>
      </c>
    </row>
    <row r="4152" spans="1:2" x14ac:dyDescent="0.25">
      <c r="A4152" s="62">
        <v>30222102</v>
      </c>
      <c r="B4152" s="63" t="s">
        <v>821</v>
      </c>
    </row>
    <row r="4153" spans="1:2" x14ac:dyDescent="0.25">
      <c r="A4153" s="62">
        <v>30222103</v>
      </c>
      <c r="B4153" s="63" t="s">
        <v>454</v>
      </c>
    </row>
    <row r="4154" spans="1:2" x14ac:dyDescent="0.25">
      <c r="A4154" s="62">
        <v>30222104</v>
      </c>
      <c r="B4154" s="63" t="s">
        <v>3380</v>
      </c>
    </row>
    <row r="4155" spans="1:2" x14ac:dyDescent="0.25">
      <c r="A4155" s="62">
        <v>30222105</v>
      </c>
      <c r="B4155" s="63" t="s">
        <v>15388</v>
      </c>
    </row>
    <row r="4156" spans="1:2" x14ac:dyDescent="0.25">
      <c r="A4156" s="62">
        <v>30222106</v>
      </c>
      <c r="B4156" s="63" t="s">
        <v>12918</v>
      </c>
    </row>
    <row r="4157" spans="1:2" x14ac:dyDescent="0.25">
      <c r="A4157" s="62">
        <v>30222107</v>
      </c>
      <c r="B4157" s="63" t="s">
        <v>6485</v>
      </c>
    </row>
    <row r="4158" spans="1:2" x14ac:dyDescent="0.25">
      <c r="A4158" s="62">
        <v>30222108</v>
      </c>
      <c r="B4158" s="63" t="s">
        <v>5882</v>
      </c>
    </row>
    <row r="4159" spans="1:2" x14ac:dyDescent="0.25">
      <c r="A4159" s="62">
        <v>30222109</v>
      </c>
      <c r="B4159" s="63" t="s">
        <v>7127</v>
      </c>
    </row>
    <row r="4160" spans="1:2" x14ac:dyDescent="0.25">
      <c r="A4160" s="62">
        <v>30222110</v>
      </c>
      <c r="B4160" s="63" t="s">
        <v>9917</v>
      </c>
    </row>
    <row r="4161" spans="1:2" x14ac:dyDescent="0.25">
      <c r="A4161" s="62">
        <v>30222111</v>
      </c>
      <c r="B4161" s="63" t="s">
        <v>15477</v>
      </c>
    </row>
    <row r="4162" spans="1:2" x14ac:dyDescent="0.25">
      <c r="A4162" s="62">
        <v>30222112</v>
      </c>
      <c r="B4162" s="63" t="s">
        <v>18033</v>
      </c>
    </row>
    <row r="4163" spans="1:2" x14ac:dyDescent="0.25">
      <c r="A4163" s="62">
        <v>30222113</v>
      </c>
      <c r="B4163" s="63" t="s">
        <v>17585</v>
      </c>
    </row>
    <row r="4164" spans="1:2" x14ac:dyDescent="0.25">
      <c r="A4164" s="62">
        <v>30222114</v>
      </c>
      <c r="B4164" s="63" t="s">
        <v>4344</v>
      </c>
    </row>
    <row r="4165" spans="1:2" x14ac:dyDescent="0.25">
      <c r="A4165" s="62">
        <v>30222115</v>
      </c>
      <c r="B4165" s="63" t="s">
        <v>11792</v>
      </c>
    </row>
    <row r="4166" spans="1:2" x14ac:dyDescent="0.25">
      <c r="A4166" s="62">
        <v>30222116</v>
      </c>
      <c r="B4166" s="63" t="s">
        <v>5330</v>
      </c>
    </row>
    <row r="4167" spans="1:2" x14ac:dyDescent="0.25">
      <c r="A4167" s="62">
        <v>30222201</v>
      </c>
      <c r="B4167" s="63" t="s">
        <v>13172</v>
      </c>
    </row>
    <row r="4168" spans="1:2" x14ac:dyDescent="0.25">
      <c r="A4168" s="62">
        <v>30222202</v>
      </c>
      <c r="B4168" s="63" t="s">
        <v>18761</v>
      </c>
    </row>
    <row r="4169" spans="1:2" x14ac:dyDescent="0.25">
      <c r="A4169" s="62">
        <v>30222203</v>
      </c>
      <c r="B4169" s="63" t="s">
        <v>17426</v>
      </c>
    </row>
    <row r="4170" spans="1:2" x14ac:dyDescent="0.25">
      <c r="A4170" s="62">
        <v>30222204</v>
      </c>
      <c r="B4170" s="63" t="s">
        <v>11161</v>
      </c>
    </row>
    <row r="4171" spans="1:2" x14ac:dyDescent="0.25">
      <c r="A4171" s="62">
        <v>30222205</v>
      </c>
      <c r="B4171" s="63" t="s">
        <v>10888</v>
      </c>
    </row>
    <row r="4172" spans="1:2" x14ac:dyDescent="0.25">
      <c r="A4172" s="62">
        <v>30222206</v>
      </c>
      <c r="B4172" s="63" t="s">
        <v>14684</v>
      </c>
    </row>
    <row r="4173" spans="1:2" x14ac:dyDescent="0.25">
      <c r="A4173" s="62">
        <v>30222207</v>
      </c>
      <c r="B4173" s="63" t="s">
        <v>369</v>
      </c>
    </row>
    <row r="4174" spans="1:2" x14ac:dyDescent="0.25">
      <c r="A4174" s="62">
        <v>30222208</v>
      </c>
      <c r="B4174" s="63" t="s">
        <v>12344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9337</v>
      </c>
    </row>
    <row r="4177" spans="1:2" x14ac:dyDescent="0.25">
      <c r="A4177" s="62">
        <v>30222303</v>
      </c>
      <c r="B4177" s="63" t="s">
        <v>9854</v>
      </c>
    </row>
    <row r="4178" spans="1:2" x14ac:dyDescent="0.25">
      <c r="A4178" s="62">
        <v>30222304</v>
      </c>
      <c r="B4178" s="63" t="s">
        <v>11233</v>
      </c>
    </row>
    <row r="4179" spans="1:2" x14ac:dyDescent="0.25">
      <c r="A4179" s="62">
        <v>30222305</v>
      </c>
      <c r="B4179" s="63" t="s">
        <v>4379</v>
      </c>
    </row>
    <row r="4180" spans="1:2" x14ac:dyDescent="0.25">
      <c r="A4180" s="62">
        <v>30222306</v>
      </c>
      <c r="B4180" s="63" t="s">
        <v>12069</v>
      </c>
    </row>
    <row r="4181" spans="1:2" x14ac:dyDescent="0.25">
      <c r="A4181" s="62">
        <v>30222307</v>
      </c>
      <c r="B4181" s="63" t="s">
        <v>15910</v>
      </c>
    </row>
    <row r="4182" spans="1:2" x14ac:dyDescent="0.25">
      <c r="A4182" s="62">
        <v>30222308</v>
      </c>
      <c r="B4182" s="63" t="s">
        <v>2540</v>
      </c>
    </row>
    <row r="4183" spans="1:2" x14ac:dyDescent="0.25">
      <c r="A4183" s="62">
        <v>30222309</v>
      </c>
      <c r="B4183" s="63" t="s">
        <v>10078</v>
      </c>
    </row>
    <row r="4184" spans="1:2" x14ac:dyDescent="0.25">
      <c r="A4184" s="62">
        <v>30222401</v>
      </c>
      <c r="B4184" s="63" t="s">
        <v>7195</v>
      </c>
    </row>
    <row r="4185" spans="1:2" x14ac:dyDescent="0.25">
      <c r="A4185" s="62">
        <v>30222402</v>
      </c>
      <c r="B4185" s="63" t="s">
        <v>13302</v>
      </c>
    </row>
    <row r="4186" spans="1:2" x14ac:dyDescent="0.25">
      <c r="A4186" s="62">
        <v>30222403</v>
      </c>
      <c r="B4186" s="63" t="s">
        <v>13540</v>
      </c>
    </row>
    <row r="4187" spans="1:2" x14ac:dyDescent="0.25">
      <c r="A4187" s="62">
        <v>30222404</v>
      </c>
      <c r="B4187" s="63" t="s">
        <v>9962</v>
      </c>
    </row>
    <row r="4188" spans="1:2" x14ac:dyDescent="0.25">
      <c r="A4188" s="62">
        <v>30222405</v>
      </c>
      <c r="B4188" s="63" t="s">
        <v>1033</v>
      </c>
    </row>
    <row r="4189" spans="1:2" x14ac:dyDescent="0.25">
      <c r="A4189" s="62">
        <v>30222406</v>
      </c>
      <c r="B4189" s="63" t="s">
        <v>11408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939</v>
      </c>
    </row>
    <row r="4192" spans="1:2" x14ac:dyDescent="0.25">
      <c r="A4192" s="62">
        <v>30222409</v>
      </c>
      <c r="B4192" s="63" t="s">
        <v>9161</v>
      </c>
    </row>
    <row r="4193" spans="1:2" x14ac:dyDescent="0.25">
      <c r="A4193" s="62">
        <v>30222501</v>
      </c>
      <c r="B4193" s="63" t="s">
        <v>15007</v>
      </c>
    </row>
    <row r="4194" spans="1:2" x14ac:dyDescent="0.25">
      <c r="A4194" s="62">
        <v>30222502</v>
      </c>
      <c r="B4194" s="63" t="s">
        <v>18224</v>
      </c>
    </row>
    <row r="4195" spans="1:2" x14ac:dyDescent="0.25">
      <c r="A4195" s="62">
        <v>30222503</v>
      </c>
      <c r="B4195" s="63" t="s">
        <v>3556</v>
      </c>
    </row>
    <row r="4196" spans="1:2" x14ac:dyDescent="0.25">
      <c r="A4196" s="62">
        <v>30222504</v>
      </c>
      <c r="B4196" s="63" t="s">
        <v>18208</v>
      </c>
    </row>
    <row r="4197" spans="1:2" x14ac:dyDescent="0.25">
      <c r="A4197" s="62">
        <v>30222505</v>
      </c>
      <c r="B4197" s="63" t="s">
        <v>14174</v>
      </c>
    </row>
    <row r="4198" spans="1:2" x14ac:dyDescent="0.25">
      <c r="A4198" s="62">
        <v>30222506</v>
      </c>
      <c r="B4198" s="63" t="s">
        <v>9003</v>
      </c>
    </row>
    <row r="4199" spans="1:2" x14ac:dyDescent="0.25">
      <c r="A4199" s="62">
        <v>30222507</v>
      </c>
      <c r="B4199" s="63" t="s">
        <v>8138</v>
      </c>
    </row>
    <row r="4200" spans="1:2" x14ac:dyDescent="0.25">
      <c r="A4200" s="62">
        <v>30222601</v>
      </c>
      <c r="B4200" s="63" t="s">
        <v>14788</v>
      </c>
    </row>
    <row r="4201" spans="1:2" x14ac:dyDescent="0.25">
      <c r="A4201" s="62">
        <v>30222602</v>
      </c>
      <c r="B4201" s="63" t="s">
        <v>17544</v>
      </c>
    </row>
    <row r="4202" spans="1:2" x14ac:dyDescent="0.25">
      <c r="A4202" s="62">
        <v>30222603</v>
      </c>
      <c r="B4202" s="63" t="s">
        <v>2717</v>
      </c>
    </row>
    <row r="4203" spans="1:2" x14ac:dyDescent="0.25">
      <c r="A4203" s="62">
        <v>30222604</v>
      </c>
      <c r="B4203" s="63" t="s">
        <v>8158</v>
      </c>
    </row>
    <row r="4204" spans="1:2" x14ac:dyDescent="0.25">
      <c r="A4204" s="62">
        <v>30222605</v>
      </c>
      <c r="B4204" s="63" t="s">
        <v>14318</v>
      </c>
    </row>
    <row r="4205" spans="1:2" x14ac:dyDescent="0.25">
      <c r="A4205" s="62">
        <v>30222606</v>
      </c>
      <c r="B4205" s="63" t="s">
        <v>17147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815</v>
      </c>
    </row>
    <row r="4208" spans="1:2" x14ac:dyDescent="0.25">
      <c r="A4208" s="62">
        <v>30222701</v>
      </c>
      <c r="B4208" s="63" t="s">
        <v>8194</v>
      </c>
    </row>
    <row r="4209" spans="1:2" x14ac:dyDescent="0.25">
      <c r="A4209" s="62">
        <v>30222702</v>
      </c>
      <c r="B4209" s="63" t="s">
        <v>17518</v>
      </c>
    </row>
    <row r="4210" spans="1:2" x14ac:dyDescent="0.25">
      <c r="A4210" s="62">
        <v>30222703</v>
      </c>
      <c r="B4210" s="63" t="s">
        <v>2414</v>
      </c>
    </row>
    <row r="4211" spans="1:2" x14ac:dyDescent="0.25">
      <c r="A4211" s="62">
        <v>30222801</v>
      </c>
      <c r="B4211" s="63" t="s">
        <v>1878</v>
      </c>
    </row>
    <row r="4212" spans="1:2" x14ac:dyDescent="0.25">
      <c r="A4212" s="62">
        <v>30222802</v>
      </c>
      <c r="B4212" s="63" t="s">
        <v>18777</v>
      </c>
    </row>
    <row r="4213" spans="1:2" x14ac:dyDescent="0.25">
      <c r="A4213" s="62">
        <v>30222803</v>
      </c>
      <c r="B4213" s="63" t="s">
        <v>7173</v>
      </c>
    </row>
    <row r="4214" spans="1:2" x14ac:dyDescent="0.25">
      <c r="A4214" s="62">
        <v>30222901</v>
      </c>
      <c r="B4214" s="63" t="s">
        <v>11390</v>
      </c>
    </row>
    <row r="4215" spans="1:2" x14ac:dyDescent="0.25">
      <c r="A4215" s="62">
        <v>30222902</v>
      </c>
      <c r="B4215" s="63" t="s">
        <v>16944</v>
      </c>
    </row>
    <row r="4216" spans="1:2" x14ac:dyDescent="0.25">
      <c r="A4216" s="62">
        <v>30222903</v>
      </c>
      <c r="B4216" s="63" t="s">
        <v>7085</v>
      </c>
    </row>
    <row r="4217" spans="1:2" x14ac:dyDescent="0.25">
      <c r="A4217" s="62">
        <v>30222904</v>
      </c>
      <c r="B4217" s="63" t="s">
        <v>13780</v>
      </c>
    </row>
    <row r="4218" spans="1:2" x14ac:dyDescent="0.25">
      <c r="A4218" s="62">
        <v>30223001</v>
      </c>
      <c r="B4218" s="63" t="s">
        <v>6176</v>
      </c>
    </row>
    <row r="4219" spans="1:2" x14ac:dyDescent="0.25">
      <c r="A4219" s="62">
        <v>30223002</v>
      </c>
      <c r="B4219" s="63" t="s">
        <v>13528</v>
      </c>
    </row>
    <row r="4220" spans="1:2" x14ac:dyDescent="0.25">
      <c r="A4220" s="62">
        <v>30223003</v>
      </c>
      <c r="B4220" s="63" t="s">
        <v>845</v>
      </c>
    </row>
    <row r="4221" spans="1:2" x14ac:dyDescent="0.25">
      <c r="A4221" s="62">
        <v>31101501</v>
      </c>
      <c r="B4221" s="63" t="s">
        <v>15001</v>
      </c>
    </row>
    <row r="4222" spans="1:2" x14ac:dyDescent="0.25">
      <c r="A4222" s="62">
        <v>31101502</v>
      </c>
      <c r="B4222" s="63" t="s">
        <v>13905</v>
      </c>
    </row>
    <row r="4223" spans="1:2" x14ac:dyDescent="0.25">
      <c r="A4223" s="62">
        <v>31101503</v>
      </c>
      <c r="B4223" s="63" t="s">
        <v>15807</v>
      </c>
    </row>
    <row r="4224" spans="1:2" x14ac:dyDescent="0.25">
      <c r="A4224" s="62">
        <v>31101504</v>
      </c>
      <c r="B4224" s="63" t="s">
        <v>6650</v>
      </c>
    </row>
    <row r="4225" spans="1:2" x14ac:dyDescent="0.25">
      <c r="A4225" s="62">
        <v>31101505</v>
      </c>
      <c r="B4225" s="63" t="s">
        <v>17833</v>
      </c>
    </row>
    <row r="4226" spans="1:2" x14ac:dyDescent="0.25">
      <c r="A4226" s="62">
        <v>31101506</v>
      </c>
      <c r="B4226" s="63" t="s">
        <v>11950</v>
      </c>
    </row>
    <row r="4227" spans="1:2" x14ac:dyDescent="0.25">
      <c r="A4227" s="62">
        <v>31101507</v>
      </c>
      <c r="B4227" s="63" t="s">
        <v>15180</v>
      </c>
    </row>
    <row r="4228" spans="1:2" x14ac:dyDescent="0.25">
      <c r="A4228" s="62">
        <v>31101508</v>
      </c>
      <c r="B4228" s="63" t="s">
        <v>10686</v>
      </c>
    </row>
    <row r="4229" spans="1:2" x14ac:dyDescent="0.25">
      <c r="A4229" s="62">
        <v>31101509</v>
      </c>
      <c r="B4229" s="63" t="s">
        <v>1853</v>
      </c>
    </row>
    <row r="4230" spans="1:2" x14ac:dyDescent="0.25">
      <c r="A4230" s="62">
        <v>31101510</v>
      </c>
      <c r="B4230" s="63" t="s">
        <v>14504</v>
      </c>
    </row>
    <row r="4231" spans="1:2" x14ac:dyDescent="0.25">
      <c r="A4231" s="62">
        <v>31101511</v>
      </c>
      <c r="B4231" s="63" t="s">
        <v>14731</v>
      </c>
    </row>
    <row r="4232" spans="1:2" x14ac:dyDescent="0.25">
      <c r="A4232" s="62">
        <v>31101512</v>
      </c>
      <c r="B4232" s="63" t="s">
        <v>15777</v>
      </c>
    </row>
    <row r="4233" spans="1:2" x14ac:dyDescent="0.25">
      <c r="A4233" s="62">
        <v>31101513</v>
      </c>
      <c r="B4233" s="63" t="s">
        <v>6097</v>
      </c>
    </row>
    <row r="4234" spans="1:2" x14ac:dyDescent="0.25">
      <c r="A4234" s="62">
        <v>31101514</v>
      </c>
      <c r="B4234" s="63" t="s">
        <v>9098</v>
      </c>
    </row>
    <row r="4235" spans="1:2" x14ac:dyDescent="0.25">
      <c r="A4235" s="62">
        <v>31101515</v>
      </c>
      <c r="B4235" s="63" t="s">
        <v>1067</v>
      </c>
    </row>
    <row r="4236" spans="1:2" x14ac:dyDescent="0.25">
      <c r="A4236" s="62">
        <v>31101516</v>
      </c>
      <c r="B4236" s="63" t="s">
        <v>17070</v>
      </c>
    </row>
    <row r="4237" spans="1:2" x14ac:dyDescent="0.25">
      <c r="A4237" s="62">
        <v>31101601</v>
      </c>
      <c r="B4237" s="63" t="s">
        <v>3637</v>
      </c>
    </row>
    <row r="4238" spans="1:2" x14ac:dyDescent="0.25">
      <c r="A4238" s="62">
        <v>31101602</v>
      </c>
      <c r="B4238" s="63" t="s">
        <v>365</v>
      </c>
    </row>
    <row r="4239" spans="1:2" x14ac:dyDescent="0.25">
      <c r="A4239" s="62">
        <v>31101603</v>
      </c>
      <c r="B4239" s="63" t="s">
        <v>17086</v>
      </c>
    </row>
    <row r="4240" spans="1:2" x14ac:dyDescent="0.25">
      <c r="A4240" s="62">
        <v>31101604</v>
      </c>
      <c r="B4240" s="63" t="s">
        <v>18496</v>
      </c>
    </row>
    <row r="4241" spans="1:2" x14ac:dyDescent="0.25">
      <c r="A4241" s="62">
        <v>31101605</v>
      </c>
      <c r="B4241" s="63" t="s">
        <v>12844</v>
      </c>
    </row>
    <row r="4242" spans="1:2" x14ac:dyDescent="0.25">
      <c r="A4242" s="62">
        <v>31101606</v>
      </c>
      <c r="B4242" s="63" t="s">
        <v>5726</v>
      </c>
    </row>
    <row r="4243" spans="1:2" x14ac:dyDescent="0.25">
      <c r="A4243" s="62">
        <v>31101607</v>
      </c>
      <c r="B4243" s="63" t="s">
        <v>9009</v>
      </c>
    </row>
    <row r="4244" spans="1:2" x14ac:dyDescent="0.25">
      <c r="A4244" s="62">
        <v>31101608</v>
      </c>
      <c r="B4244" s="63" t="s">
        <v>11852</v>
      </c>
    </row>
    <row r="4245" spans="1:2" x14ac:dyDescent="0.25">
      <c r="A4245" s="62">
        <v>31101609</v>
      </c>
      <c r="B4245" s="63" t="s">
        <v>11586</v>
      </c>
    </row>
    <row r="4246" spans="1:2" x14ac:dyDescent="0.25">
      <c r="A4246" s="62">
        <v>31101610</v>
      </c>
      <c r="B4246" s="63" t="s">
        <v>3383</v>
      </c>
    </row>
    <row r="4247" spans="1:2" x14ac:dyDescent="0.25">
      <c r="A4247" s="62">
        <v>31101611</v>
      </c>
      <c r="B4247" s="63" t="s">
        <v>7258</v>
      </c>
    </row>
    <row r="4248" spans="1:2" x14ac:dyDescent="0.25">
      <c r="A4248" s="62">
        <v>31101612</v>
      </c>
      <c r="B4248" s="63" t="s">
        <v>16874</v>
      </c>
    </row>
    <row r="4249" spans="1:2" x14ac:dyDescent="0.25">
      <c r="A4249" s="62">
        <v>31101613</v>
      </c>
      <c r="B4249" s="63" t="s">
        <v>12381</v>
      </c>
    </row>
    <row r="4250" spans="1:2" x14ac:dyDescent="0.25">
      <c r="A4250" s="62">
        <v>31101614</v>
      </c>
      <c r="B4250" s="63" t="s">
        <v>18783</v>
      </c>
    </row>
    <row r="4251" spans="1:2" x14ac:dyDescent="0.25">
      <c r="A4251" s="62">
        <v>31101615</v>
      </c>
      <c r="B4251" s="63" t="s">
        <v>10406</v>
      </c>
    </row>
    <row r="4252" spans="1:2" x14ac:dyDescent="0.25">
      <c r="A4252" s="62">
        <v>31101616</v>
      </c>
      <c r="B4252" s="63" t="s">
        <v>17499</v>
      </c>
    </row>
    <row r="4253" spans="1:2" x14ac:dyDescent="0.25">
      <c r="A4253" s="62">
        <v>31101701</v>
      </c>
      <c r="B4253" s="63" t="s">
        <v>18257</v>
      </c>
    </row>
    <row r="4254" spans="1:2" x14ac:dyDescent="0.25">
      <c r="A4254" s="62">
        <v>31101702</v>
      </c>
      <c r="B4254" s="63" t="s">
        <v>14829</v>
      </c>
    </row>
    <row r="4255" spans="1:2" x14ac:dyDescent="0.25">
      <c r="A4255" s="62">
        <v>31101703</v>
      </c>
      <c r="B4255" s="63" t="s">
        <v>11279</v>
      </c>
    </row>
    <row r="4256" spans="1:2" x14ac:dyDescent="0.25">
      <c r="A4256" s="62">
        <v>31101704</v>
      </c>
      <c r="B4256" s="63" t="s">
        <v>15625</v>
      </c>
    </row>
    <row r="4257" spans="1:2" x14ac:dyDescent="0.25">
      <c r="A4257" s="62">
        <v>31101705</v>
      </c>
      <c r="B4257" s="63" t="s">
        <v>3413</v>
      </c>
    </row>
    <row r="4258" spans="1:2" x14ac:dyDescent="0.25">
      <c r="A4258" s="62">
        <v>31101706</v>
      </c>
      <c r="B4258" s="63" t="s">
        <v>17239</v>
      </c>
    </row>
    <row r="4259" spans="1:2" x14ac:dyDescent="0.25">
      <c r="A4259" s="62">
        <v>31101707</v>
      </c>
      <c r="B4259" s="63" t="s">
        <v>4531</v>
      </c>
    </row>
    <row r="4260" spans="1:2" x14ac:dyDescent="0.25">
      <c r="A4260" s="62">
        <v>31101708</v>
      </c>
      <c r="B4260" s="63" t="s">
        <v>2166</v>
      </c>
    </row>
    <row r="4261" spans="1:2" x14ac:dyDescent="0.25">
      <c r="A4261" s="62">
        <v>31101709</v>
      </c>
      <c r="B4261" s="63" t="s">
        <v>4225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15146</v>
      </c>
    </row>
    <row r="4264" spans="1:2" x14ac:dyDescent="0.25">
      <c r="A4264" s="62">
        <v>31101712</v>
      </c>
      <c r="B4264" s="63" t="s">
        <v>10080</v>
      </c>
    </row>
    <row r="4265" spans="1:2" x14ac:dyDescent="0.25">
      <c r="A4265" s="62">
        <v>31101713</v>
      </c>
      <c r="B4265" s="63" t="s">
        <v>7725</v>
      </c>
    </row>
    <row r="4266" spans="1:2" x14ac:dyDescent="0.25">
      <c r="A4266" s="62">
        <v>31101714</v>
      </c>
      <c r="B4266" s="63" t="s">
        <v>5047</v>
      </c>
    </row>
    <row r="4267" spans="1:2" x14ac:dyDescent="0.25">
      <c r="A4267" s="62">
        <v>31101715</v>
      </c>
      <c r="B4267" s="63" t="s">
        <v>4254</v>
      </c>
    </row>
    <row r="4268" spans="1:2" x14ac:dyDescent="0.25">
      <c r="A4268" s="62">
        <v>31101716</v>
      </c>
      <c r="B4268" s="63" t="s">
        <v>9100</v>
      </c>
    </row>
    <row r="4269" spans="1:2" x14ac:dyDescent="0.25">
      <c r="A4269" s="62">
        <v>31101801</v>
      </c>
      <c r="B4269" s="63" t="s">
        <v>12836</v>
      </c>
    </row>
    <row r="4270" spans="1:2" x14ac:dyDescent="0.25">
      <c r="A4270" s="62">
        <v>31101802</v>
      </c>
      <c r="B4270" s="63" t="s">
        <v>6350</v>
      </c>
    </row>
    <row r="4271" spans="1:2" x14ac:dyDescent="0.25">
      <c r="A4271" s="62">
        <v>31101803</v>
      </c>
      <c r="B4271" s="63" t="s">
        <v>9966</v>
      </c>
    </row>
    <row r="4272" spans="1:2" x14ac:dyDescent="0.25">
      <c r="A4272" s="62">
        <v>31101804</v>
      </c>
      <c r="B4272" s="63" t="s">
        <v>11795</v>
      </c>
    </row>
    <row r="4273" spans="1:2" x14ac:dyDescent="0.25">
      <c r="A4273" s="62">
        <v>31101805</v>
      </c>
      <c r="B4273" s="63" t="s">
        <v>16956</v>
      </c>
    </row>
    <row r="4274" spans="1:2" x14ac:dyDescent="0.25">
      <c r="A4274" s="62">
        <v>31101806</v>
      </c>
      <c r="B4274" s="63" t="s">
        <v>14609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4299</v>
      </c>
    </row>
    <row r="4277" spans="1:2" x14ac:dyDescent="0.25">
      <c r="A4277" s="62">
        <v>31101809</v>
      </c>
      <c r="B4277" s="63" t="s">
        <v>14863</v>
      </c>
    </row>
    <row r="4278" spans="1:2" x14ac:dyDescent="0.25">
      <c r="A4278" s="62">
        <v>31101810</v>
      </c>
      <c r="B4278" s="63" t="s">
        <v>8634</v>
      </c>
    </row>
    <row r="4279" spans="1:2" x14ac:dyDescent="0.25">
      <c r="A4279" s="62">
        <v>31101811</v>
      </c>
      <c r="B4279" s="63" t="s">
        <v>13070</v>
      </c>
    </row>
    <row r="4280" spans="1:2" x14ac:dyDescent="0.25">
      <c r="A4280" s="62">
        <v>31101812</v>
      </c>
      <c r="B4280" s="63" t="s">
        <v>8776</v>
      </c>
    </row>
    <row r="4281" spans="1:2" x14ac:dyDescent="0.25">
      <c r="A4281" s="62">
        <v>31101813</v>
      </c>
      <c r="B4281" s="63" t="s">
        <v>7540</v>
      </c>
    </row>
    <row r="4282" spans="1:2" x14ac:dyDescent="0.25">
      <c r="A4282" s="62">
        <v>31101814</v>
      </c>
      <c r="B4282" s="63" t="s">
        <v>17947</v>
      </c>
    </row>
    <row r="4283" spans="1:2" x14ac:dyDescent="0.25">
      <c r="A4283" s="62">
        <v>31101815</v>
      </c>
      <c r="B4283" s="63" t="s">
        <v>13659</v>
      </c>
    </row>
    <row r="4284" spans="1:2" x14ac:dyDescent="0.25">
      <c r="A4284" s="62">
        <v>31101816</v>
      </c>
      <c r="B4284" s="63" t="s">
        <v>11395</v>
      </c>
    </row>
    <row r="4285" spans="1:2" x14ac:dyDescent="0.25">
      <c r="A4285" s="62">
        <v>31101901</v>
      </c>
      <c r="B4285" s="63" t="s">
        <v>345</v>
      </c>
    </row>
    <row r="4286" spans="1:2" x14ac:dyDescent="0.25">
      <c r="A4286" s="62">
        <v>31101902</v>
      </c>
      <c r="B4286" s="63" t="s">
        <v>3364</v>
      </c>
    </row>
    <row r="4287" spans="1:2" x14ac:dyDescent="0.25">
      <c r="A4287" s="62">
        <v>31101903</v>
      </c>
      <c r="B4287" s="63" t="s">
        <v>10067</v>
      </c>
    </row>
    <row r="4288" spans="1:2" x14ac:dyDescent="0.25">
      <c r="A4288" s="62">
        <v>31101904</v>
      </c>
      <c r="B4288" s="63" t="s">
        <v>13360</v>
      </c>
    </row>
    <row r="4289" spans="1:2" x14ac:dyDescent="0.25">
      <c r="A4289" s="62">
        <v>31101905</v>
      </c>
      <c r="B4289" s="63" t="s">
        <v>962</v>
      </c>
    </row>
    <row r="4290" spans="1:2" x14ac:dyDescent="0.25">
      <c r="A4290" s="62">
        <v>31101906</v>
      </c>
      <c r="B4290" s="63" t="s">
        <v>8727</v>
      </c>
    </row>
    <row r="4291" spans="1:2" x14ac:dyDescent="0.25">
      <c r="A4291" s="62">
        <v>31101907</v>
      </c>
      <c r="B4291" s="63" t="s">
        <v>17513</v>
      </c>
    </row>
    <row r="4292" spans="1:2" x14ac:dyDescent="0.25">
      <c r="A4292" s="62">
        <v>31101908</v>
      </c>
      <c r="B4292" s="63" t="s">
        <v>913</v>
      </c>
    </row>
    <row r="4293" spans="1:2" x14ac:dyDescent="0.25">
      <c r="A4293" s="62">
        <v>31101909</v>
      </c>
      <c r="B4293" s="63" t="s">
        <v>16232</v>
      </c>
    </row>
    <row r="4294" spans="1:2" x14ac:dyDescent="0.25">
      <c r="A4294" s="62">
        <v>31101910</v>
      </c>
      <c r="B4294" s="63" t="s">
        <v>13322</v>
      </c>
    </row>
    <row r="4295" spans="1:2" x14ac:dyDescent="0.25">
      <c r="A4295" s="62">
        <v>31101911</v>
      </c>
      <c r="B4295" s="63" t="s">
        <v>10456</v>
      </c>
    </row>
    <row r="4296" spans="1:2" x14ac:dyDescent="0.25">
      <c r="A4296" s="62">
        <v>31101912</v>
      </c>
      <c r="B4296" s="63" t="s">
        <v>11137</v>
      </c>
    </row>
    <row r="4297" spans="1:2" x14ac:dyDescent="0.25">
      <c r="A4297" s="62">
        <v>31102001</v>
      </c>
      <c r="B4297" s="63" t="s">
        <v>5437</v>
      </c>
    </row>
    <row r="4298" spans="1:2" x14ac:dyDescent="0.25">
      <c r="A4298" s="62">
        <v>31102002</v>
      </c>
      <c r="B4298" s="63" t="s">
        <v>8203</v>
      </c>
    </row>
    <row r="4299" spans="1:2" x14ac:dyDescent="0.25">
      <c r="A4299" s="62">
        <v>31102003</v>
      </c>
      <c r="B4299" s="63" t="s">
        <v>16230</v>
      </c>
    </row>
    <row r="4300" spans="1:2" x14ac:dyDescent="0.25">
      <c r="A4300" s="62">
        <v>31102004</v>
      </c>
      <c r="B4300" s="63" t="s">
        <v>9691</v>
      </c>
    </row>
    <row r="4301" spans="1:2" x14ac:dyDescent="0.25">
      <c r="A4301" s="62">
        <v>31102005</v>
      </c>
      <c r="B4301" s="63" t="s">
        <v>2264</v>
      </c>
    </row>
    <row r="4302" spans="1:2" x14ac:dyDescent="0.25">
      <c r="A4302" s="62">
        <v>31102006</v>
      </c>
      <c r="B4302" s="63" t="s">
        <v>1204</v>
      </c>
    </row>
    <row r="4303" spans="1:2" x14ac:dyDescent="0.25">
      <c r="A4303" s="62">
        <v>31102007</v>
      </c>
      <c r="B4303" s="63" t="s">
        <v>14282</v>
      </c>
    </row>
    <row r="4304" spans="1:2" x14ac:dyDescent="0.25">
      <c r="A4304" s="62">
        <v>31102008</v>
      </c>
      <c r="B4304" s="63" t="s">
        <v>16703</v>
      </c>
    </row>
    <row r="4305" spans="1:2" x14ac:dyDescent="0.25">
      <c r="A4305" s="62">
        <v>31102009</v>
      </c>
      <c r="B4305" s="63" t="s">
        <v>13222</v>
      </c>
    </row>
    <row r="4306" spans="1:2" x14ac:dyDescent="0.25">
      <c r="A4306" s="62">
        <v>31102010</v>
      </c>
      <c r="B4306" s="63" t="s">
        <v>1610</v>
      </c>
    </row>
    <row r="4307" spans="1:2" x14ac:dyDescent="0.25">
      <c r="A4307" s="62">
        <v>31102011</v>
      </c>
      <c r="B4307" s="63" t="s">
        <v>14594</v>
      </c>
    </row>
    <row r="4308" spans="1:2" x14ac:dyDescent="0.25">
      <c r="A4308" s="62">
        <v>31102012</v>
      </c>
      <c r="B4308" s="63" t="s">
        <v>13117</v>
      </c>
    </row>
    <row r="4309" spans="1:2" x14ac:dyDescent="0.25">
      <c r="A4309" s="62">
        <v>31102013</v>
      </c>
      <c r="B4309" s="63" t="s">
        <v>5361</v>
      </c>
    </row>
    <row r="4310" spans="1:2" x14ac:dyDescent="0.25">
      <c r="A4310" s="62">
        <v>31102014</v>
      </c>
      <c r="B4310" s="63" t="s">
        <v>7730</v>
      </c>
    </row>
    <row r="4311" spans="1:2" x14ac:dyDescent="0.25">
      <c r="A4311" s="62">
        <v>31102015</v>
      </c>
      <c r="B4311" s="63" t="s">
        <v>18669</v>
      </c>
    </row>
    <row r="4312" spans="1:2" x14ac:dyDescent="0.25">
      <c r="A4312" s="62">
        <v>31102016</v>
      </c>
      <c r="B4312" s="63" t="s">
        <v>3608</v>
      </c>
    </row>
    <row r="4313" spans="1:2" x14ac:dyDescent="0.25">
      <c r="A4313" s="62">
        <v>31102101</v>
      </c>
      <c r="B4313" s="63" t="s">
        <v>5098</v>
      </c>
    </row>
    <row r="4314" spans="1:2" x14ac:dyDescent="0.25">
      <c r="A4314" s="62">
        <v>31102102</v>
      </c>
      <c r="B4314" s="63" t="s">
        <v>15089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15216</v>
      </c>
    </row>
    <row r="4317" spans="1:2" x14ac:dyDescent="0.25">
      <c r="A4317" s="62">
        <v>31102105</v>
      </c>
      <c r="B4317" s="63" t="s">
        <v>5848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7704</v>
      </c>
    </row>
    <row r="4320" spans="1:2" x14ac:dyDescent="0.25">
      <c r="A4320" s="62">
        <v>31102108</v>
      </c>
      <c r="B4320" s="63" t="s">
        <v>14191</v>
      </c>
    </row>
    <row r="4321" spans="1:2" x14ac:dyDescent="0.25">
      <c r="A4321" s="62">
        <v>31102109</v>
      </c>
      <c r="B4321" s="63" t="s">
        <v>433</v>
      </c>
    </row>
    <row r="4322" spans="1:2" x14ac:dyDescent="0.25">
      <c r="A4322" s="62">
        <v>31102110</v>
      </c>
      <c r="B4322" s="63" t="s">
        <v>17210</v>
      </c>
    </row>
    <row r="4323" spans="1:2" x14ac:dyDescent="0.25">
      <c r="A4323" s="62">
        <v>31102111</v>
      </c>
      <c r="B4323" s="63" t="s">
        <v>11996</v>
      </c>
    </row>
    <row r="4324" spans="1:2" x14ac:dyDescent="0.25">
      <c r="A4324" s="62">
        <v>31102112</v>
      </c>
      <c r="B4324" s="63" t="s">
        <v>8581</v>
      </c>
    </row>
    <row r="4325" spans="1:2" x14ac:dyDescent="0.25">
      <c r="A4325" s="62">
        <v>31102113</v>
      </c>
      <c r="B4325" s="63" t="s">
        <v>17879</v>
      </c>
    </row>
    <row r="4326" spans="1:2" x14ac:dyDescent="0.25">
      <c r="A4326" s="62">
        <v>31102114</v>
      </c>
      <c r="B4326" s="63" t="s">
        <v>12203</v>
      </c>
    </row>
    <row r="4327" spans="1:2" x14ac:dyDescent="0.25">
      <c r="A4327" s="62">
        <v>31102115</v>
      </c>
      <c r="B4327" s="63" t="s">
        <v>9806</v>
      </c>
    </row>
    <row r="4328" spans="1:2" x14ac:dyDescent="0.25">
      <c r="A4328" s="62">
        <v>31102116</v>
      </c>
      <c r="B4328" s="63" t="s">
        <v>15407</v>
      </c>
    </row>
    <row r="4329" spans="1:2" x14ac:dyDescent="0.25">
      <c r="A4329" s="62">
        <v>31102201</v>
      </c>
      <c r="B4329" s="63" t="s">
        <v>12237</v>
      </c>
    </row>
    <row r="4330" spans="1:2" x14ac:dyDescent="0.25">
      <c r="A4330" s="62">
        <v>31102202</v>
      </c>
      <c r="B4330" s="63" t="s">
        <v>12161</v>
      </c>
    </row>
    <row r="4331" spans="1:2" x14ac:dyDescent="0.25">
      <c r="A4331" s="62">
        <v>31102203</v>
      </c>
      <c r="B4331" s="63" t="s">
        <v>6140</v>
      </c>
    </row>
    <row r="4332" spans="1:2" x14ac:dyDescent="0.25">
      <c r="A4332" s="62">
        <v>31102204</v>
      </c>
      <c r="B4332" s="63" t="s">
        <v>18645</v>
      </c>
    </row>
    <row r="4333" spans="1:2" x14ac:dyDescent="0.25">
      <c r="A4333" s="62">
        <v>31102205</v>
      </c>
      <c r="B4333" s="63" t="s">
        <v>16798</v>
      </c>
    </row>
    <row r="4334" spans="1:2" x14ac:dyDescent="0.25">
      <c r="A4334" s="62">
        <v>31102206</v>
      </c>
      <c r="B4334" s="63" t="s">
        <v>1947</v>
      </c>
    </row>
    <row r="4335" spans="1:2" x14ac:dyDescent="0.25">
      <c r="A4335" s="62">
        <v>31102207</v>
      </c>
      <c r="B4335" s="63" t="s">
        <v>6153</v>
      </c>
    </row>
    <row r="4336" spans="1:2" x14ac:dyDescent="0.25">
      <c r="A4336" s="62">
        <v>31102208</v>
      </c>
      <c r="B4336" s="63" t="s">
        <v>9579</v>
      </c>
    </row>
    <row r="4337" spans="1:2" x14ac:dyDescent="0.25">
      <c r="A4337" s="62">
        <v>31102209</v>
      </c>
      <c r="B4337" s="63" t="s">
        <v>17321</v>
      </c>
    </row>
    <row r="4338" spans="1:2" x14ac:dyDescent="0.25">
      <c r="A4338" s="62">
        <v>31102210</v>
      </c>
      <c r="B4338" s="63" t="s">
        <v>18296</v>
      </c>
    </row>
    <row r="4339" spans="1:2" x14ac:dyDescent="0.25">
      <c r="A4339" s="62">
        <v>31102211</v>
      </c>
      <c r="B4339" s="63" t="s">
        <v>17814</v>
      </c>
    </row>
    <row r="4340" spans="1:2" x14ac:dyDescent="0.25">
      <c r="A4340" s="62">
        <v>31102212</v>
      </c>
      <c r="B4340" s="63" t="s">
        <v>1259</v>
      </c>
    </row>
    <row r="4341" spans="1:2" x14ac:dyDescent="0.25">
      <c r="A4341" s="62">
        <v>31102213</v>
      </c>
      <c r="B4341" s="63" t="s">
        <v>6596</v>
      </c>
    </row>
    <row r="4342" spans="1:2" x14ac:dyDescent="0.25">
      <c r="A4342" s="62">
        <v>31102214</v>
      </c>
      <c r="B4342" s="63" t="s">
        <v>17743</v>
      </c>
    </row>
    <row r="4343" spans="1:2" x14ac:dyDescent="0.25">
      <c r="A4343" s="62">
        <v>31102215</v>
      </c>
      <c r="B4343" s="63" t="s">
        <v>1231</v>
      </c>
    </row>
    <row r="4344" spans="1:2" x14ac:dyDescent="0.25">
      <c r="A4344" s="62">
        <v>31102216</v>
      </c>
      <c r="B4344" s="63" t="s">
        <v>6108</v>
      </c>
    </row>
    <row r="4345" spans="1:2" x14ac:dyDescent="0.25">
      <c r="A4345" s="62">
        <v>31102301</v>
      </c>
      <c r="B4345" s="63" t="s">
        <v>2241</v>
      </c>
    </row>
    <row r="4346" spans="1:2" x14ac:dyDescent="0.25">
      <c r="A4346" s="62">
        <v>31102302</v>
      </c>
      <c r="B4346" s="63" t="s">
        <v>5820</v>
      </c>
    </row>
    <row r="4347" spans="1:2" x14ac:dyDescent="0.25">
      <c r="A4347" s="62">
        <v>31102303</v>
      </c>
      <c r="B4347" s="63" t="s">
        <v>15584</v>
      </c>
    </row>
    <row r="4348" spans="1:2" x14ac:dyDescent="0.25">
      <c r="A4348" s="62">
        <v>31102304</v>
      </c>
      <c r="B4348" s="63" t="s">
        <v>14944</v>
      </c>
    </row>
    <row r="4349" spans="1:2" x14ac:dyDescent="0.25">
      <c r="A4349" s="62">
        <v>31102305</v>
      </c>
      <c r="B4349" s="63" t="s">
        <v>7862</v>
      </c>
    </row>
    <row r="4350" spans="1:2" x14ac:dyDescent="0.25">
      <c r="A4350" s="62">
        <v>31102306</v>
      </c>
      <c r="B4350" s="63" t="s">
        <v>1473</v>
      </c>
    </row>
    <row r="4351" spans="1:2" x14ac:dyDescent="0.25">
      <c r="A4351" s="62">
        <v>31102307</v>
      </c>
      <c r="B4351" s="63" t="s">
        <v>4904</v>
      </c>
    </row>
    <row r="4352" spans="1:2" x14ac:dyDescent="0.25">
      <c r="A4352" s="62">
        <v>31102308</v>
      </c>
      <c r="B4352" s="63" t="s">
        <v>7946</v>
      </c>
    </row>
    <row r="4353" spans="1:2" x14ac:dyDescent="0.25">
      <c r="A4353" s="62">
        <v>31102309</v>
      </c>
      <c r="B4353" s="63" t="s">
        <v>9738</v>
      </c>
    </row>
    <row r="4354" spans="1:2" x14ac:dyDescent="0.25">
      <c r="A4354" s="62">
        <v>31102310</v>
      </c>
      <c r="B4354" s="63" t="s">
        <v>2128</v>
      </c>
    </row>
    <row r="4355" spans="1:2" x14ac:dyDescent="0.25">
      <c r="A4355" s="62">
        <v>31102311</v>
      </c>
      <c r="B4355" s="63" t="s">
        <v>4808</v>
      </c>
    </row>
    <row r="4356" spans="1:2" x14ac:dyDescent="0.25">
      <c r="A4356" s="62">
        <v>31102312</v>
      </c>
      <c r="B4356" s="63" t="s">
        <v>4811</v>
      </c>
    </row>
    <row r="4357" spans="1:2" x14ac:dyDescent="0.25">
      <c r="A4357" s="62">
        <v>31102313</v>
      </c>
      <c r="B4357" s="63" t="s">
        <v>14269</v>
      </c>
    </row>
    <row r="4358" spans="1:2" x14ac:dyDescent="0.25">
      <c r="A4358" s="62">
        <v>31102314</v>
      </c>
      <c r="B4358" s="63" t="s">
        <v>705</v>
      </c>
    </row>
    <row r="4359" spans="1:2" x14ac:dyDescent="0.25">
      <c r="A4359" s="62">
        <v>31102315</v>
      </c>
      <c r="B4359" s="63" t="s">
        <v>4559</v>
      </c>
    </row>
    <row r="4360" spans="1:2" x14ac:dyDescent="0.25">
      <c r="A4360" s="62">
        <v>31102316</v>
      </c>
      <c r="B4360" s="63" t="s">
        <v>4281</v>
      </c>
    </row>
    <row r="4361" spans="1:2" x14ac:dyDescent="0.25">
      <c r="A4361" s="62">
        <v>31102401</v>
      </c>
      <c r="B4361" s="63" t="s">
        <v>17018</v>
      </c>
    </row>
    <row r="4362" spans="1:2" x14ac:dyDescent="0.25">
      <c r="A4362" s="62">
        <v>31102402</v>
      </c>
      <c r="B4362" s="63" t="s">
        <v>5839</v>
      </c>
    </row>
    <row r="4363" spans="1:2" x14ac:dyDescent="0.25">
      <c r="A4363" s="62">
        <v>31102403</v>
      </c>
      <c r="B4363" s="63" t="s">
        <v>2972</v>
      </c>
    </row>
    <row r="4364" spans="1:2" x14ac:dyDescent="0.25">
      <c r="A4364" s="62">
        <v>31102404</v>
      </c>
      <c r="B4364" s="63" t="s">
        <v>8765</v>
      </c>
    </row>
    <row r="4365" spans="1:2" x14ac:dyDescent="0.25">
      <c r="A4365" s="62">
        <v>31102405</v>
      </c>
      <c r="B4365" s="63" t="s">
        <v>17111</v>
      </c>
    </row>
    <row r="4366" spans="1:2" x14ac:dyDescent="0.25">
      <c r="A4366" s="62">
        <v>31102406</v>
      </c>
      <c r="B4366" s="63" t="s">
        <v>14146</v>
      </c>
    </row>
    <row r="4367" spans="1:2" x14ac:dyDescent="0.25">
      <c r="A4367" s="62">
        <v>31102407</v>
      </c>
      <c r="B4367" s="63" t="s">
        <v>8355</v>
      </c>
    </row>
    <row r="4368" spans="1:2" x14ac:dyDescent="0.25">
      <c r="A4368" s="62">
        <v>31102408</v>
      </c>
      <c r="B4368" s="63" t="s">
        <v>17274</v>
      </c>
    </row>
    <row r="4369" spans="1:2" x14ac:dyDescent="0.25">
      <c r="A4369" s="62">
        <v>31102409</v>
      </c>
      <c r="B4369" s="63" t="s">
        <v>781</v>
      </c>
    </row>
    <row r="4370" spans="1:2" x14ac:dyDescent="0.25">
      <c r="A4370" s="62">
        <v>31102410</v>
      </c>
      <c r="B4370" s="63" t="s">
        <v>11997</v>
      </c>
    </row>
    <row r="4371" spans="1:2" x14ac:dyDescent="0.25">
      <c r="A4371" s="62">
        <v>31102411</v>
      </c>
      <c r="B4371" s="63" t="s">
        <v>6651</v>
      </c>
    </row>
    <row r="4372" spans="1:2" x14ac:dyDescent="0.25">
      <c r="A4372" s="62">
        <v>31102412</v>
      </c>
      <c r="B4372" s="63" t="s">
        <v>10821</v>
      </c>
    </row>
    <row r="4373" spans="1:2" x14ac:dyDescent="0.25">
      <c r="A4373" s="62">
        <v>31102413</v>
      </c>
      <c r="B4373" s="63" t="s">
        <v>18475</v>
      </c>
    </row>
    <row r="4374" spans="1:2" x14ac:dyDescent="0.25">
      <c r="A4374" s="62">
        <v>31102414</v>
      </c>
      <c r="B4374" s="63" t="s">
        <v>15221</v>
      </c>
    </row>
    <row r="4375" spans="1:2" x14ac:dyDescent="0.25">
      <c r="A4375" s="62">
        <v>31102415</v>
      </c>
      <c r="B4375" s="63" t="s">
        <v>9171</v>
      </c>
    </row>
    <row r="4376" spans="1:2" x14ac:dyDescent="0.25">
      <c r="A4376" s="62">
        <v>31102416</v>
      </c>
      <c r="B4376" s="63" t="s">
        <v>10719</v>
      </c>
    </row>
    <row r="4377" spans="1:2" x14ac:dyDescent="0.25">
      <c r="A4377" s="62">
        <v>31111501</v>
      </c>
      <c r="B4377" s="63" t="s">
        <v>12729</v>
      </c>
    </row>
    <row r="4378" spans="1:2" x14ac:dyDescent="0.25">
      <c r="A4378" s="62">
        <v>31111502</v>
      </c>
      <c r="B4378" s="63" t="s">
        <v>13175</v>
      </c>
    </row>
    <row r="4379" spans="1:2" x14ac:dyDescent="0.25">
      <c r="A4379" s="62">
        <v>31111503</v>
      </c>
      <c r="B4379" s="63" t="s">
        <v>18001</v>
      </c>
    </row>
    <row r="4380" spans="1:2" x14ac:dyDescent="0.25">
      <c r="A4380" s="62">
        <v>31111504</v>
      </c>
      <c r="B4380" s="63" t="s">
        <v>16754</v>
      </c>
    </row>
    <row r="4381" spans="1:2" x14ac:dyDescent="0.25">
      <c r="A4381" s="62">
        <v>31111505</v>
      </c>
      <c r="B4381" s="63" t="s">
        <v>12048</v>
      </c>
    </row>
    <row r="4382" spans="1:2" x14ac:dyDescent="0.25">
      <c r="A4382" s="62">
        <v>31111506</v>
      </c>
      <c r="B4382" s="63" t="s">
        <v>2134</v>
      </c>
    </row>
    <row r="4383" spans="1:2" x14ac:dyDescent="0.25">
      <c r="A4383" s="62">
        <v>31111507</v>
      </c>
      <c r="B4383" s="63" t="s">
        <v>18554</v>
      </c>
    </row>
    <row r="4384" spans="1:2" x14ac:dyDescent="0.25">
      <c r="A4384" s="62">
        <v>31111508</v>
      </c>
      <c r="B4384" s="63" t="s">
        <v>1798</v>
      </c>
    </row>
    <row r="4385" spans="1:2" x14ac:dyDescent="0.25">
      <c r="A4385" s="62">
        <v>31111509</v>
      </c>
      <c r="B4385" s="63" t="s">
        <v>4444</v>
      </c>
    </row>
    <row r="4386" spans="1:2" x14ac:dyDescent="0.25">
      <c r="A4386" s="62">
        <v>31111510</v>
      </c>
      <c r="B4386" s="63" t="s">
        <v>4984</v>
      </c>
    </row>
    <row r="4387" spans="1:2" x14ac:dyDescent="0.25">
      <c r="A4387" s="62">
        <v>31111511</v>
      </c>
      <c r="B4387" s="63" t="s">
        <v>7286</v>
      </c>
    </row>
    <row r="4388" spans="1:2" x14ac:dyDescent="0.25">
      <c r="A4388" s="62">
        <v>31111512</v>
      </c>
      <c r="B4388" s="63" t="s">
        <v>7507</v>
      </c>
    </row>
    <row r="4389" spans="1:2" x14ac:dyDescent="0.25">
      <c r="A4389" s="62">
        <v>31111513</v>
      </c>
      <c r="B4389" s="63" t="s">
        <v>5792</v>
      </c>
    </row>
    <row r="4390" spans="1:2" x14ac:dyDescent="0.25">
      <c r="A4390" s="62">
        <v>31111514</v>
      </c>
      <c r="B4390" s="63" t="s">
        <v>13877</v>
      </c>
    </row>
    <row r="4391" spans="1:2" x14ac:dyDescent="0.25">
      <c r="A4391" s="62">
        <v>31111515</v>
      </c>
      <c r="B4391" s="63" t="s">
        <v>14322</v>
      </c>
    </row>
    <row r="4392" spans="1:2" x14ac:dyDescent="0.25">
      <c r="A4392" s="62">
        <v>31111516</v>
      </c>
      <c r="B4392" s="63" t="s">
        <v>17505</v>
      </c>
    </row>
    <row r="4393" spans="1:2" x14ac:dyDescent="0.25">
      <c r="A4393" s="62">
        <v>31111517</v>
      </c>
      <c r="B4393" s="63" t="s">
        <v>7910</v>
      </c>
    </row>
    <row r="4394" spans="1:2" x14ac:dyDescent="0.25">
      <c r="A4394" s="62">
        <v>31111601</v>
      </c>
      <c r="B4394" s="63" t="s">
        <v>16032</v>
      </c>
    </row>
    <row r="4395" spans="1:2" x14ac:dyDescent="0.25">
      <c r="A4395" s="62">
        <v>31111602</v>
      </c>
      <c r="B4395" s="63" t="s">
        <v>6286</v>
      </c>
    </row>
    <row r="4396" spans="1:2" x14ac:dyDescent="0.25">
      <c r="A4396" s="62">
        <v>31111603</v>
      </c>
      <c r="B4396" s="63" t="s">
        <v>12940</v>
      </c>
    </row>
    <row r="4397" spans="1:2" x14ac:dyDescent="0.25">
      <c r="A4397" s="62">
        <v>31111604</v>
      </c>
      <c r="B4397" s="63" t="s">
        <v>3561</v>
      </c>
    </row>
    <row r="4398" spans="1:2" x14ac:dyDescent="0.25">
      <c r="A4398" s="62">
        <v>31111605</v>
      </c>
      <c r="B4398" s="63" t="s">
        <v>10696</v>
      </c>
    </row>
    <row r="4399" spans="1:2" x14ac:dyDescent="0.25">
      <c r="A4399" s="62">
        <v>31111606</v>
      </c>
      <c r="B4399" s="63" t="s">
        <v>17756</v>
      </c>
    </row>
    <row r="4400" spans="1:2" x14ac:dyDescent="0.25">
      <c r="A4400" s="62">
        <v>31111607</v>
      </c>
      <c r="B4400" s="63" t="s">
        <v>10626</v>
      </c>
    </row>
    <row r="4401" spans="1:2" x14ac:dyDescent="0.25">
      <c r="A4401" s="62">
        <v>31111608</v>
      </c>
      <c r="B4401" s="63" t="s">
        <v>18347</v>
      </c>
    </row>
    <row r="4402" spans="1:2" x14ac:dyDescent="0.25">
      <c r="A4402" s="62">
        <v>31111609</v>
      </c>
      <c r="B4402" s="63" t="s">
        <v>16618</v>
      </c>
    </row>
    <row r="4403" spans="1:2" x14ac:dyDescent="0.25">
      <c r="A4403" s="62">
        <v>31111610</v>
      </c>
      <c r="B4403" s="63" t="s">
        <v>2509</v>
      </c>
    </row>
    <row r="4404" spans="1:2" x14ac:dyDescent="0.25">
      <c r="A4404" s="62">
        <v>31111611</v>
      </c>
      <c r="B4404" s="63" t="s">
        <v>13130</v>
      </c>
    </row>
    <row r="4405" spans="1:2" x14ac:dyDescent="0.25">
      <c r="A4405" s="62">
        <v>31111612</v>
      </c>
      <c r="B4405" s="63" t="s">
        <v>11475</v>
      </c>
    </row>
    <row r="4406" spans="1:2" x14ac:dyDescent="0.25">
      <c r="A4406" s="62">
        <v>31111613</v>
      </c>
      <c r="B4406" s="63" t="s">
        <v>10345</v>
      </c>
    </row>
    <row r="4407" spans="1:2" x14ac:dyDescent="0.25">
      <c r="A4407" s="62">
        <v>31111614</v>
      </c>
      <c r="B4407" s="63" t="s">
        <v>5237</v>
      </c>
    </row>
    <row r="4408" spans="1:2" x14ac:dyDescent="0.25">
      <c r="A4408" s="62">
        <v>31111615</v>
      </c>
      <c r="B4408" s="63" t="s">
        <v>6786</v>
      </c>
    </row>
    <row r="4409" spans="1:2" x14ac:dyDescent="0.25">
      <c r="A4409" s="62">
        <v>31111616</v>
      </c>
      <c r="B4409" s="63" t="s">
        <v>3015</v>
      </c>
    </row>
    <row r="4410" spans="1:2" x14ac:dyDescent="0.25">
      <c r="A4410" s="62">
        <v>31111617</v>
      </c>
      <c r="B4410" s="63" t="s">
        <v>13287</v>
      </c>
    </row>
    <row r="4411" spans="1:2" x14ac:dyDescent="0.25">
      <c r="A4411" s="62">
        <v>31111701</v>
      </c>
      <c r="B4411" s="63" t="s">
        <v>15091</v>
      </c>
    </row>
    <row r="4412" spans="1:2" x14ac:dyDescent="0.25">
      <c r="A4412" s="62">
        <v>31111702</v>
      </c>
      <c r="B4412" s="63" t="s">
        <v>4822</v>
      </c>
    </row>
    <row r="4413" spans="1:2" x14ac:dyDescent="0.25">
      <c r="A4413" s="62">
        <v>31111703</v>
      </c>
      <c r="B4413" s="63" t="s">
        <v>11061</v>
      </c>
    </row>
    <row r="4414" spans="1:2" x14ac:dyDescent="0.25">
      <c r="A4414" s="62">
        <v>31111704</v>
      </c>
      <c r="B4414" s="63" t="s">
        <v>1360</v>
      </c>
    </row>
    <row r="4415" spans="1:2" x14ac:dyDescent="0.25">
      <c r="A4415" s="62">
        <v>31111705</v>
      </c>
      <c r="B4415" s="63" t="s">
        <v>13612</v>
      </c>
    </row>
    <row r="4416" spans="1:2" x14ac:dyDescent="0.25">
      <c r="A4416" s="62">
        <v>31111706</v>
      </c>
      <c r="B4416" s="63" t="s">
        <v>12374</v>
      </c>
    </row>
    <row r="4417" spans="1:2" x14ac:dyDescent="0.25">
      <c r="A4417" s="62">
        <v>31111707</v>
      </c>
      <c r="B4417" s="63" t="s">
        <v>15115</v>
      </c>
    </row>
    <row r="4418" spans="1:2" x14ac:dyDescent="0.25">
      <c r="A4418" s="62">
        <v>31111708</v>
      </c>
      <c r="B4418" s="63" t="s">
        <v>4255</v>
      </c>
    </row>
    <row r="4419" spans="1:2" x14ac:dyDescent="0.25">
      <c r="A4419" s="62">
        <v>31111709</v>
      </c>
      <c r="B4419" s="63" t="s">
        <v>4892</v>
      </c>
    </row>
    <row r="4420" spans="1:2" x14ac:dyDescent="0.25">
      <c r="A4420" s="62">
        <v>31111710</v>
      </c>
      <c r="B4420" s="63" t="s">
        <v>15524</v>
      </c>
    </row>
    <row r="4421" spans="1:2" x14ac:dyDescent="0.25">
      <c r="A4421" s="62">
        <v>31111711</v>
      </c>
      <c r="B4421" s="63" t="s">
        <v>14228</v>
      </c>
    </row>
    <row r="4422" spans="1:2" x14ac:dyDescent="0.25">
      <c r="A4422" s="62">
        <v>31111712</v>
      </c>
      <c r="B4422" s="63" t="s">
        <v>6851</v>
      </c>
    </row>
    <row r="4423" spans="1:2" x14ac:dyDescent="0.25">
      <c r="A4423" s="62">
        <v>31111713</v>
      </c>
      <c r="B4423" s="63" t="s">
        <v>1436</v>
      </c>
    </row>
    <row r="4424" spans="1:2" x14ac:dyDescent="0.25">
      <c r="A4424" s="62">
        <v>31111714</v>
      </c>
      <c r="B4424" s="63" t="s">
        <v>4654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5619</v>
      </c>
    </row>
    <row r="4427" spans="1:2" x14ac:dyDescent="0.25">
      <c r="A4427" s="62">
        <v>31111717</v>
      </c>
      <c r="B4427" s="63" t="s">
        <v>17345</v>
      </c>
    </row>
    <row r="4428" spans="1:2" x14ac:dyDescent="0.25">
      <c r="A4428" s="62">
        <v>31121001</v>
      </c>
      <c r="B4428" s="63" t="s">
        <v>6841</v>
      </c>
    </row>
    <row r="4429" spans="1:2" x14ac:dyDescent="0.25">
      <c r="A4429" s="62">
        <v>31121002</v>
      </c>
      <c r="B4429" s="63" t="s">
        <v>5650</v>
      </c>
    </row>
    <row r="4430" spans="1:2" x14ac:dyDescent="0.25">
      <c r="A4430" s="62">
        <v>31121003</v>
      </c>
      <c r="B4430" s="63" t="s">
        <v>9265</v>
      </c>
    </row>
    <row r="4431" spans="1:2" x14ac:dyDescent="0.25">
      <c r="A4431" s="62">
        <v>31121004</v>
      </c>
      <c r="B4431" s="63" t="s">
        <v>12074</v>
      </c>
    </row>
    <row r="4432" spans="1:2" x14ac:dyDescent="0.25">
      <c r="A4432" s="62">
        <v>31121005</v>
      </c>
      <c r="B4432" s="63" t="s">
        <v>1559</v>
      </c>
    </row>
    <row r="4433" spans="1:2" x14ac:dyDescent="0.25">
      <c r="A4433" s="62">
        <v>31121006</v>
      </c>
      <c r="B4433" s="63" t="s">
        <v>7115</v>
      </c>
    </row>
    <row r="4434" spans="1:2" x14ac:dyDescent="0.25">
      <c r="A4434" s="62">
        <v>31121007</v>
      </c>
      <c r="B4434" s="63" t="s">
        <v>6364</v>
      </c>
    </row>
    <row r="4435" spans="1:2" x14ac:dyDescent="0.25">
      <c r="A4435" s="62">
        <v>31121008</v>
      </c>
      <c r="B4435" s="63" t="s">
        <v>11707</v>
      </c>
    </row>
    <row r="4436" spans="1:2" x14ac:dyDescent="0.25">
      <c r="A4436" s="62">
        <v>31121009</v>
      </c>
      <c r="B4436" s="63" t="s">
        <v>16771</v>
      </c>
    </row>
    <row r="4437" spans="1:2" x14ac:dyDescent="0.25">
      <c r="A4437" s="62">
        <v>31121010</v>
      </c>
      <c r="B4437" s="63" t="s">
        <v>8022</v>
      </c>
    </row>
    <row r="4438" spans="1:2" x14ac:dyDescent="0.25">
      <c r="A4438" s="62">
        <v>31121011</v>
      </c>
      <c r="B4438" s="63" t="s">
        <v>13846</v>
      </c>
    </row>
    <row r="4439" spans="1:2" x14ac:dyDescent="0.25">
      <c r="A4439" s="62">
        <v>31121012</v>
      </c>
      <c r="B4439" s="63" t="s">
        <v>15575</v>
      </c>
    </row>
    <row r="4440" spans="1:2" x14ac:dyDescent="0.25">
      <c r="A4440" s="62">
        <v>31121013</v>
      </c>
      <c r="B4440" s="63" t="s">
        <v>7697</v>
      </c>
    </row>
    <row r="4441" spans="1:2" x14ac:dyDescent="0.25">
      <c r="A4441" s="62">
        <v>31121014</v>
      </c>
      <c r="B4441" s="63" t="s">
        <v>12579</v>
      </c>
    </row>
    <row r="4442" spans="1:2" x14ac:dyDescent="0.25">
      <c r="A4442" s="62">
        <v>31121015</v>
      </c>
      <c r="B4442" s="63" t="s">
        <v>13734</v>
      </c>
    </row>
    <row r="4443" spans="1:2" x14ac:dyDescent="0.25">
      <c r="A4443" s="62">
        <v>31121016</v>
      </c>
      <c r="B4443" s="63" t="s">
        <v>13541</v>
      </c>
    </row>
    <row r="4444" spans="1:2" x14ac:dyDescent="0.25">
      <c r="A4444" s="62">
        <v>31121017</v>
      </c>
      <c r="B4444" s="63" t="s">
        <v>17648</v>
      </c>
    </row>
    <row r="4445" spans="1:2" x14ac:dyDescent="0.25">
      <c r="A4445" s="62">
        <v>31121018</v>
      </c>
      <c r="B4445" s="63" t="s">
        <v>16922</v>
      </c>
    </row>
    <row r="4446" spans="1:2" x14ac:dyDescent="0.25">
      <c r="A4446" s="62">
        <v>31121019</v>
      </c>
      <c r="B4446" s="63" t="s">
        <v>12403</v>
      </c>
    </row>
    <row r="4447" spans="1:2" x14ac:dyDescent="0.25">
      <c r="A4447" s="62">
        <v>31121101</v>
      </c>
      <c r="B4447" s="63" t="s">
        <v>17663</v>
      </c>
    </row>
    <row r="4448" spans="1:2" x14ac:dyDescent="0.25">
      <c r="A4448" s="62">
        <v>31121102</v>
      </c>
      <c r="B4448" s="63" t="s">
        <v>9412</v>
      </c>
    </row>
    <row r="4449" spans="1:2" x14ac:dyDescent="0.25">
      <c r="A4449" s="62">
        <v>31121103</v>
      </c>
      <c r="B4449" s="63" t="s">
        <v>17238</v>
      </c>
    </row>
    <row r="4450" spans="1:2" x14ac:dyDescent="0.25">
      <c r="A4450" s="62">
        <v>31121104</v>
      </c>
      <c r="B4450" s="63" t="s">
        <v>9916</v>
      </c>
    </row>
    <row r="4451" spans="1:2" x14ac:dyDescent="0.25">
      <c r="A4451" s="62">
        <v>31121105</v>
      </c>
      <c r="B4451" s="63" t="s">
        <v>7146</v>
      </c>
    </row>
    <row r="4452" spans="1:2" x14ac:dyDescent="0.25">
      <c r="A4452" s="62">
        <v>31121106</v>
      </c>
      <c r="B4452" s="63" t="s">
        <v>8096</v>
      </c>
    </row>
    <row r="4453" spans="1:2" x14ac:dyDescent="0.25">
      <c r="A4453" s="62">
        <v>31121107</v>
      </c>
      <c r="B4453" s="63" t="s">
        <v>11371</v>
      </c>
    </row>
    <row r="4454" spans="1:2" x14ac:dyDescent="0.25">
      <c r="A4454" s="62">
        <v>31121108</v>
      </c>
      <c r="B4454" s="63" t="s">
        <v>12931</v>
      </c>
    </row>
    <row r="4455" spans="1:2" x14ac:dyDescent="0.25">
      <c r="A4455" s="62">
        <v>31121109</v>
      </c>
      <c r="B4455" s="63" t="s">
        <v>2094</v>
      </c>
    </row>
    <row r="4456" spans="1:2" x14ac:dyDescent="0.25">
      <c r="A4456" s="62">
        <v>31121110</v>
      </c>
      <c r="B4456" s="63" t="s">
        <v>13351</v>
      </c>
    </row>
    <row r="4457" spans="1:2" x14ac:dyDescent="0.25">
      <c r="A4457" s="62">
        <v>31121111</v>
      </c>
      <c r="B4457" s="63" t="s">
        <v>7882</v>
      </c>
    </row>
    <row r="4458" spans="1:2" x14ac:dyDescent="0.25">
      <c r="A4458" s="62">
        <v>31121112</v>
      </c>
      <c r="B4458" s="63" t="s">
        <v>14629</v>
      </c>
    </row>
    <row r="4459" spans="1:2" x14ac:dyDescent="0.25">
      <c r="A4459" s="62">
        <v>31121113</v>
      </c>
      <c r="B4459" s="63" t="s">
        <v>17431</v>
      </c>
    </row>
    <row r="4460" spans="1:2" x14ac:dyDescent="0.25">
      <c r="A4460" s="62">
        <v>31121114</v>
      </c>
      <c r="B4460" s="63" t="s">
        <v>15541</v>
      </c>
    </row>
    <row r="4461" spans="1:2" x14ac:dyDescent="0.25">
      <c r="A4461" s="62">
        <v>31121115</v>
      </c>
      <c r="B4461" s="63" t="s">
        <v>8520</v>
      </c>
    </row>
    <row r="4462" spans="1:2" x14ac:dyDescent="0.25">
      <c r="A4462" s="62">
        <v>31121116</v>
      </c>
      <c r="B4462" s="63" t="s">
        <v>10955</v>
      </c>
    </row>
    <row r="4463" spans="1:2" x14ac:dyDescent="0.25">
      <c r="A4463" s="62">
        <v>31121117</v>
      </c>
      <c r="B4463" s="63" t="s">
        <v>4922</v>
      </c>
    </row>
    <row r="4464" spans="1:2" x14ac:dyDescent="0.25">
      <c r="A4464" s="62">
        <v>31121118</v>
      </c>
      <c r="B4464" s="63" t="s">
        <v>10786</v>
      </c>
    </row>
    <row r="4465" spans="1:2" x14ac:dyDescent="0.25">
      <c r="A4465" s="62">
        <v>31121119</v>
      </c>
      <c r="B4465" s="63" t="s">
        <v>17301</v>
      </c>
    </row>
    <row r="4466" spans="1:2" x14ac:dyDescent="0.25">
      <c r="A4466" s="62">
        <v>31121201</v>
      </c>
      <c r="B4466" s="63" t="s">
        <v>13960</v>
      </c>
    </row>
    <row r="4467" spans="1:2" x14ac:dyDescent="0.25">
      <c r="A4467" s="62">
        <v>31121202</v>
      </c>
      <c r="B4467" s="63" t="s">
        <v>12198</v>
      </c>
    </row>
    <row r="4468" spans="1:2" x14ac:dyDescent="0.25">
      <c r="A4468" s="62">
        <v>31121203</v>
      </c>
      <c r="B4468" s="63" t="s">
        <v>17165</v>
      </c>
    </row>
    <row r="4469" spans="1:2" x14ac:dyDescent="0.25">
      <c r="A4469" s="62">
        <v>31121204</v>
      </c>
      <c r="B4469" s="63" t="s">
        <v>16942</v>
      </c>
    </row>
    <row r="4470" spans="1:2" x14ac:dyDescent="0.25">
      <c r="A4470" s="62">
        <v>31121205</v>
      </c>
      <c r="B4470" s="63" t="s">
        <v>17851</v>
      </c>
    </row>
    <row r="4471" spans="1:2" x14ac:dyDescent="0.25">
      <c r="A4471" s="62">
        <v>31121206</v>
      </c>
      <c r="B4471" s="63" t="s">
        <v>18832</v>
      </c>
    </row>
    <row r="4472" spans="1:2" x14ac:dyDescent="0.25">
      <c r="A4472" s="62">
        <v>31121207</v>
      </c>
      <c r="B4472" s="63" t="s">
        <v>7542</v>
      </c>
    </row>
    <row r="4473" spans="1:2" x14ac:dyDescent="0.25">
      <c r="A4473" s="62">
        <v>31121208</v>
      </c>
      <c r="B4473" s="63" t="s">
        <v>2250</v>
      </c>
    </row>
    <row r="4474" spans="1:2" x14ac:dyDescent="0.25">
      <c r="A4474" s="62">
        <v>31121209</v>
      </c>
      <c r="B4474" s="63" t="s">
        <v>14776</v>
      </c>
    </row>
    <row r="4475" spans="1:2" x14ac:dyDescent="0.25">
      <c r="A4475" s="62">
        <v>31121210</v>
      </c>
      <c r="B4475" s="63" t="s">
        <v>7471</v>
      </c>
    </row>
    <row r="4476" spans="1:2" x14ac:dyDescent="0.25">
      <c r="A4476" s="62">
        <v>31121211</v>
      </c>
      <c r="B4476" s="63" t="s">
        <v>5304</v>
      </c>
    </row>
    <row r="4477" spans="1:2" x14ac:dyDescent="0.25">
      <c r="A4477" s="62">
        <v>31121212</v>
      </c>
      <c r="B4477" s="63" t="s">
        <v>1435</v>
      </c>
    </row>
    <row r="4478" spans="1:2" x14ac:dyDescent="0.25">
      <c r="A4478" s="62">
        <v>31121213</v>
      </c>
      <c r="B4478" s="63" t="s">
        <v>11585</v>
      </c>
    </row>
    <row r="4479" spans="1:2" x14ac:dyDescent="0.25">
      <c r="A4479" s="62">
        <v>31121214</v>
      </c>
      <c r="B4479" s="63" t="s">
        <v>18406</v>
      </c>
    </row>
    <row r="4480" spans="1:2" x14ac:dyDescent="0.25">
      <c r="A4480" s="62">
        <v>31121215</v>
      </c>
      <c r="B4480" s="63" t="s">
        <v>6283</v>
      </c>
    </row>
    <row r="4481" spans="1:2" x14ac:dyDescent="0.25">
      <c r="A4481" s="62">
        <v>31121216</v>
      </c>
      <c r="B4481" s="63" t="s">
        <v>2319</v>
      </c>
    </row>
    <row r="4482" spans="1:2" x14ac:dyDescent="0.25">
      <c r="A4482" s="62">
        <v>31121217</v>
      </c>
      <c r="B4482" s="63" t="s">
        <v>8117</v>
      </c>
    </row>
    <row r="4483" spans="1:2" x14ac:dyDescent="0.25">
      <c r="A4483" s="62">
        <v>31121218</v>
      </c>
      <c r="B4483" s="63" t="s">
        <v>6844</v>
      </c>
    </row>
    <row r="4484" spans="1:2" x14ac:dyDescent="0.25">
      <c r="A4484" s="62">
        <v>31121219</v>
      </c>
      <c r="B4484" s="63" t="s">
        <v>8618</v>
      </c>
    </row>
    <row r="4485" spans="1:2" x14ac:dyDescent="0.25">
      <c r="A4485" s="62">
        <v>31121301</v>
      </c>
      <c r="B4485" s="63" t="s">
        <v>5729</v>
      </c>
    </row>
    <row r="4486" spans="1:2" x14ac:dyDescent="0.25">
      <c r="A4486" s="62">
        <v>31121302</v>
      </c>
      <c r="B4486" s="63" t="s">
        <v>7056</v>
      </c>
    </row>
    <row r="4487" spans="1:2" x14ac:dyDescent="0.25">
      <c r="A4487" s="62">
        <v>31121303</v>
      </c>
      <c r="B4487" s="63" t="s">
        <v>5491</v>
      </c>
    </row>
    <row r="4488" spans="1:2" x14ac:dyDescent="0.25">
      <c r="A4488" s="62">
        <v>31121304</v>
      </c>
      <c r="B4488" s="63" t="s">
        <v>4797</v>
      </c>
    </row>
    <row r="4489" spans="1:2" x14ac:dyDescent="0.25">
      <c r="A4489" s="62">
        <v>31121305</v>
      </c>
      <c r="B4489" s="63" t="s">
        <v>18530</v>
      </c>
    </row>
    <row r="4490" spans="1:2" x14ac:dyDescent="0.25">
      <c r="A4490" s="62">
        <v>31121306</v>
      </c>
      <c r="B4490" s="63" t="s">
        <v>11456</v>
      </c>
    </row>
    <row r="4491" spans="1:2" x14ac:dyDescent="0.25">
      <c r="A4491" s="62">
        <v>31121307</v>
      </c>
      <c r="B4491" s="63" t="s">
        <v>8988</v>
      </c>
    </row>
    <row r="4492" spans="1:2" x14ac:dyDescent="0.25">
      <c r="A4492" s="62">
        <v>31121308</v>
      </c>
      <c r="B4492" s="63" t="s">
        <v>9455</v>
      </c>
    </row>
    <row r="4493" spans="1:2" x14ac:dyDescent="0.25">
      <c r="A4493" s="62">
        <v>31121309</v>
      </c>
      <c r="B4493" s="63" t="s">
        <v>14552</v>
      </c>
    </row>
    <row r="4494" spans="1:2" x14ac:dyDescent="0.25">
      <c r="A4494" s="62">
        <v>31121310</v>
      </c>
      <c r="B4494" s="63" t="s">
        <v>729</v>
      </c>
    </row>
    <row r="4495" spans="1:2" x14ac:dyDescent="0.25">
      <c r="A4495" s="62">
        <v>31121311</v>
      </c>
      <c r="B4495" s="63" t="s">
        <v>1379</v>
      </c>
    </row>
    <row r="4496" spans="1:2" x14ac:dyDescent="0.25">
      <c r="A4496" s="62">
        <v>31121312</v>
      </c>
      <c r="B4496" s="63" t="s">
        <v>5892</v>
      </c>
    </row>
    <row r="4497" spans="1:2" x14ac:dyDescent="0.25">
      <c r="A4497" s="62">
        <v>31121313</v>
      </c>
      <c r="B4497" s="63" t="s">
        <v>13181</v>
      </c>
    </row>
    <row r="4498" spans="1:2" x14ac:dyDescent="0.25">
      <c r="A4498" s="62">
        <v>31121314</v>
      </c>
      <c r="B4498" s="63" t="s">
        <v>3361</v>
      </c>
    </row>
    <row r="4499" spans="1:2" x14ac:dyDescent="0.25">
      <c r="A4499" s="62">
        <v>31121315</v>
      </c>
      <c r="B4499" s="63" t="s">
        <v>17174</v>
      </c>
    </row>
    <row r="4500" spans="1:2" x14ac:dyDescent="0.25">
      <c r="A4500" s="62">
        <v>31121316</v>
      </c>
      <c r="B4500" s="63" t="s">
        <v>10728</v>
      </c>
    </row>
    <row r="4501" spans="1:2" x14ac:dyDescent="0.25">
      <c r="A4501" s="62">
        <v>31121317</v>
      </c>
      <c r="B4501" s="63" t="s">
        <v>4847</v>
      </c>
    </row>
    <row r="4502" spans="1:2" x14ac:dyDescent="0.25">
      <c r="A4502" s="62">
        <v>31121318</v>
      </c>
      <c r="B4502" s="63" t="s">
        <v>13199</v>
      </c>
    </row>
    <row r="4503" spans="1:2" x14ac:dyDescent="0.25">
      <c r="A4503" s="62">
        <v>31121319</v>
      </c>
      <c r="B4503" s="63" t="s">
        <v>8062</v>
      </c>
    </row>
    <row r="4504" spans="1:2" x14ac:dyDescent="0.25">
      <c r="A4504" s="62">
        <v>31121401</v>
      </c>
      <c r="B4504" s="63" t="s">
        <v>1219</v>
      </c>
    </row>
    <row r="4505" spans="1:2" x14ac:dyDescent="0.25">
      <c r="A4505" s="62">
        <v>31121402</v>
      </c>
      <c r="B4505" s="63" t="s">
        <v>4620</v>
      </c>
    </row>
    <row r="4506" spans="1:2" x14ac:dyDescent="0.25">
      <c r="A4506" s="62">
        <v>31121403</v>
      </c>
      <c r="B4506" s="63" t="s">
        <v>3672</v>
      </c>
    </row>
    <row r="4507" spans="1:2" x14ac:dyDescent="0.25">
      <c r="A4507" s="62">
        <v>31121404</v>
      </c>
      <c r="B4507" s="63" t="s">
        <v>4790</v>
      </c>
    </row>
    <row r="4508" spans="1:2" x14ac:dyDescent="0.25">
      <c r="A4508" s="62">
        <v>31121405</v>
      </c>
      <c r="B4508" s="63" t="s">
        <v>1537</v>
      </c>
    </row>
    <row r="4509" spans="1:2" x14ac:dyDescent="0.25">
      <c r="A4509" s="62">
        <v>31121406</v>
      </c>
      <c r="B4509" s="63" t="s">
        <v>7868</v>
      </c>
    </row>
    <row r="4510" spans="1:2" x14ac:dyDescent="0.25">
      <c r="A4510" s="62">
        <v>31121407</v>
      </c>
      <c r="B4510" s="63" t="s">
        <v>1960</v>
      </c>
    </row>
    <row r="4511" spans="1:2" x14ac:dyDescent="0.25">
      <c r="A4511" s="62">
        <v>31121408</v>
      </c>
      <c r="B4511" s="63" t="s">
        <v>7381</v>
      </c>
    </row>
    <row r="4512" spans="1:2" x14ac:dyDescent="0.25">
      <c r="A4512" s="62">
        <v>31121409</v>
      </c>
      <c r="B4512" s="63" t="s">
        <v>17217</v>
      </c>
    </row>
    <row r="4513" spans="1:2" x14ac:dyDescent="0.25">
      <c r="A4513" s="62">
        <v>31121410</v>
      </c>
      <c r="B4513" s="63" t="s">
        <v>9830</v>
      </c>
    </row>
    <row r="4514" spans="1:2" x14ac:dyDescent="0.25">
      <c r="A4514" s="62">
        <v>31121411</v>
      </c>
      <c r="B4514" s="63" t="s">
        <v>3579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9050</v>
      </c>
    </row>
    <row r="4517" spans="1:2" x14ac:dyDescent="0.25">
      <c r="A4517" s="62">
        <v>31121414</v>
      </c>
      <c r="B4517" s="63" t="s">
        <v>10620</v>
      </c>
    </row>
    <row r="4518" spans="1:2" x14ac:dyDescent="0.25">
      <c r="A4518" s="62">
        <v>31121415</v>
      </c>
      <c r="B4518" s="63" t="s">
        <v>16720</v>
      </c>
    </row>
    <row r="4519" spans="1:2" x14ac:dyDescent="0.25">
      <c r="A4519" s="62">
        <v>31121416</v>
      </c>
      <c r="B4519" s="63" t="s">
        <v>532</v>
      </c>
    </row>
    <row r="4520" spans="1:2" x14ac:dyDescent="0.25">
      <c r="A4520" s="62">
        <v>31121417</v>
      </c>
      <c r="B4520" s="63" t="s">
        <v>2391</v>
      </c>
    </row>
    <row r="4521" spans="1:2" x14ac:dyDescent="0.25">
      <c r="A4521" s="62">
        <v>31121418</v>
      </c>
      <c r="B4521" s="63" t="s">
        <v>18286</v>
      </c>
    </row>
    <row r="4522" spans="1:2" x14ac:dyDescent="0.25">
      <c r="A4522" s="62">
        <v>31121419</v>
      </c>
      <c r="B4522" s="63" t="s">
        <v>18789</v>
      </c>
    </row>
    <row r="4523" spans="1:2" x14ac:dyDescent="0.25">
      <c r="A4523" s="62">
        <v>31121501</v>
      </c>
      <c r="B4523" s="63" t="s">
        <v>1630</v>
      </c>
    </row>
    <row r="4524" spans="1:2" x14ac:dyDescent="0.25">
      <c r="A4524" s="62">
        <v>31121502</v>
      </c>
      <c r="B4524" s="63" t="s">
        <v>15416</v>
      </c>
    </row>
    <row r="4525" spans="1:2" x14ac:dyDescent="0.25">
      <c r="A4525" s="62">
        <v>31121503</v>
      </c>
      <c r="B4525" s="63" t="s">
        <v>16783</v>
      </c>
    </row>
    <row r="4526" spans="1:2" x14ac:dyDescent="0.25">
      <c r="A4526" s="62">
        <v>31121504</v>
      </c>
      <c r="B4526" s="63" t="s">
        <v>771</v>
      </c>
    </row>
    <row r="4527" spans="1:2" x14ac:dyDescent="0.25">
      <c r="A4527" s="62">
        <v>31121505</v>
      </c>
      <c r="B4527" s="63" t="s">
        <v>5861</v>
      </c>
    </row>
    <row r="4528" spans="1:2" x14ac:dyDescent="0.25">
      <c r="A4528" s="62">
        <v>31121506</v>
      </c>
      <c r="B4528" s="63" t="s">
        <v>14671</v>
      </c>
    </row>
    <row r="4529" spans="1:2" x14ac:dyDescent="0.25">
      <c r="A4529" s="62">
        <v>31121507</v>
      </c>
      <c r="B4529" s="63" t="s">
        <v>17997</v>
      </c>
    </row>
    <row r="4530" spans="1:2" x14ac:dyDescent="0.25">
      <c r="A4530" s="62">
        <v>31121508</v>
      </c>
      <c r="B4530" s="63" t="s">
        <v>5176</v>
      </c>
    </row>
    <row r="4531" spans="1:2" x14ac:dyDescent="0.25">
      <c r="A4531" s="62">
        <v>31121509</v>
      </c>
      <c r="B4531" s="63" t="s">
        <v>17075</v>
      </c>
    </row>
    <row r="4532" spans="1:2" x14ac:dyDescent="0.25">
      <c r="A4532" s="62">
        <v>31121510</v>
      </c>
      <c r="B4532" s="63" t="s">
        <v>9358</v>
      </c>
    </row>
    <row r="4533" spans="1:2" x14ac:dyDescent="0.25">
      <c r="A4533" s="62">
        <v>31121511</v>
      </c>
      <c r="B4533" s="63" t="s">
        <v>11539</v>
      </c>
    </row>
    <row r="4534" spans="1:2" x14ac:dyDescent="0.25">
      <c r="A4534" s="62">
        <v>31121512</v>
      </c>
      <c r="B4534" s="63" t="s">
        <v>13620</v>
      </c>
    </row>
    <row r="4535" spans="1:2" x14ac:dyDescent="0.25">
      <c r="A4535" s="62">
        <v>31121513</v>
      </c>
      <c r="B4535" s="63" t="s">
        <v>4446</v>
      </c>
    </row>
    <row r="4536" spans="1:2" x14ac:dyDescent="0.25">
      <c r="A4536" s="62">
        <v>31121514</v>
      </c>
      <c r="B4536" s="63" t="s">
        <v>17312</v>
      </c>
    </row>
    <row r="4537" spans="1:2" x14ac:dyDescent="0.25">
      <c r="A4537" s="62">
        <v>31121515</v>
      </c>
      <c r="B4537" s="63" t="s">
        <v>14257</v>
      </c>
    </row>
    <row r="4538" spans="1:2" x14ac:dyDescent="0.25">
      <c r="A4538" s="62">
        <v>31121516</v>
      </c>
      <c r="B4538" s="63" t="s">
        <v>10872</v>
      </c>
    </row>
    <row r="4539" spans="1:2" x14ac:dyDescent="0.25">
      <c r="A4539" s="62">
        <v>31121517</v>
      </c>
      <c r="B4539" s="63" t="s">
        <v>16337</v>
      </c>
    </row>
    <row r="4540" spans="1:2" x14ac:dyDescent="0.25">
      <c r="A4540" s="62">
        <v>31121518</v>
      </c>
      <c r="B4540" s="63" t="s">
        <v>16327</v>
      </c>
    </row>
    <row r="4541" spans="1:2" x14ac:dyDescent="0.25">
      <c r="A4541" s="62">
        <v>31121519</v>
      </c>
      <c r="B4541" s="63" t="s">
        <v>9187</v>
      </c>
    </row>
    <row r="4542" spans="1:2" x14ac:dyDescent="0.25">
      <c r="A4542" s="62">
        <v>31121601</v>
      </c>
      <c r="B4542" s="63" t="s">
        <v>10769</v>
      </c>
    </row>
    <row r="4543" spans="1:2" x14ac:dyDescent="0.25">
      <c r="A4543" s="62">
        <v>31121602</v>
      </c>
      <c r="B4543" s="63" t="s">
        <v>858</v>
      </c>
    </row>
    <row r="4544" spans="1:2" x14ac:dyDescent="0.25">
      <c r="A4544" s="62">
        <v>31121603</v>
      </c>
      <c r="B4544" s="63" t="s">
        <v>1792</v>
      </c>
    </row>
    <row r="4545" spans="1:2" x14ac:dyDescent="0.25">
      <c r="A4545" s="62">
        <v>31121604</v>
      </c>
      <c r="B4545" s="63" t="s">
        <v>14268</v>
      </c>
    </row>
    <row r="4546" spans="1:2" x14ac:dyDescent="0.25">
      <c r="A4546" s="62">
        <v>31121605</v>
      </c>
      <c r="B4546" s="63" t="s">
        <v>13156</v>
      </c>
    </row>
    <row r="4547" spans="1:2" x14ac:dyDescent="0.25">
      <c r="A4547" s="62">
        <v>31121606</v>
      </c>
      <c r="B4547" s="63" t="s">
        <v>2040</v>
      </c>
    </row>
    <row r="4548" spans="1:2" x14ac:dyDescent="0.25">
      <c r="A4548" s="62">
        <v>31121607</v>
      </c>
      <c r="B4548" s="63" t="s">
        <v>6107</v>
      </c>
    </row>
    <row r="4549" spans="1:2" x14ac:dyDescent="0.25">
      <c r="A4549" s="62">
        <v>31121608</v>
      </c>
      <c r="B4549" s="63" t="s">
        <v>9725</v>
      </c>
    </row>
    <row r="4550" spans="1:2" x14ac:dyDescent="0.25">
      <c r="A4550" s="62">
        <v>31121609</v>
      </c>
      <c r="B4550" s="63" t="s">
        <v>3816</v>
      </c>
    </row>
    <row r="4551" spans="1:2" x14ac:dyDescent="0.25">
      <c r="A4551" s="62">
        <v>31121610</v>
      </c>
      <c r="B4551" s="63" t="s">
        <v>15020</v>
      </c>
    </row>
    <row r="4552" spans="1:2" x14ac:dyDescent="0.25">
      <c r="A4552" s="62">
        <v>31121611</v>
      </c>
      <c r="B4552" s="63" t="s">
        <v>13128</v>
      </c>
    </row>
    <row r="4553" spans="1:2" x14ac:dyDescent="0.25">
      <c r="A4553" s="62">
        <v>31121612</v>
      </c>
      <c r="B4553" s="63" t="s">
        <v>9971</v>
      </c>
    </row>
    <row r="4554" spans="1:2" x14ac:dyDescent="0.25">
      <c r="A4554" s="62">
        <v>31121613</v>
      </c>
      <c r="B4554" s="63" t="s">
        <v>9954</v>
      </c>
    </row>
    <row r="4555" spans="1:2" x14ac:dyDescent="0.25">
      <c r="A4555" s="62">
        <v>31121614</v>
      </c>
      <c r="B4555" s="63" t="s">
        <v>746</v>
      </c>
    </row>
    <row r="4556" spans="1:2" x14ac:dyDescent="0.25">
      <c r="A4556" s="62">
        <v>31121615</v>
      </c>
      <c r="B4556" s="63" t="s">
        <v>10702</v>
      </c>
    </row>
    <row r="4557" spans="1:2" x14ac:dyDescent="0.25">
      <c r="A4557" s="62">
        <v>31121701</v>
      </c>
      <c r="B4557" s="63" t="s">
        <v>16732</v>
      </c>
    </row>
    <row r="4558" spans="1:2" x14ac:dyDescent="0.25">
      <c r="A4558" s="62">
        <v>31121702</v>
      </c>
      <c r="B4558" s="63" t="s">
        <v>5943</v>
      </c>
    </row>
    <row r="4559" spans="1:2" x14ac:dyDescent="0.25">
      <c r="A4559" s="62">
        <v>31121703</v>
      </c>
      <c r="B4559" s="63" t="s">
        <v>13435</v>
      </c>
    </row>
    <row r="4560" spans="1:2" x14ac:dyDescent="0.25">
      <c r="A4560" s="62">
        <v>31121704</v>
      </c>
      <c r="B4560" s="63" t="s">
        <v>14332</v>
      </c>
    </row>
    <row r="4561" spans="1:2" x14ac:dyDescent="0.25">
      <c r="A4561" s="62">
        <v>31121705</v>
      </c>
      <c r="B4561" s="63" t="s">
        <v>13182</v>
      </c>
    </row>
    <row r="4562" spans="1:2" x14ac:dyDescent="0.25">
      <c r="A4562" s="62">
        <v>31121706</v>
      </c>
      <c r="B4562" s="63" t="s">
        <v>14263</v>
      </c>
    </row>
    <row r="4563" spans="1:2" x14ac:dyDescent="0.25">
      <c r="A4563" s="62">
        <v>31121707</v>
      </c>
      <c r="B4563" s="63" t="s">
        <v>16676</v>
      </c>
    </row>
    <row r="4564" spans="1:2" x14ac:dyDescent="0.25">
      <c r="A4564" s="62">
        <v>31121708</v>
      </c>
      <c r="B4564" s="63" t="s">
        <v>16994</v>
      </c>
    </row>
    <row r="4565" spans="1:2" x14ac:dyDescent="0.25">
      <c r="A4565" s="62">
        <v>31121709</v>
      </c>
      <c r="B4565" s="63" t="s">
        <v>16588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12978</v>
      </c>
    </row>
    <row r="4568" spans="1:2" x14ac:dyDescent="0.25">
      <c r="A4568" s="62">
        <v>31121712</v>
      </c>
      <c r="B4568" s="63" t="s">
        <v>11468</v>
      </c>
    </row>
    <row r="4569" spans="1:2" x14ac:dyDescent="0.25">
      <c r="A4569" s="62">
        <v>31121713</v>
      </c>
      <c r="B4569" s="63" t="s">
        <v>1578</v>
      </c>
    </row>
    <row r="4570" spans="1:2" x14ac:dyDescent="0.25">
      <c r="A4570" s="62">
        <v>31121714</v>
      </c>
      <c r="B4570" s="63" t="s">
        <v>6082</v>
      </c>
    </row>
    <row r="4571" spans="1:2" x14ac:dyDescent="0.25">
      <c r="A4571" s="62">
        <v>31121715</v>
      </c>
      <c r="B4571" s="63" t="s">
        <v>1274</v>
      </c>
    </row>
    <row r="4572" spans="1:2" x14ac:dyDescent="0.25">
      <c r="A4572" s="62">
        <v>31121716</v>
      </c>
      <c r="B4572" s="63" t="s">
        <v>17914</v>
      </c>
    </row>
    <row r="4573" spans="1:2" x14ac:dyDescent="0.25">
      <c r="A4573" s="62">
        <v>31121717</v>
      </c>
      <c r="B4573" s="63" t="s">
        <v>9722</v>
      </c>
    </row>
    <row r="4574" spans="1:2" x14ac:dyDescent="0.25">
      <c r="A4574" s="62">
        <v>31121718</v>
      </c>
      <c r="B4574" s="63" t="s">
        <v>5646</v>
      </c>
    </row>
    <row r="4575" spans="1:2" x14ac:dyDescent="0.25">
      <c r="A4575" s="62">
        <v>31121719</v>
      </c>
      <c r="B4575" s="63" t="s">
        <v>3059</v>
      </c>
    </row>
    <row r="4576" spans="1:2" x14ac:dyDescent="0.25">
      <c r="A4576" s="62">
        <v>31121801</v>
      </c>
      <c r="B4576" s="63" t="s">
        <v>4567</v>
      </c>
    </row>
    <row r="4577" spans="1:2" x14ac:dyDescent="0.25">
      <c r="A4577" s="62">
        <v>31121802</v>
      </c>
      <c r="B4577" s="63" t="s">
        <v>9203</v>
      </c>
    </row>
    <row r="4578" spans="1:2" x14ac:dyDescent="0.25">
      <c r="A4578" s="62">
        <v>31121803</v>
      </c>
      <c r="B4578" s="63" t="s">
        <v>10112</v>
      </c>
    </row>
    <row r="4579" spans="1:2" x14ac:dyDescent="0.25">
      <c r="A4579" s="62">
        <v>31121804</v>
      </c>
      <c r="B4579" s="63" t="s">
        <v>13044</v>
      </c>
    </row>
    <row r="4580" spans="1:2" x14ac:dyDescent="0.25">
      <c r="A4580" s="62">
        <v>31121805</v>
      </c>
      <c r="B4580" s="63" t="s">
        <v>10698</v>
      </c>
    </row>
    <row r="4581" spans="1:2" x14ac:dyDescent="0.25">
      <c r="A4581" s="62">
        <v>31121806</v>
      </c>
      <c r="B4581" s="63" t="s">
        <v>6579</v>
      </c>
    </row>
    <row r="4582" spans="1:2" x14ac:dyDescent="0.25">
      <c r="A4582" s="62">
        <v>31121807</v>
      </c>
      <c r="B4582" s="63" t="s">
        <v>3012</v>
      </c>
    </row>
    <row r="4583" spans="1:2" x14ac:dyDescent="0.25">
      <c r="A4583" s="62">
        <v>31121808</v>
      </c>
      <c r="B4583" s="63" t="s">
        <v>5133</v>
      </c>
    </row>
    <row r="4584" spans="1:2" x14ac:dyDescent="0.25">
      <c r="A4584" s="62">
        <v>31121809</v>
      </c>
      <c r="B4584" s="63" t="s">
        <v>9479</v>
      </c>
    </row>
    <row r="4585" spans="1:2" x14ac:dyDescent="0.25">
      <c r="A4585" s="62">
        <v>31121810</v>
      </c>
      <c r="B4585" s="63" t="s">
        <v>16924</v>
      </c>
    </row>
    <row r="4586" spans="1:2" x14ac:dyDescent="0.25">
      <c r="A4586" s="62">
        <v>31121811</v>
      </c>
      <c r="B4586" s="63" t="s">
        <v>14281</v>
      </c>
    </row>
    <row r="4587" spans="1:2" x14ac:dyDescent="0.25">
      <c r="A4587" s="62">
        <v>31121812</v>
      </c>
      <c r="B4587" s="63" t="s">
        <v>375</v>
      </c>
    </row>
    <row r="4588" spans="1:2" x14ac:dyDescent="0.25">
      <c r="A4588" s="62">
        <v>31121813</v>
      </c>
      <c r="B4588" s="63" t="s">
        <v>18269</v>
      </c>
    </row>
    <row r="4589" spans="1:2" x14ac:dyDescent="0.25">
      <c r="A4589" s="62">
        <v>31121814</v>
      </c>
      <c r="B4589" s="63" t="s">
        <v>6006</v>
      </c>
    </row>
    <row r="4590" spans="1:2" x14ac:dyDescent="0.25">
      <c r="A4590" s="62">
        <v>31121815</v>
      </c>
      <c r="B4590" s="63" t="s">
        <v>668</v>
      </c>
    </row>
    <row r="4591" spans="1:2" x14ac:dyDescent="0.25">
      <c r="A4591" s="62">
        <v>31121816</v>
      </c>
      <c r="B4591" s="63" t="s">
        <v>10731</v>
      </c>
    </row>
    <row r="4592" spans="1:2" x14ac:dyDescent="0.25">
      <c r="A4592" s="62">
        <v>31121817</v>
      </c>
      <c r="B4592" s="63" t="s">
        <v>1671</v>
      </c>
    </row>
    <row r="4593" spans="1:2" x14ac:dyDescent="0.25">
      <c r="A4593" s="62">
        <v>31121818</v>
      </c>
      <c r="B4593" s="63" t="s">
        <v>3505</v>
      </c>
    </row>
    <row r="4594" spans="1:2" x14ac:dyDescent="0.25">
      <c r="A4594" s="62">
        <v>31121819</v>
      </c>
      <c r="B4594" s="63" t="s">
        <v>8024</v>
      </c>
    </row>
    <row r="4595" spans="1:2" x14ac:dyDescent="0.25">
      <c r="A4595" s="62">
        <v>31121901</v>
      </c>
      <c r="B4595" s="63" t="s">
        <v>9227</v>
      </c>
    </row>
    <row r="4596" spans="1:2" x14ac:dyDescent="0.25">
      <c r="A4596" s="62">
        <v>31121902</v>
      </c>
      <c r="B4596" s="63" t="s">
        <v>9649</v>
      </c>
    </row>
    <row r="4597" spans="1:2" x14ac:dyDescent="0.25">
      <c r="A4597" s="62">
        <v>31121903</v>
      </c>
      <c r="B4597" s="63" t="s">
        <v>1846</v>
      </c>
    </row>
    <row r="4598" spans="1:2" x14ac:dyDescent="0.25">
      <c r="A4598" s="62">
        <v>31121904</v>
      </c>
      <c r="B4598" s="63" t="s">
        <v>2957</v>
      </c>
    </row>
    <row r="4599" spans="1:2" x14ac:dyDescent="0.25">
      <c r="A4599" s="62">
        <v>31121905</v>
      </c>
      <c r="B4599" s="63" t="s">
        <v>11303</v>
      </c>
    </row>
    <row r="4600" spans="1:2" x14ac:dyDescent="0.25">
      <c r="A4600" s="62">
        <v>31121906</v>
      </c>
      <c r="B4600" s="63" t="s">
        <v>11196</v>
      </c>
    </row>
    <row r="4601" spans="1:2" x14ac:dyDescent="0.25">
      <c r="A4601" s="62">
        <v>31121907</v>
      </c>
      <c r="B4601" s="63" t="s">
        <v>11076</v>
      </c>
    </row>
    <row r="4602" spans="1:2" x14ac:dyDescent="0.25">
      <c r="A4602" s="62">
        <v>31121908</v>
      </c>
      <c r="B4602" s="63" t="s">
        <v>4882</v>
      </c>
    </row>
    <row r="4603" spans="1:2" x14ac:dyDescent="0.25">
      <c r="A4603" s="62">
        <v>31121909</v>
      </c>
      <c r="B4603" s="63" t="s">
        <v>15852</v>
      </c>
    </row>
    <row r="4604" spans="1:2" x14ac:dyDescent="0.25">
      <c r="A4604" s="62">
        <v>31121910</v>
      </c>
      <c r="B4604" s="63" t="s">
        <v>17961</v>
      </c>
    </row>
    <row r="4605" spans="1:2" x14ac:dyDescent="0.25">
      <c r="A4605" s="62">
        <v>31121911</v>
      </c>
      <c r="B4605" s="63" t="s">
        <v>12979</v>
      </c>
    </row>
    <row r="4606" spans="1:2" x14ac:dyDescent="0.25">
      <c r="A4606" s="62">
        <v>31121912</v>
      </c>
      <c r="B4606" s="63" t="s">
        <v>13339</v>
      </c>
    </row>
    <row r="4607" spans="1:2" x14ac:dyDescent="0.25">
      <c r="A4607" s="62">
        <v>31121913</v>
      </c>
      <c r="B4607" s="63" t="s">
        <v>16631</v>
      </c>
    </row>
    <row r="4608" spans="1:2" x14ac:dyDescent="0.25">
      <c r="A4608" s="62">
        <v>31121914</v>
      </c>
      <c r="B4608" s="63" t="s">
        <v>8712</v>
      </c>
    </row>
    <row r="4609" spans="1:2" x14ac:dyDescent="0.25">
      <c r="A4609" s="62">
        <v>31121915</v>
      </c>
      <c r="B4609" s="63" t="s">
        <v>7474</v>
      </c>
    </row>
    <row r="4610" spans="1:2" x14ac:dyDescent="0.25">
      <c r="A4610" s="62">
        <v>31121916</v>
      </c>
      <c r="B4610" s="63" t="s">
        <v>10072</v>
      </c>
    </row>
    <row r="4611" spans="1:2" x14ac:dyDescent="0.25">
      <c r="A4611" s="62">
        <v>31121917</v>
      </c>
      <c r="B4611" s="63" t="s">
        <v>2592</v>
      </c>
    </row>
    <row r="4612" spans="1:2" x14ac:dyDescent="0.25">
      <c r="A4612" s="62">
        <v>31121918</v>
      </c>
      <c r="B4612" s="63" t="s">
        <v>1855</v>
      </c>
    </row>
    <row r="4613" spans="1:2" x14ac:dyDescent="0.25">
      <c r="A4613" s="62">
        <v>31121919</v>
      </c>
      <c r="B4613" s="63" t="s">
        <v>6622</v>
      </c>
    </row>
    <row r="4614" spans="1:2" x14ac:dyDescent="0.25">
      <c r="A4614" s="62">
        <v>31131501</v>
      </c>
      <c r="B4614" s="63" t="s">
        <v>7242</v>
      </c>
    </row>
    <row r="4615" spans="1:2" x14ac:dyDescent="0.25">
      <c r="A4615" s="62">
        <v>31131502</v>
      </c>
      <c r="B4615" s="63" t="s">
        <v>731</v>
      </c>
    </row>
    <row r="4616" spans="1:2" x14ac:dyDescent="0.25">
      <c r="A4616" s="62">
        <v>31131503</v>
      </c>
      <c r="B4616" s="63" t="s">
        <v>12175</v>
      </c>
    </row>
    <row r="4617" spans="1:2" x14ac:dyDescent="0.25">
      <c r="A4617" s="62">
        <v>31131504</v>
      </c>
      <c r="B4617" s="63" t="s">
        <v>6197</v>
      </c>
    </row>
    <row r="4618" spans="1:2" x14ac:dyDescent="0.25">
      <c r="A4618" s="62">
        <v>31131505</v>
      </c>
      <c r="B4618" s="63" t="s">
        <v>14897</v>
      </c>
    </row>
    <row r="4619" spans="1:2" x14ac:dyDescent="0.25">
      <c r="A4619" s="62">
        <v>31131506</v>
      </c>
      <c r="B4619" s="63" t="s">
        <v>14262</v>
      </c>
    </row>
    <row r="4620" spans="1:2" x14ac:dyDescent="0.25">
      <c r="A4620" s="62">
        <v>31131507</v>
      </c>
      <c r="B4620" s="63" t="s">
        <v>12966</v>
      </c>
    </row>
    <row r="4621" spans="1:2" x14ac:dyDescent="0.25">
      <c r="A4621" s="62">
        <v>31131508</v>
      </c>
      <c r="B4621" s="63" t="s">
        <v>2966</v>
      </c>
    </row>
    <row r="4622" spans="1:2" x14ac:dyDescent="0.25">
      <c r="A4622" s="62">
        <v>31131509</v>
      </c>
      <c r="B4622" s="63" t="s">
        <v>6438</v>
      </c>
    </row>
    <row r="4623" spans="1:2" x14ac:dyDescent="0.25">
      <c r="A4623" s="62">
        <v>31131510</v>
      </c>
      <c r="B4623" s="63" t="s">
        <v>11356</v>
      </c>
    </row>
    <row r="4624" spans="1:2" x14ac:dyDescent="0.25">
      <c r="A4624" s="62">
        <v>31131511</v>
      </c>
      <c r="B4624" s="63" t="s">
        <v>7131</v>
      </c>
    </row>
    <row r="4625" spans="1:2" x14ac:dyDescent="0.25">
      <c r="A4625" s="62">
        <v>31131512</v>
      </c>
      <c r="B4625" s="63" t="s">
        <v>2648</v>
      </c>
    </row>
    <row r="4626" spans="1:2" x14ac:dyDescent="0.25">
      <c r="A4626" s="62">
        <v>31131513</v>
      </c>
      <c r="B4626" s="63" t="s">
        <v>6372</v>
      </c>
    </row>
    <row r="4627" spans="1:2" x14ac:dyDescent="0.25">
      <c r="A4627" s="62">
        <v>31131514</v>
      </c>
      <c r="B4627" s="63" t="s">
        <v>4825</v>
      </c>
    </row>
    <row r="4628" spans="1:2" x14ac:dyDescent="0.25">
      <c r="A4628" s="62">
        <v>31131515</v>
      </c>
      <c r="B4628" s="63" t="s">
        <v>10805</v>
      </c>
    </row>
    <row r="4629" spans="1:2" x14ac:dyDescent="0.25">
      <c r="A4629" s="62">
        <v>31131516</v>
      </c>
      <c r="B4629" s="63" t="s">
        <v>2171</v>
      </c>
    </row>
    <row r="4630" spans="1:2" x14ac:dyDescent="0.25">
      <c r="A4630" s="62">
        <v>31131601</v>
      </c>
      <c r="B4630" s="63" t="s">
        <v>3155</v>
      </c>
    </row>
    <row r="4631" spans="1:2" x14ac:dyDescent="0.25">
      <c r="A4631" s="62">
        <v>31131602</v>
      </c>
      <c r="B4631" s="63" t="s">
        <v>6997</v>
      </c>
    </row>
    <row r="4632" spans="1:2" x14ac:dyDescent="0.25">
      <c r="A4632" s="62">
        <v>31131603</v>
      </c>
      <c r="B4632" s="63" t="s">
        <v>2494</v>
      </c>
    </row>
    <row r="4633" spans="1:2" x14ac:dyDescent="0.25">
      <c r="A4633" s="62">
        <v>31131604</v>
      </c>
      <c r="B4633" s="63" t="s">
        <v>14113</v>
      </c>
    </row>
    <row r="4634" spans="1:2" x14ac:dyDescent="0.25">
      <c r="A4634" s="62">
        <v>31131605</v>
      </c>
      <c r="B4634" s="63" t="s">
        <v>12042</v>
      </c>
    </row>
    <row r="4635" spans="1:2" x14ac:dyDescent="0.25">
      <c r="A4635" s="62">
        <v>31131606</v>
      </c>
      <c r="B4635" s="63" t="s">
        <v>15661</v>
      </c>
    </row>
    <row r="4636" spans="1:2" x14ac:dyDescent="0.25">
      <c r="A4636" s="62">
        <v>31131607</v>
      </c>
      <c r="B4636" s="63" t="s">
        <v>5606</v>
      </c>
    </row>
    <row r="4637" spans="1:2" x14ac:dyDescent="0.25">
      <c r="A4637" s="62">
        <v>31131608</v>
      </c>
      <c r="B4637" s="63" t="s">
        <v>4105</v>
      </c>
    </row>
    <row r="4638" spans="1:2" x14ac:dyDescent="0.25">
      <c r="A4638" s="62">
        <v>31131609</v>
      </c>
      <c r="B4638" s="63" t="s">
        <v>13368</v>
      </c>
    </row>
    <row r="4639" spans="1:2" x14ac:dyDescent="0.25">
      <c r="A4639" s="62">
        <v>31131610</v>
      </c>
      <c r="B4639" s="63" t="s">
        <v>5194</v>
      </c>
    </row>
    <row r="4640" spans="1:2" x14ac:dyDescent="0.25">
      <c r="A4640" s="62">
        <v>31131611</v>
      </c>
      <c r="B4640" s="63" t="s">
        <v>11900</v>
      </c>
    </row>
    <row r="4641" spans="1:2" x14ac:dyDescent="0.25">
      <c r="A4641" s="62">
        <v>31131612</v>
      </c>
      <c r="B4641" s="63" t="s">
        <v>2614</v>
      </c>
    </row>
    <row r="4642" spans="1:2" x14ac:dyDescent="0.25">
      <c r="A4642" s="62">
        <v>31131613</v>
      </c>
      <c r="B4642" s="63" t="s">
        <v>5790</v>
      </c>
    </row>
    <row r="4643" spans="1:2" x14ac:dyDescent="0.25">
      <c r="A4643" s="62">
        <v>31131614</v>
      </c>
      <c r="B4643" s="63" t="s">
        <v>8851</v>
      </c>
    </row>
    <row r="4644" spans="1:2" x14ac:dyDescent="0.25">
      <c r="A4644" s="62">
        <v>31131615</v>
      </c>
      <c r="B4644" s="63" t="s">
        <v>5490</v>
      </c>
    </row>
    <row r="4645" spans="1:2" x14ac:dyDescent="0.25">
      <c r="A4645" s="62">
        <v>31131616</v>
      </c>
      <c r="B4645" s="63" t="s">
        <v>1976</v>
      </c>
    </row>
    <row r="4646" spans="1:2" x14ac:dyDescent="0.25">
      <c r="A4646" s="62">
        <v>31131701</v>
      </c>
      <c r="B4646" s="63" t="s">
        <v>5355</v>
      </c>
    </row>
    <row r="4647" spans="1:2" x14ac:dyDescent="0.25">
      <c r="A4647" s="62">
        <v>31131702</v>
      </c>
      <c r="B4647" s="63" t="s">
        <v>6252</v>
      </c>
    </row>
    <row r="4648" spans="1:2" x14ac:dyDescent="0.25">
      <c r="A4648" s="62">
        <v>31131703</v>
      </c>
      <c r="B4648" s="63" t="s">
        <v>809</v>
      </c>
    </row>
    <row r="4649" spans="1:2" x14ac:dyDescent="0.25">
      <c r="A4649" s="62">
        <v>31131704</v>
      </c>
      <c r="B4649" s="63" t="s">
        <v>18535</v>
      </c>
    </row>
    <row r="4650" spans="1:2" x14ac:dyDescent="0.25">
      <c r="A4650" s="62">
        <v>31131705</v>
      </c>
      <c r="B4650" s="63" t="s">
        <v>13830</v>
      </c>
    </row>
    <row r="4651" spans="1:2" x14ac:dyDescent="0.25">
      <c r="A4651" s="62">
        <v>31131706</v>
      </c>
      <c r="B4651" s="63" t="s">
        <v>10843</v>
      </c>
    </row>
    <row r="4652" spans="1:2" x14ac:dyDescent="0.25">
      <c r="A4652" s="62">
        <v>31131707</v>
      </c>
      <c r="B4652" s="63" t="s">
        <v>5696</v>
      </c>
    </row>
    <row r="4653" spans="1:2" x14ac:dyDescent="0.25">
      <c r="A4653" s="62">
        <v>31131708</v>
      </c>
      <c r="B4653" s="63" t="s">
        <v>17533</v>
      </c>
    </row>
    <row r="4654" spans="1:2" x14ac:dyDescent="0.25">
      <c r="A4654" s="62">
        <v>31131709</v>
      </c>
      <c r="B4654" s="63" t="s">
        <v>8821</v>
      </c>
    </row>
    <row r="4655" spans="1:2" x14ac:dyDescent="0.25">
      <c r="A4655" s="62">
        <v>31131710</v>
      </c>
      <c r="B4655" s="63" t="s">
        <v>16860</v>
      </c>
    </row>
    <row r="4656" spans="1:2" x14ac:dyDescent="0.25">
      <c r="A4656" s="62">
        <v>31131711</v>
      </c>
      <c r="B4656" s="63" t="s">
        <v>7194</v>
      </c>
    </row>
    <row r="4657" spans="1:2" x14ac:dyDescent="0.25">
      <c r="A4657" s="62">
        <v>31131712</v>
      </c>
      <c r="B4657" s="63" t="s">
        <v>16959</v>
      </c>
    </row>
    <row r="4658" spans="1:2" x14ac:dyDescent="0.25">
      <c r="A4658" s="62">
        <v>31131713</v>
      </c>
      <c r="B4658" s="63" t="s">
        <v>8726</v>
      </c>
    </row>
    <row r="4659" spans="1:2" x14ac:dyDescent="0.25">
      <c r="A4659" s="62">
        <v>31131714</v>
      </c>
      <c r="B4659" s="63" t="s">
        <v>14530</v>
      </c>
    </row>
    <row r="4660" spans="1:2" x14ac:dyDescent="0.25">
      <c r="A4660" s="62">
        <v>31131715</v>
      </c>
      <c r="B4660" s="63" t="s">
        <v>1517</v>
      </c>
    </row>
    <row r="4661" spans="1:2" x14ac:dyDescent="0.25">
      <c r="A4661" s="62">
        <v>31131716</v>
      </c>
      <c r="B4661" s="63" t="s">
        <v>11211</v>
      </c>
    </row>
    <row r="4662" spans="1:2" x14ac:dyDescent="0.25">
      <c r="A4662" s="62">
        <v>31131801</v>
      </c>
      <c r="B4662" s="63" t="s">
        <v>8127</v>
      </c>
    </row>
    <row r="4663" spans="1:2" x14ac:dyDescent="0.25">
      <c r="A4663" s="62">
        <v>31131802</v>
      </c>
      <c r="B4663" s="63" t="s">
        <v>811</v>
      </c>
    </row>
    <row r="4664" spans="1:2" x14ac:dyDescent="0.25">
      <c r="A4664" s="62">
        <v>31131803</v>
      </c>
      <c r="B4664" s="63" t="s">
        <v>6346</v>
      </c>
    </row>
    <row r="4665" spans="1:2" x14ac:dyDescent="0.25">
      <c r="A4665" s="62">
        <v>31131804</v>
      </c>
      <c r="B4665" s="63" t="s">
        <v>1126</v>
      </c>
    </row>
    <row r="4666" spans="1:2" x14ac:dyDescent="0.25">
      <c r="A4666" s="62">
        <v>31131805</v>
      </c>
      <c r="B4666" s="63" t="s">
        <v>11095</v>
      </c>
    </row>
    <row r="4667" spans="1:2" x14ac:dyDescent="0.25">
      <c r="A4667" s="62">
        <v>31131806</v>
      </c>
      <c r="B4667" s="63" t="s">
        <v>7659</v>
      </c>
    </row>
    <row r="4668" spans="1:2" x14ac:dyDescent="0.25">
      <c r="A4668" s="62">
        <v>31131807</v>
      </c>
      <c r="B4668" s="63" t="s">
        <v>16992</v>
      </c>
    </row>
    <row r="4669" spans="1:2" x14ac:dyDescent="0.25">
      <c r="A4669" s="62">
        <v>31131808</v>
      </c>
      <c r="B4669" s="63" t="s">
        <v>1920</v>
      </c>
    </row>
    <row r="4670" spans="1:2" x14ac:dyDescent="0.25">
      <c r="A4670" s="62">
        <v>31131809</v>
      </c>
      <c r="B4670" s="63" t="s">
        <v>6788</v>
      </c>
    </row>
    <row r="4671" spans="1:2" x14ac:dyDescent="0.25">
      <c r="A4671" s="62">
        <v>31131810</v>
      </c>
      <c r="B4671" s="63" t="s">
        <v>4040</v>
      </c>
    </row>
    <row r="4672" spans="1:2" x14ac:dyDescent="0.25">
      <c r="A4672" s="62">
        <v>31131811</v>
      </c>
      <c r="B4672" s="63" t="s">
        <v>12501</v>
      </c>
    </row>
    <row r="4673" spans="1:2" x14ac:dyDescent="0.25">
      <c r="A4673" s="62">
        <v>31131812</v>
      </c>
      <c r="B4673" s="63" t="s">
        <v>8244</v>
      </c>
    </row>
    <row r="4674" spans="1:2" x14ac:dyDescent="0.25">
      <c r="A4674" s="62">
        <v>31131813</v>
      </c>
      <c r="B4674" s="63" t="s">
        <v>13090</v>
      </c>
    </row>
    <row r="4675" spans="1:2" x14ac:dyDescent="0.25">
      <c r="A4675" s="62">
        <v>31131814</v>
      </c>
      <c r="B4675" s="63" t="s">
        <v>1300</v>
      </c>
    </row>
    <row r="4676" spans="1:2" x14ac:dyDescent="0.25">
      <c r="A4676" s="62">
        <v>31131815</v>
      </c>
      <c r="B4676" s="63" t="s">
        <v>1044</v>
      </c>
    </row>
    <row r="4677" spans="1:2" x14ac:dyDescent="0.25">
      <c r="A4677" s="62">
        <v>31131816</v>
      </c>
      <c r="B4677" s="63" t="s">
        <v>14161</v>
      </c>
    </row>
    <row r="4678" spans="1:2" x14ac:dyDescent="0.25">
      <c r="A4678" s="62">
        <v>31131817</v>
      </c>
      <c r="B4678" s="63" t="s">
        <v>13699</v>
      </c>
    </row>
    <row r="4679" spans="1:2" x14ac:dyDescent="0.25">
      <c r="A4679" s="62">
        <v>31131818</v>
      </c>
      <c r="B4679" s="63" t="s">
        <v>3876</v>
      </c>
    </row>
    <row r="4680" spans="1:2" x14ac:dyDescent="0.25">
      <c r="A4680" s="62">
        <v>31131901</v>
      </c>
      <c r="B4680" s="63" t="s">
        <v>1341</v>
      </c>
    </row>
    <row r="4681" spans="1:2" x14ac:dyDescent="0.25">
      <c r="A4681" s="62">
        <v>31131902</v>
      </c>
      <c r="B4681" s="63" t="s">
        <v>7709</v>
      </c>
    </row>
    <row r="4682" spans="1:2" x14ac:dyDescent="0.25">
      <c r="A4682" s="62">
        <v>31131903</v>
      </c>
      <c r="B4682" s="63" t="s">
        <v>5649</v>
      </c>
    </row>
    <row r="4683" spans="1:2" x14ac:dyDescent="0.25">
      <c r="A4683" s="62">
        <v>31131904</v>
      </c>
      <c r="B4683" s="63" t="s">
        <v>12797</v>
      </c>
    </row>
    <row r="4684" spans="1:2" x14ac:dyDescent="0.25">
      <c r="A4684" s="62">
        <v>31131905</v>
      </c>
      <c r="B4684" s="63" t="s">
        <v>10170</v>
      </c>
    </row>
    <row r="4685" spans="1:2" x14ac:dyDescent="0.25">
      <c r="A4685" s="62">
        <v>31131906</v>
      </c>
      <c r="B4685" s="63" t="s">
        <v>17492</v>
      </c>
    </row>
    <row r="4686" spans="1:2" x14ac:dyDescent="0.25">
      <c r="A4686" s="62">
        <v>31131907</v>
      </c>
      <c r="B4686" s="63" t="s">
        <v>5020</v>
      </c>
    </row>
    <row r="4687" spans="1:2" x14ac:dyDescent="0.25">
      <c r="A4687" s="62">
        <v>31131908</v>
      </c>
      <c r="B4687" s="63" t="s">
        <v>16336</v>
      </c>
    </row>
    <row r="4688" spans="1:2" x14ac:dyDescent="0.25">
      <c r="A4688" s="62">
        <v>31131909</v>
      </c>
      <c r="B4688" s="63" t="s">
        <v>8735</v>
      </c>
    </row>
    <row r="4689" spans="1:2" x14ac:dyDescent="0.25">
      <c r="A4689" s="62">
        <v>31131910</v>
      </c>
      <c r="B4689" s="63" t="s">
        <v>16620</v>
      </c>
    </row>
    <row r="4690" spans="1:2" x14ac:dyDescent="0.25">
      <c r="A4690" s="62">
        <v>31131911</v>
      </c>
      <c r="B4690" s="63" t="s">
        <v>9700</v>
      </c>
    </row>
    <row r="4691" spans="1:2" x14ac:dyDescent="0.25">
      <c r="A4691" s="62">
        <v>31131912</v>
      </c>
      <c r="B4691" s="63" t="s">
        <v>15013</v>
      </c>
    </row>
    <row r="4692" spans="1:2" x14ac:dyDescent="0.25">
      <c r="A4692" s="62">
        <v>31131913</v>
      </c>
      <c r="B4692" s="63" t="s">
        <v>11842</v>
      </c>
    </row>
    <row r="4693" spans="1:2" x14ac:dyDescent="0.25">
      <c r="A4693" s="62">
        <v>31131914</v>
      </c>
      <c r="B4693" s="63" t="s">
        <v>13099</v>
      </c>
    </row>
    <row r="4694" spans="1:2" x14ac:dyDescent="0.25">
      <c r="A4694" s="62">
        <v>31131915</v>
      </c>
      <c r="B4694" s="63" t="s">
        <v>10381</v>
      </c>
    </row>
    <row r="4695" spans="1:2" x14ac:dyDescent="0.25">
      <c r="A4695" s="62">
        <v>31131916</v>
      </c>
      <c r="B4695" s="63" t="s">
        <v>11197</v>
      </c>
    </row>
    <row r="4696" spans="1:2" x14ac:dyDescent="0.25">
      <c r="A4696" s="62">
        <v>31132001</v>
      </c>
      <c r="B4696" s="63" t="s">
        <v>15106</v>
      </c>
    </row>
    <row r="4697" spans="1:2" x14ac:dyDescent="0.25">
      <c r="A4697" s="62">
        <v>31132002</v>
      </c>
      <c r="B4697" s="63" t="s">
        <v>12370</v>
      </c>
    </row>
    <row r="4698" spans="1:2" x14ac:dyDescent="0.25">
      <c r="A4698" s="62">
        <v>31141501</v>
      </c>
      <c r="B4698" s="63" t="s">
        <v>13792</v>
      </c>
    </row>
    <row r="4699" spans="1:2" x14ac:dyDescent="0.25">
      <c r="A4699" s="62">
        <v>31141502</v>
      </c>
      <c r="B4699" s="63" t="s">
        <v>18836</v>
      </c>
    </row>
    <row r="4700" spans="1:2" x14ac:dyDescent="0.25">
      <c r="A4700" s="62">
        <v>31141503</v>
      </c>
      <c r="B4700" s="63" t="s">
        <v>11564</v>
      </c>
    </row>
    <row r="4701" spans="1:2" x14ac:dyDescent="0.25">
      <c r="A4701" s="62">
        <v>31141601</v>
      </c>
      <c r="B4701" s="63" t="s">
        <v>1808</v>
      </c>
    </row>
    <row r="4702" spans="1:2" x14ac:dyDescent="0.25">
      <c r="A4702" s="62">
        <v>31141602</v>
      </c>
      <c r="B4702" s="63" t="s">
        <v>11259</v>
      </c>
    </row>
    <row r="4703" spans="1:2" x14ac:dyDescent="0.25">
      <c r="A4703" s="62">
        <v>31141603</v>
      </c>
      <c r="B4703" s="63" t="s">
        <v>17824</v>
      </c>
    </row>
    <row r="4704" spans="1:2" x14ac:dyDescent="0.25">
      <c r="A4704" s="62">
        <v>31141701</v>
      </c>
      <c r="B4704" s="63" t="s">
        <v>1208</v>
      </c>
    </row>
    <row r="4705" spans="1:2" x14ac:dyDescent="0.25">
      <c r="A4705" s="62">
        <v>31141702</v>
      </c>
      <c r="B4705" s="63" t="s">
        <v>14337</v>
      </c>
    </row>
    <row r="4706" spans="1:2" x14ac:dyDescent="0.25">
      <c r="A4706" s="62">
        <v>31141801</v>
      </c>
      <c r="B4706" s="63" t="s">
        <v>11938</v>
      </c>
    </row>
    <row r="4707" spans="1:2" x14ac:dyDescent="0.25">
      <c r="A4707" s="62">
        <v>31141802</v>
      </c>
      <c r="B4707" s="63" t="s">
        <v>4709</v>
      </c>
    </row>
    <row r="4708" spans="1:2" x14ac:dyDescent="0.25">
      <c r="A4708" s="62">
        <v>31151501</v>
      </c>
      <c r="B4708" s="63" t="s">
        <v>16378</v>
      </c>
    </row>
    <row r="4709" spans="1:2" x14ac:dyDescent="0.25">
      <c r="A4709" s="62">
        <v>31151502</v>
      </c>
      <c r="B4709" s="63" t="s">
        <v>8452</v>
      </c>
    </row>
    <row r="4710" spans="1:2" x14ac:dyDescent="0.25">
      <c r="A4710" s="62">
        <v>31151503</v>
      </c>
      <c r="B4710" s="63" t="s">
        <v>7650</v>
      </c>
    </row>
    <row r="4711" spans="1:2" x14ac:dyDescent="0.25">
      <c r="A4711" s="62">
        <v>31151504</v>
      </c>
      <c r="B4711" s="63" t="s">
        <v>6236</v>
      </c>
    </row>
    <row r="4712" spans="1:2" x14ac:dyDescent="0.25">
      <c r="A4712" s="62">
        <v>31151505</v>
      </c>
      <c r="B4712" s="63" t="s">
        <v>7623</v>
      </c>
    </row>
    <row r="4713" spans="1:2" x14ac:dyDescent="0.25">
      <c r="A4713" s="62">
        <v>31151506</v>
      </c>
      <c r="B4713" s="63" t="s">
        <v>1200</v>
      </c>
    </row>
    <row r="4714" spans="1:2" x14ac:dyDescent="0.25">
      <c r="A4714" s="62">
        <v>31151507</v>
      </c>
      <c r="B4714" s="63" t="s">
        <v>15677</v>
      </c>
    </row>
    <row r="4715" spans="1:2" x14ac:dyDescent="0.25">
      <c r="A4715" s="62">
        <v>31151508</v>
      </c>
      <c r="B4715" s="63" t="s">
        <v>10970</v>
      </c>
    </row>
    <row r="4716" spans="1:2" x14ac:dyDescent="0.25">
      <c r="A4716" s="62">
        <v>31151509</v>
      </c>
      <c r="B4716" s="63" t="s">
        <v>18784</v>
      </c>
    </row>
    <row r="4717" spans="1:2" x14ac:dyDescent="0.25">
      <c r="A4717" s="62">
        <v>31151601</v>
      </c>
      <c r="B4717" s="63" t="s">
        <v>4974</v>
      </c>
    </row>
    <row r="4718" spans="1:2" x14ac:dyDescent="0.25">
      <c r="A4718" s="62">
        <v>31151603</v>
      </c>
      <c r="B4718" s="63" t="s">
        <v>18410</v>
      </c>
    </row>
    <row r="4719" spans="1:2" x14ac:dyDescent="0.25">
      <c r="A4719" s="62">
        <v>31151604</v>
      </c>
      <c r="B4719" s="63" t="s">
        <v>6687</v>
      </c>
    </row>
    <row r="4720" spans="1:2" x14ac:dyDescent="0.25">
      <c r="A4720" s="62">
        <v>31151605</v>
      </c>
      <c r="B4720" s="63" t="s">
        <v>15314</v>
      </c>
    </row>
    <row r="4721" spans="1:2" x14ac:dyDescent="0.25">
      <c r="A4721" s="62">
        <v>31151606</v>
      </c>
      <c r="B4721" s="63" t="s">
        <v>3134</v>
      </c>
    </row>
    <row r="4722" spans="1:2" x14ac:dyDescent="0.25">
      <c r="A4722" s="62">
        <v>31151607</v>
      </c>
      <c r="B4722" s="63" t="s">
        <v>11603</v>
      </c>
    </row>
    <row r="4723" spans="1:2" x14ac:dyDescent="0.25">
      <c r="A4723" s="62">
        <v>31151608</v>
      </c>
      <c r="B4723" s="63" t="s">
        <v>16930</v>
      </c>
    </row>
    <row r="4724" spans="1:2" x14ac:dyDescent="0.25">
      <c r="A4724" s="62">
        <v>31151609</v>
      </c>
      <c r="B4724" s="63" t="s">
        <v>14580</v>
      </c>
    </row>
    <row r="4725" spans="1:2" x14ac:dyDescent="0.25">
      <c r="A4725" s="62">
        <v>31151702</v>
      </c>
      <c r="B4725" s="63" t="s">
        <v>3795</v>
      </c>
    </row>
    <row r="4726" spans="1:2" x14ac:dyDescent="0.25">
      <c r="A4726" s="62">
        <v>31151703</v>
      </c>
      <c r="B4726" s="63" t="s">
        <v>5363</v>
      </c>
    </row>
    <row r="4727" spans="1:2" x14ac:dyDescent="0.25">
      <c r="A4727" s="62">
        <v>31151704</v>
      </c>
      <c r="B4727" s="63" t="s">
        <v>3786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12608</v>
      </c>
    </row>
    <row r="4730" spans="1:2" x14ac:dyDescent="0.25">
      <c r="A4730" s="62">
        <v>31151707</v>
      </c>
      <c r="B4730" s="63" t="s">
        <v>9658</v>
      </c>
    </row>
    <row r="4731" spans="1:2" x14ac:dyDescent="0.25">
      <c r="A4731" s="62">
        <v>31151803</v>
      </c>
      <c r="B4731" s="63" t="s">
        <v>3027</v>
      </c>
    </row>
    <row r="4732" spans="1:2" x14ac:dyDescent="0.25">
      <c r="A4732" s="62">
        <v>31151804</v>
      </c>
      <c r="B4732" s="63" t="s">
        <v>17172</v>
      </c>
    </row>
    <row r="4733" spans="1:2" x14ac:dyDescent="0.25">
      <c r="A4733" s="62">
        <v>31151901</v>
      </c>
      <c r="B4733" s="63" t="s">
        <v>8665</v>
      </c>
    </row>
    <row r="4734" spans="1:2" x14ac:dyDescent="0.25">
      <c r="A4734" s="62">
        <v>31151902</v>
      </c>
      <c r="B4734" s="63" t="s">
        <v>4826</v>
      </c>
    </row>
    <row r="4735" spans="1:2" x14ac:dyDescent="0.25">
      <c r="A4735" s="62">
        <v>31151903</v>
      </c>
      <c r="B4735" s="63" t="s">
        <v>16067</v>
      </c>
    </row>
    <row r="4736" spans="1:2" x14ac:dyDescent="0.25">
      <c r="A4736" s="62">
        <v>31151904</v>
      </c>
      <c r="B4736" s="63" t="s">
        <v>16938</v>
      </c>
    </row>
    <row r="4737" spans="1:2" x14ac:dyDescent="0.25">
      <c r="A4737" s="62">
        <v>31151905</v>
      </c>
      <c r="B4737" s="63" t="s">
        <v>18531</v>
      </c>
    </row>
    <row r="4738" spans="1:2" x14ac:dyDescent="0.25">
      <c r="A4738" s="62">
        <v>31152001</v>
      </c>
      <c r="B4738" s="63" t="s">
        <v>10984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2003</v>
      </c>
    </row>
    <row r="4741" spans="1:2" x14ac:dyDescent="0.25">
      <c r="A4741" s="62">
        <v>31161502</v>
      </c>
      <c r="B4741" s="63" t="s">
        <v>6429</v>
      </c>
    </row>
    <row r="4742" spans="1:2" x14ac:dyDescent="0.25">
      <c r="A4742" s="62">
        <v>31161503</v>
      </c>
      <c r="B4742" s="63" t="s">
        <v>1224</v>
      </c>
    </row>
    <row r="4743" spans="1:2" x14ac:dyDescent="0.25">
      <c r="A4743" s="62">
        <v>31161504</v>
      </c>
      <c r="B4743" s="63" t="s">
        <v>3686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18134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920</v>
      </c>
    </row>
    <row r="4748" spans="1:2" x14ac:dyDescent="0.25">
      <c r="A4748" s="62">
        <v>31161509</v>
      </c>
      <c r="B4748" s="63" t="s">
        <v>16351</v>
      </c>
    </row>
    <row r="4749" spans="1:2" x14ac:dyDescent="0.25">
      <c r="A4749" s="62">
        <v>31161510</v>
      </c>
      <c r="B4749" s="63" t="s">
        <v>18294</v>
      </c>
    </row>
    <row r="4750" spans="1:2" x14ac:dyDescent="0.25">
      <c r="A4750" s="62">
        <v>31161511</v>
      </c>
      <c r="B4750" s="63" t="s">
        <v>11594</v>
      </c>
    </row>
    <row r="4751" spans="1:2" x14ac:dyDescent="0.25">
      <c r="A4751" s="62">
        <v>31161512</v>
      </c>
      <c r="B4751" s="63" t="s">
        <v>12053</v>
      </c>
    </row>
    <row r="4752" spans="1:2" x14ac:dyDescent="0.25">
      <c r="A4752" s="62">
        <v>31161513</v>
      </c>
      <c r="B4752" s="63" t="s">
        <v>3339</v>
      </c>
    </row>
    <row r="4753" spans="1:2" x14ac:dyDescent="0.25">
      <c r="A4753" s="62">
        <v>31161514</v>
      </c>
      <c r="B4753" s="63" t="s">
        <v>13102</v>
      </c>
    </row>
    <row r="4754" spans="1:2" x14ac:dyDescent="0.25">
      <c r="A4754" s="62">
        <v>31161516</v>
      </c>
      <c r="B4754" s="63" t="s">
        <v>7740</v>
      </c>
    </row>
    <row r="4755" spans="1:2" x14ac:dyDescent="0.25">
      <c r="A4755" s="62">
        <v>31161517</v>
      </c>
      <c r="B4755" s="63" t="s">
        <v>14681</v>
      </c>
    </row>
    <row r="4756" spans="1:2" x14ac:dyDescent="0.25">
      <c r="A4756" s="62">
        <v>31161518</v>
      </c>
      <c r="B4756" s="63" t="s">
        <v>17378</v>
      </c>
    </row>
    <row r="4757" spans="1:2" x14ac:dyDescent="0.25">
      <c r="A4757" s="62">
        <v>31161601</v>
      </c>
      <c r="B4757" s="63" t="s">
        <v>17751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15501</v>
      </c>
    </row>
    <row r="4760" spans="1:2" x14ac:dyDescent="0.25">
      <c r="A4760" s="62">
        <v>31161604</v>
      </c>
      <c r="B4760" s="63" t="s">
        <v>14308</v>
      </c>
    </row>
    <row r="4761" spans="1:2" x14ac:dyDescent="0.25">
      <c r="A4761" s="62">
        <v>31161605</v>
      </c>
      <c r="B4761" s="63" t="s">
        <v>11055</v>
      </c>
    </row>
    <row r="4762" spans="1:2" x14ac:dyDescent="0.25">
      <c r="A4762" s="62">
        <v>31161606</v>
      </c>
      <c r="B4762" s="63" t="s">
        <v>15006</v>
      </c>
    </row>
    <row r="4763" spans="1:2" x14ac:dyDescent="0.25">
      <c r="A4763" s="62">
        <v>31161607</v>
      </c>
      <c r="B4763" s="63" t="s">
        <v>2412</v>
      </c>
    </row>
    <row r="4764" spans="1:2" x14ac:dyDescent="0.25">
      <c r="A4764" s="62">
        <v>31161608</v>
      </c>
      <c r="B4764" s="63" t="s">
        <v>13716</v>
      </c>
    </row>
    <row r="4765" spans="1:2" x14ac:dyDescent="0.25">
      <c r="A4765" s="62">
        <v>31161609</v>
      </c>
      <c r="B4765" s="63" t="s">
        <v>9884</v>
      </c>
    </row>
    <row r="4766" spans="1:2" x14ac:dyDescent="0.25">
      <c r="A4766" s="62">
        <v>31161610</v>
      </c>
      <c r="B4766" s="63" t="s">
        <v>2654</v>
      </c>
    </row>
    <row r="4767" spans="1:2" x14ac:dyDescent="0.25">
      <c r="A4767" s="62">
        <v>31161611</v>
      </c>
      <c r="B4767" s="63" t="s">
        <v>10735</v>
      </c>
    </row>
    <row r="4768" spans="1:2" x14ac:dyDescent="0.25">
      <c r="A4768" s="62">
        <v>31161612</v>
      </c>
      <c r="B4768" s="63" t="s">
        <v>16921</v>
      </c>
    </row>
    <row r="4769" spans="1:2" x14ac:dyDescent="0.25">
      <c r="A4769" s="62">
        <v>31161613</v>
      </c>
      <c r="B4769" s="63" t="s">
        <v>4991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8595</v>
      </c>
    </row>
    <row r="4772" spans="1:2" x14ac:dyDescent="0.25">
      <c r="A4772" s="62">
        <v>31161617</v>
      </c>
      <c r="B4772" s="63" t="s">
        <v>7427</v>
      </c>
    </row>
    <row r="4773" spans="1:2" x14ac:dyDescent="0.25">
      <c r="A4773" s="62">
        <v>31161618</v>
      </c>
      <c r="B4773" s="63" t="s">
        <v>13807</v>
      </c>
    </row>
    <row r="4774" spans="1:2" x14ac:dyDescent="0.25">
      <c r="A4774" s="62">
        <v>31161619</v>
      </c>
      <c r="B4774" s="63" t="s">
        <v>16564</v>
      </c>
    </row>
    <row r="4775" spans="1:2" x14ac:dyDescent="0.25">
      <c r="A4775" s="62">
        <v>31161620</v>
      </c>
      <c r="B4775" s="63" t="s">
        <v>3468</v>
      </c>
    </row>
    <row r="4776" spans="1:2" x14ac:dyDescent="0.25">
      <c r="A4776" s="62">
        <v>31161621</v>
      </c>
      <c r="B4776" s="63" t="s">
        <v>5412</v>
      </c>
    </row>
    <row r="4777" spans="1:2" x14ac:dyDescent="0.25">
      <c r="A4777" s="62">
        <v>31161701</v>
      </c>
      <c r="B4777" s="63" t="s">
        <v>16215</v>
      </c>
    </row>
    <row r="4778" spans="1:2" x14ac:dyDescent="0.25">
      <c r="A4778" s="62">
        <v>31161702</v>
      </c>
      <c r="B4778" s="63" t="s">
        <v>8328</v>
      </c>
    </row>
    <row r="4779" spans="1:2" x14ac:dyDescent="0.25">
      <c r="A4779" s="62">
        <v>31161703</v>
      </c>
      <c r="B4779" s="63" t="s">
        <v>7915</v>
      </c>
    </row>
    <row r="4780" spans="1:2" x14ac:dyDescent="0.25">
      <c r="A4780" s="62">
        <v>31161704</v>
      </c>
      <c r="B4780" s="63" t="s">
        <v>13796</v>
      </c>
    </row>
    <row r="4781" spans="1:2" x14ac:dyDescent="0.25">
      <c r="A4781" s="62">
        <v>31161705</v>
      </c>
      <c r="B4781" s="63" t="s">
        <v>16382</v>
      </c>
    </row>
    <row r="4782" spans="1:2" x14ac:dyDescent="0.25">
      <c r="A4782" s="62">
        <v>31161706</v>
      </c>
      <c r="B4782" s="63" t="s">
        <v>15192</v>
      </c>
    </row>
    <row r="4783" spans="1:2" x14ac:dyDescent="0.25">
      <c r="A4783" s="62">
        <v>31161707</v>
      </c>
      <c r="B4783" s="63" t="s">
        <v>15270</v>
      </c>
    </row>
    <row r="4784" spans="1:2" x14ac:dyDescent="0.25">
      <c r="A4784" s="62">
        <v>31161708</v>
      </c>
      <c r="B4784" s="63" t="s">
        <v>7760</v>
      </c>
    </row>
    <row r="4785" spans="1:2" x14ac:dyDescent="0.25">
      <c r="A4785" s="62">
        <v>31161709</v>
      </c>
      <c r="B4785" s="63" t="s">
        <v>2212</v>
      </c>
    </row>
    <row r="4786" spans="1:2" x14ac:dyDescent="0.25">
      <c r="A4786" s="62">
        <v>31161710</v>
      </c>
      <c r="B4786" s="63" t="s">
        <v>7671</v>
      </c>
    </row>
    <row r="4787" spans="1:2" x14ac:dyDescent="0.25">
      <c r="A4787" s="62">
        <v>31161711</v>
      </c>
      <c r="B4787" s="63" t="s">
        <v>14941</v>
      </c>
    </row>
    <row r="4788" spans="1:2" x14ac:dyDescent="0.25">
      <c r="A4788" s="62">
        <v>31161712</v>
      </c>
      <c r="B4788" s="63" t="s">
        <v>7314</v>
      </c>
    </row>
    <row r="4789" spans="1:2" x14ac:dyDescent="0.25">
      <c r="A4789" s="62">
        <v>31161713</v>
      </c>
      <c r="B4789" s="63" t="s">
        <v>7299</v>
      </c>
    </row>
    <row r="4790" spans="1:2" x14ac:dyDescent="0.25">
      <c r="A4790" s="62">
        <v>31161714</v>
      </c>
      <c r="B4790" s="63" t="s">
        <v>5773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11514</v>
      </c>
    </row>
    <row r="4793" spans="1:2" x14ac:dyDescent="0.25">
      <c r="A4793" s="62">
        <v>31161718</v>
      </c>
      <c r="B4793" s="63" t="s">
        <v>5058</v>
      </c>
    </row>
    <row r="4794" spans="1:2" x14ac:dyDescent="0.25">
      <c r="A4794" s="62">
        <v>31161719</v>
      </c>
      <c r="B4794" s="63" t="s">
        <v>14926</v>
      </c>
    </row>
    <row r="4795" spans="1:2" x14ac:dyDescent="0.25">
      <c r="A4795" s="62">
        <v>31161720</v>
      </c>
      <c r="B4795" s="63" t="s">
        <v>7641</v>
      </c>
    </row>
    <row r="4796" spans="1:2" x14ac:dyDescent="0.25">
      <c r="A4796" s="62">
        <v>31161721</v>
      </c>
      <c r="B4796" s="63" t="s">
        <v>5118</v>
      </c>
    </row>
    <row r="4797" spans="1:2" x14ac:dyDescent="0.25">
      <c r="A4797" s="62">
        <v>31161722</v>
      </c>
      <c r="B4797" s="63" t="s">
        <v>9486</v>
      </c>
    </row>
    <row r="4798" spans="1:2" x14ac:dyDescent="0.25">
      <c r="A4798" s="62">
        <v>31161723</v>
      </c>
      <c r="B4798" s="63" t="s">
        <v>17097</v>
      </c>
    </row>
    <row r="4799" spans="1:2" x14ac:dyDescent="0.25">
      <c r="A4799" s="62">
        <v>31161724</v>
      </c>
      <c r="B4799" s="63" t="s">
        <v>14733</v>
      </c>
    </row>
    <row r="4800" spans="1:2" x14ac:dyDescent="0.25">
      <c r="A4800" s="62">
        <v>31161725</v>
      </c>
      <c r="B4800" s="63" t="s">
        <v>17726</v>
      </c>
    </row>
    <row r="4801" spans="1:2" x14ac:dyDescent="0.25">
      <c r="A4801" s="62">
        <v>31161726</v>
      </c>
      <c r="B4801" s="63" t="s">
        <v>10384</v>
      </c>
    </row>
    <row r="4802" spans="1:2" x14ac:dyDescent="0.25">
      <c r="A4802" s="62">
        <v>31161727</v>
      </c>
      <c r="B4802" s="63" t="s">
        <v>2994</v>
      </c>
    </row>
    <row r="4803" spans="1:2" x14ac:dyDescent="0.25">
      <c r="A4803" s="62">
        <v>31161728</v>
      </c>
      <c r="B4803" s="63" t="s">
        <v>9491</v>
      </c>
    </row>
    <row r="4804" spans="1:2" x14ac:dyDescent="0.25">
      <c r="A4804" s="62">
        <v>31161729</v>
      </c>
      <c r="B4804" s="63" t="s">
        <v>5449</v>
      </c>
    </row>
    <row r="4805" spans="1:2" x14ac:dyDescent="0.25">
      <c r="A4805" s="62">
        <v>31161730</v>
      </c>
      <c r="B4805" s="63" t="s">
        <v>18018</v>
      </c>
    </row>
    <row r="4806" spans="1:2" x14ac:dyDescent="0.25">
      <c r="A4806" s="62">
        <v>31161731</v>
      </c>
      <c r="B4806" s="63" t="s">
        <v>13983</v>
      </c>
    </row>
    <row r="4807" spans="1:2" x14ac:dyDescent="0.25">
      <c r="A4807" s="62">
        <v>31161801</v>
      </c>
      <c r="B4807" s="63" t="s">
        <v>8957</v>
      </c>
    </row>
    <row r="4808" spans="1:2" x14ac:dyDescent="0.25">
      <c r="A4808" s="62">
        <v>31161802</v>
      </c>
      <c r="B4808" s="63" t="s">
        <v>17380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7874</v>
      </c>
    </row>
    <row r="4811" spans="1:2" x14ac:dyDescent="0.25">
      <c r="A4811" s="62">
        <v>31161805</v>
      </c>
      <c r="B4811" s="63" t="s">
        <v>356</v>
      </c>
    </row>
    <row r="4812" spans="1:2" x14ac:dyDescent="0.25">
      <c r="A4812" s="62">
        <v>31161806</v>
      </c>
      <c r="B4812" s="63" t="s">
        <v>11868</v>
      </c>
    </row>
    <row r="4813" spans="1:2" x14ac:dyDescent="0.25">
      <c r="A4813" s="62">
        <v>31161807</v>
      </c>
      <c r="B4813" s="63" t="s">
        <v>4278</v>
      </c>
    </row>
    <row r="4814" spans="1:2" x14ac:dyDescent="0.25">
      <c r="A4814" s="62">
        <v>31161808</v>
      </c>
      <c r="B4814" s="63" t="s">
        <v>6527</v>
      </c>
    </row>
    <row r="4815" spans="1:2" x14ac:dyDescent="0.25">
      <c r="A4815" s="62">
        <v>31161809</v>
      </c>
      <c r="B4815" s="63" t="s">
        <v>7636</v>
      </c>
    </row>
    <row r="4816" spans="1:2" x14ac:dyDescent="0.25">
      <c r="A4816" s="62">
        <v>31161810</v>
      </c>
      <c r="B4816" s="63" t="s">
        <v>8230</v>
      </c>
    </row>
    <row r="4817" spans="1:2" x14ac:dyDescent="0.25">
      <c r="A4817" s="62">
        <v>31161811</v>
      </c>
      <c r="B4817" s="63" t="s">
        <v>18760</v>
      </c>
    </row>
    <row r="4818" spans="1:2" x14ac:dyDescent="0.25">
      <c r="A4818" s="62">
        <v>31161812</v>
      </c>
      <c r="B4818" s="63" t="s">
        <v>4230</v>
      </c>
    </row>
    <row r="4819" spans="1:2" x14ac:dyDescent="0.25">
      <c r="A4819" s="62">
        <v>31161813</v>
      </c>
      <c r="B4819" s="63" t="s">
        <v>18642</v>
      </c>
    </row>
    <row r="4820" spans="1:2" x14ac:dyDescent="0.25">
      <c r="A4820" s="62">
        <v>31161814</v>
      </c>
      <c r="B4820" s="63" t="s">
        <v>3947</v>
      </c>
    </row>
    <row r="4821" spans="1:2" x14ac:dyDescent="0.25">
      <c r="A4821" s="62">
        <v>31161815</v>
      </c>
      <c r="B4821" s="63" t="s">
        <v>14700</v>
      </c>
    </row>
    <row r="4822" spans="1:2" x14ac:dyDescent="0.25">
      <c r="A4822" s="62">
        <v>31161816</v>
      </c>
      <c r="B4822" s="63" t="s">
        <v>8347</v>
      </c>
    </row>
    <row r="4823" spans="1:2" x14ac:dyDescent="0.25">
      <c r="A4823" s="62">
        <v>31161817</v>
      </c>
      <c r="B4823" s="63" t="s">
        <v>9372</v>
      </c>
    </row>
    <row r="4824" spans="1:2" x14ac:dyDescent="0.25">
      <c r="A4824" s="62">
        <v>31161818</v>
      </c>
      <c r="B4824" s="63" t="s">
        <v>18876</v>
      </c>
    </row>
    <row r="4825" spans="1:2" x14ac:dyDescent="0.25">
      <c r="A4825" s="62">
        <v>31161819</v>
      </c>
      <c r="B4825" s="63" t="s">
        <v>10814</v>
      </c>
    </row>
    <row r="4826" spans="1:2" x14ac:dyDescent="0.25">
      <c r="A4826" s="62">
        <v>31161820</v>
      </c>
      <c r="B4826" s="63" t="s">
        <v>4232</v>
      </c>
    </row>
    <row r="4827" spans="1:2" x14ac:dyDescent="0.25">
      <c r="A4827" s="62">
        <v>31161901</v>
      </c>
      <c r="B4827" s="63" t="s">
        <v>2929</v>
      </c>
    </row>
    <row r="4828" spans="1:2" x14ac:dyDescent="0.25">
      <c r="A4828" s="62">
        <v>31161902</v>
      </c>
      <c r="B4828" s="63" t="s">
        <v>12439</v>
      </c>
    </row>
    <row r="4829" spans="1:2" x14ac:dyDescent="0.25">
      <c r="A4829" s="62">
        <v>31161903</v>
      </c>
      <c r="B4829" s="63" t="s">
        <v>8616</v>
      </c>
    </row>
    <row r="4830" spans="1:2" x14ac:dyDescent="0.25">
      <c r="A4830" s="62">
        <v>31161904</v>
      </c>
      <c r="B4830" s="63" t="s">
        <v>9026</v>
      </c>
    </row>
    <row r="4831" spans="1:2" x14ac:dyDescent="0.25">
      <c r="A4831" s="62">
        <v>31161905</v>
      </c>
      <c r="B4831" s="63" t="s">
        <v>18665</v>
      </c>
    </row>
    <row r="4832" spans="1:2" x14ac:dyDescent="0.25">
      <c r="A4832" s="62">
        <v>31161906</v>
      </c>
      <c r="B4832" s="63" t="s">
        <v>2268</v>
      </c>
    </row>
    <row r="4833" spans="1:2" x14ac:dyDescent="0.25">
      <c r="A4833" s="62">
        <v>31161907</v>
      </c>
      <c r="B4833" s="63" t="s">
        <v>3244</v>
      </c>
    </row>
    <row r="4834" spans="1:2" x14ac:dyDescent="0.25">
      <c r="A4834" s="62">
        <v>31161908</v>
      </c>
      <c r="B4834" s="63" t="s">
        <v>13824</v>
      </c>
    </row>
    <row r="4835" spans="1:2" x14ac:dyDescent="0.25">
      <c r="A4835" s="62">
        <v>31162001</v>
      </c>
      <c r="B4835" s="63" t="s">
        <v>17033</v>
      </c>
    </row>
    <row r="4836" spans="1:2" x14ac:dyDescent="0.25">
      <c r="A4836" s="62">
        <v>31162002</v>
      </c>
      <c r="B4836" s="63" t="s">
        <v>2055</v>
      </c>
    </row>
    <row r="4837" spans="1:2" x14ac:dyDescent="0.25">
      <c r="A4837" s="62">
        <v>31162003</v>
      </c>
      <c r="B4837" s="63" t="s">
        <v>13898</v>
      </c>
    </row>
    <row r="4838" spans="1:2" x14ac:dyDescent="0.25">
      <c r="A4838" s="62">
        <v>31162004</v>
      </c>
      <c r="B4838" s="63" t="s">
        <v>6165</v>
      </c>
    </row>
    <row r="4839" spans="1:2" x14ac:dyDescent="0.25">
      <c r="A4839" s="62">
        <v>31162005</v>
      </c>
      <c r="B4839" s="63" t="s">
        <v>13151</v>
      </c>
    </row>
    <row r="4840" spans="1:2" x14ac:dyDescent="0.25">
      <c r="A4840" s="62">
        <v>31162006</v>
      </c>
      <c r="B4840" s="63" t="s">
        <v>16967</v>
      </c>
    </row>
    <row r="4841" spans="1:2" x14ac:dyDescent="0.25">
      <c r="A4841" s="62">
        <v>31162007</v>
      </c>
      <c r="B4841" s="63" t="s">
        <v>11820</v>
      </c>
    </row>
    <row r="4842" spans="1:2" x14ac:dyDescent="0.25">
      <c r="A4842" s="62">
        <v>31162008</v>
      </c>
      <c r="B4842" s="63" t="s">
        <v>10077</v>
      </c>
    </row>
    <row r="4843" spans="1:2" x14ac:dyDescent="0.25">
      <c r="A4843" s="62">
        <v>31162101</v>
      </c>
      <c r="B4843" s="63" t="s">
        <v>2762</v>
      </c>
    </row>
    <row r="4844" spans="1:2" x14ac:dyDescent="0.25">
      <c r="A4844" s="62">
        <v>31162102</v>
      </c>
      <c r="B4844" s="63" t="s">
        <v>6644</v>
      </c>
    </row>
    <row r="4845" spans="1:2" x14ac:dyDescent="0.25">
      <c r="A4845" s="62">
        <v>31162103</v>
      </c>
      <c r="B4845" s="63" t="s">
        <v>6095</v>
      </c>
    </row>
    <row r="4846" spans="1:2" x14ac:dyDescent="0.25">
      <c r="A4846" s="62">
        <v>31162104</v>
      </c>
      <c r="B4846" s="63" t="s">
        <v>15547</v>
      </c>
    </row>
    <row r="4847" spans="1:2" x14ac:dyDescent="0.25">
      <c r="A4847" s="62">
        <v>31162105</v>
      </c>
      <c r="B4847" s="63" t="s">
        <v>5847</v>
      </c>
    </row>
    <row r="4848" spans="1:2" x14ac:dyDescent="0.25">
      <c r="A4848" s="62">
        <v>31162106</v>
      </c>
      <c r="B4848" s="63" t="s">
        <v>1459</v>
      </c>
    </row>
    <row r="4849" spans="1:2" x14ac:dyDescent="0.25">
      <c r="A4849" s="62">
        <v>31162107</v>
      </c>
      <c r="B4849" s="63" t="s">
        <v>18034</v>
      </c>
    </row>
    <row r="4850" spans="1:2" x14ac:dyDescent="0.25">
      <c r="A4850" s="62">
        <v>31162108</v>
      </c>
      <c r="B4850" s="63" t="s">
        <v>8021</v>
      </c>
    </row>
    <row r="4851" spans="1:2" x14ac:dyDescent="0.25">
      <c r="A4851" s="62">
        <v>31162201</v>
      </c>
      <c r="B4851" s="63" t="s">
        <v>17875</v>
      </c>
    </row>
    <row r="4852" spans="1:2" x14ac:dyDescent="0.25">
      <c r="A4852" s="62">
        <v>31162202</v>
      </c>
      <c r="B4852" s="63" t="s">
        <v>10243</v>
      </c>
    </row>
    <row r="4853" spans="1:2" x14ac:dyDescent="0.25">
      <c r="A4853" s="62">
        <v>31162203</v>
      </c>
      <c r="B4853" s="63" t="s">
        <v>13533</v>
      </c>
    </row>
    <row r="4854" spans="1:2" x14ac:dyDescent="0.25">
      <c r="A4854" s="62">
        <v>31162204</v>
      </c>
      <c r="B4854" s="63" t="s">
        <v>14162</v>
      </c>
    </row>
    <row r="4855" spans="1:2" x14ac:dyDescent="0.25">
      <c r="A4855" s="62">
        <v>31162205</v>
      </c>
      <c r="B4855" s="63" t="s">
        <v>7238</v>
      </c>
    </row>
    <row r="4856" spans="1:2" x14ac:dyDescent="0.25">
      <c r="A4856" s="62">
        <v>31162206</v>
      </c>
      <c r="B4856" s="63" t="s">
        <v>16226</v>
      </c>
    </row>
    <row r="4857" spans="1:2" x14ac:dyDescent="0.25">
      <c r="A4857" s="62">
        <v>31162207</v>
      </c>
      <c r="B4857" s="63" t="s">
        <v>1589</v>
      </c>
    </row>
    <row r="4858" spans="1:2" x14ac:dyDescent="0.25">
      <c r="A4858" s="62">
        <v>31162208</v>
      </c>
      <c r="B4858" s="63" t="s">
        <v>18175</v>
      </c>
    </row>
    <row r="4859" spans="1:2" x14ac:dyDescent="0.25">
      <c r="A4859" s="62">
        <v>31162209</v>
      </c>
      <c r="B4859" s="63" t="s">
        <v>2884</v>
      </c>
    </row>
    <row r="4860" spans="1:2" x14ac:dyDescent="0.25">
      <c r="A4860" s="62">
        <v>31162210</v>
      </c>
      <c r="B4860" s="63" t="s">
        <v>18818</v>
      </c>
    </row>
    <row r="4861" spans="1:2" x14ac:dyDescent="0.25">
      <c r="A4861" s="62">
        <v>31162301</v>
      </c>
      <c r="B4861" s="63" t="s">
        <v>1169</v>
      </c>
    </row>
    <row r="4862" spans="1:2" x14ac:dyDescent="0.25">
      <c r="A4862" s="62">
        <v>31162303</v>
      </c>
      <c r="B4862" s="63" t="s">
        <v>1506</v>
      </c>
    </row>
    <row r="4863" spans="1:2" x14ac:dyDescent="0.25">
      <c r="A4863" s="62">
        <v>31162304</v>
      </c>
      <c r="B4863" s="63" t="s">
        <v>8013</v>
      </c>
    </row>
    <row r="4864" spans="1:2" x14ac:dyDescent="0.25">
      <c r="A4864" s="62">
        <v>31162305</v>
      </c>
      <c r="B4864" s="63" t="s">
        <v>8561</v>
      </c>
    </row>
    <row r="4865" spans="1:2" x14ac:dyDescent="0.25">
      <c r="A4865" s="62">
        <v>31162306</v>
      </c>
      <c r="B4865" s="63" t="s">
        <v>10551</v>
      </c>
    </row>
    <row r="4866" spans="1:2" x14ac:dyDescent="0.25">
      <c r="A4866" s="62">
        <v>31162307</v>
      </c>
      <c r="B4866" s="63" t="s">
        <v>10293</v>
      </c>
    </row>
    <row r="4867" spans="1:2" x14ac:dyDescent="0.25">
      <c r="A4867" s="62">
        <v>31162308</v>
      </c>
      <c r="B4867" s="63" t="s">
        <v>4088</v>
      </c>
    </row>
    <row r="4868" spans="1:2" x14ac:dyDescent="0.25">
      <c r="A4868" s="62">
        <v>31162309</v>
      </c>
      <c r="B4868" s="63" t="s">
        <v>7993</v>
      </c>
    </row>
    <row r="4869" spans="1:2" x14ac:dyDescent="0.25">
      <c r="A4869" s="62">
        <v>31162310</v>
      </c>
      <c r="B4869" s="63" t="s">
        <v>18101</v>
      </c>
    </row>
    <row r="4870" spans="1:2" x14ac:dyDescent="0.25">
      <c r="A4870" s="62">
        <v>31162311</v>
      </c>
      <c r="B4870" s="63" t="s">
        <v>13032</v>
      </c>
    </row>
    <row r="4871" spans="1:2" x14ac:dyDescent="0.25">
      <c r="A4871" s="62">
        <v>31162312</v>
      </c>
      <c r="B4871" s="63" t="s">
        <v>17831</v>
      </c>
    </row>
    <row r="4872" spans="1:2" x14ac:dyDescent="0.25">
      <c r="A4872" s="62">
        <v>31162313</v>
      </c>
      <c r="B4872" s="63" t="s">
        <v>15417</v>
      </c>
    </row>
    <row r="4873" spans="1:2" x14ac:dyDescent="0.25">
      <c r="A4873" s="62">
        <v>31162401</v>
      </c>
      <c r="B4873" s="63" t="s">
        <v>16334</v>
      </c>
    </row>
    <row r="4874" spans="1:2" x14ac:dyDescent="0.25">
      <c r="A4874" s="62">
        <v>31162402</v>
      </c>
      <c r="B4874" s="63" t="s">
        <v>10973</v>
      </c>
    </row>
    <row r="4875" spans="1:2" x14ac:dyDescent="0.25">
      <c r="A4875" s="62">
        <v>31162403</v>
      </c>
      <c r="B4875" s="63" t="s">
        <v>507</v>
      </c>
    </row>
    <row r="4876" spans="1:2" x14ac:dyDescent="0.25">
      <c r="A4876" s="62">
        <v>31162404</v>
      </c>
      <c r="B4876" s="63" t="s">
        <v>10139</v>
      </c>
    </row>
    <row r="4877" spans="1:2" x14ac:dyDescent="0.25">
      <c r="A4877" s="62">
        <v>31162405</v>
      </c>
      <c r="B4877" s="63" t="s">
        <v>13932</v>
      </c>
    </row>
    <row r="4878" spans="1:2" x14ac:dyDescent="0.25">
      <c r="A4878" s="62">
        <v>31162406</v>
      </c>
      <c r="B4878" s="63" t="s">
        <v>12586</v>
      </c>
    </row>
    <row r="4879" spans="1:2" x14ac:dyDescent="0.25">
      <c r="A4879" s="62">
        <v>31162407</v>
      </c>
      <c r="B4879" s="63" t="s">
        <v>14920</v>
      </c>
    </row>
    <row r="4880" spans="1:2" x14ac:dyDescent="0.25">
      <c r="A4880" s="62">
        <v>31162409</v>
      </c>
      <c r="B4880" s="63" t="s">
        <v>9926</v>
      </c>
    </row>
    <row r="4881" spans="1:2" x14ac:dyDescent="0.25">
      <c r="A4881" s="62">
        <v>31162410</v>
      </c>
      <c r="B4881" s="63" t="s">
        <v>5050</v>
      </c>
    </row>
    <row r="4882" spans="1:2" x14ac:dyDescent="0.25">
      <c r="A4882" s="62">
        <v>31162411</v>
      </c>
      <c r="B4882" s="63" t="s">
        <v>5457</v>
      </c>
    </row>
    <row r="4883" spans="1:2" x14ac:dyDescent="0.25">
      <c r="A4883" s="62">
        <v>31162412</v>
      </c>
      <c r="B4883" s="63" t="s">
        <v>783</v>
      </c>
    </row>
    <row r="4884" spans="1:2" x14ac:dyDescent="0.25">
      <c r="A4884" s="62">
        <v>31162413</v>
      </c>
      <c r="B4884" s="63" t="s">
        <v>3775</v>
      </c>
    </row>
    <row r="4885" spans="1:2" x14ac:dyDescent="0.25">
      <c r="A4885" s="62">
        <v>31162414</v>
      </c>
      <c r="B4885" s="63" t="s">
        <v>4266</v>
      </c>
    </row>
    <row r="4886" spans="1:2" x14ac:dyDescent="0.25">
      <c r="A4886" s="62">
        <v>31162415</v>
      </c>
      <c r="B4886" s="63" t="s">
        <v>363</v>
      </c>
    </row>
    <row r="4887" spans="1:2" x14ac:dyDescent="0.25">
      <c r="A4887" s="62">
        <v>31162416</v>
      </c>
      <c r="B4887" s="63" t="s">
        <v>4312</v>
      </c>
    </row>
    <row r="4888" spans="1:2" x14ac:dyDescent="0.25">
      <c r="A4888" s="62">
        <v>31162417</v>
      </c>
      <c r="B4888" s="63" t="s">
        <v>11659</v>
      </c>
    </row>
    <row r="4889" spans="1:2" x14ac:dyDescent="0.25">
      <c r="A4889" s="62">
        <v>31162418</v>
      </c>
      <c r="B4889" s="63" t="s">
        <v>14759</v>
      </c>
    </row>
    <row r="4890" spans="1:2" x14ac:dyDescent="0.25">
      <c r="A4890" s="62">
        <v>31162501</v>
      </c>
      <c r="B4890" s="63" t="s">
        <v>4722</v>
      </c>
    </row>
    <row r="4891" spans="1:2" x14ac:dyDescent="0.25">
      <c r="A4891" s="62">
        <v>31162502</v>
      </c>
      <c r="B4891" s="63" t="s">
        <v>5281</v>
      </c>
    </row>
    <row r="4892" spans="1:2" x14ac:dyDescent="0.25">
      <c r="A4892" s="62">
        <v>31162503</v>
      </c>
      <c r="B4892" s="63" t="s">
        <v>11187</v>
      </c>
    </row>
    <row r="4893" spans="1:2" x14ac:dyDescent="0.25">
      <c r="A4893" s="62">
        <v>31162504</v>
      </c>
      <c r="B4893" s="63" t="s">
        <v>15551</v>
      </c>
    </row>
    <row r="4894" spans="1:2" x14ac:dyDescent="0.25">
      <c r="A4894" s="62">
        <v>31162505</v>
      </c>
      <c r="B4894" s="63" t="s">
        <v>12623</v>
      </c>
    </row>
    <row r="4895" spans="1:2" x14ac:dyDescent="0.25">
      <c r="A4895" s="62">
        <v>31162506</v>
      </c>
      <c r="B4895" s="63" t="s">
        <v>8794</v>
      </c>
    </row>
    <row r="4896" spans="1:2" x14ac:dyDescent="0.25">
      <c r="A4896" s="62">
        <v>31162507</v>
      </c>
      <c r="B4896" s="63" t="s">
        <v>3874</v>
      </c>
    </row>
    <row r="4897" spans="1:2" x14ac:dyDescent="0.25">
      <c r="A4897" s="62">
        <v>31162601</v>
      </c>
      <c r="B4897" s="63" t="s">
        <v>6077</v>
      </c>
    </row>
    <row r="4898" spans="1:2" x14ac:dyDescent="0.25">
      <c r="A4898" s="62">
        <v>31162602</v>
      </c>
      <c r="B4898" s="63" t="s">
        <v>364</v>
      </c>
    </row>
    <row r="4899" spans="1:2" x14ac:dyDescent="0.25">
      <c r="A4899" s="62">
        <v>31162603</v>
      </c>
      <c r="B4899" s="63" t="s">
        <v>13263</v>
      </c>
    </row>
    <row r="4900" spans="1:2" x14ac:dyDescent="0.25">
      <c r="A4900" s="62">
        <v>31162604</v>
      </c>
      <c r="B4900" s="63" t="s">
        <v>2477</v>
      </c>
    </row>
    <row r="4901" spans="1:2" x14ac:dyDescent="0.25">
      <c r="A4901" s="62">
        <v>31162605</v>
      </c>
      <c r="B4901" s="63" t="s">
        <v>12942</v>
      </c>
    </row>
    <row r="4902" spans="1:2" x14ac:dyDescent="0.25">
      <c r="A4902" s="62">
        <v>31162606</v>
      </c>
      <c r="B4902" s="63" t="s">
        <v>18703</v>
      </c>
    </row>
    <row r="4903" spans="1:2" x14ac:dyDescent="0.25">
      <c r="A4903" s="62">
        <v>31162607</v>
      </c>
      <c r="B4903" s="63" t="s">
        <v>9879</v>
      </c>
    </row>
    <row r="4904" spans="1:2" x14ac:dyDescent="0.25">
      <c r="A4904" s="62">
        <v>31162608</v>
      </c>
      <c r="B4904" s="63" t="s">
        <v>10611</v>
      </c>
    </row>
    <row r="4905" spans="1:2" x14ac:dyDescent="0.25">
      <c r="A4905" s="62">
        <v>31162609</v>
      </c>
      <c r="B4905" s="63" t="s">
        <v>13459</v>
      </c>
    </row>
    <row r="4906" spans="1:2" x14ac:dyDescent="0.25">
      <c r="A4906" s="62">
        <v>31162610</v>
      </c>
      <c r="B4906" s="63" t="s">
        <v>13264</v>
      </c>
    </row>
    <row r="4907" spans="1:2" x14ac:dyDescent="0.25">
      <c r="A4907" s="62">
        <v>31162611</v>
      </c>
      <c r="B4907" s="63" t="s">
        <v>17773</v>
      </c>
    </row>
    <row r="4908" spans="1:2" x14ac:dyDescent="0.25">
      <c r="A4908" s="62">
        <v>31162701</v>
      </c>
      <c r="B4908" s="63" t="s">
        <v>8744</v>
      </c>
    </row>
    <row r="4909" spans="1:2" x14ac:dyDescent="0.25">
      <c r="A4909" s="62">
        <v>31162702</v>
      </c>
      <c r="B4909" s="63" t="s">
        <v>7083</v>
      </c>
    </row>
    <row r="4910" spans="1:2" x14ac:dyDescent="0.25">
      <c r="A4910" s="62">
        <v>31162703</v>
      </c>
      <c r="B4910" s="63" t="s">
        <v>11712</v>
      </c>
    </row>
    <row r="4911" spans="1:2" x14ac:dyDescent="0.25">
      <c r="A4911" s="62">
        <v>31162704</v>
      </c>
      <c r="B4911" s="63" t="s">
        <v>15373</v>
      </c>
    </row>
    <row r="4912" spans="1:2" x14ac:dyDescent="0.25">
      <c r="A4912" s="62">
        <v>31162801</v>
      </c>
      <c r="B4912" s="63" t="s">
        <v>18779</v>
      </c>
    </row>
    <row r="4913" spans="1:2" x14ac:dyDescent="0.25">
      <c r="A4913" s="62">
        <v>31162802</v>
      </c>
      <c r="B4913" s="63" t="s">
        <v>17310</v>
      </c>
    </row>
    <row r="4914" spans="1:2" x14ac:dyDescent="0.25">
      <c r="A4914" s="62">
        <v>31162803</v>
      </c>
      <c r="B4914" s="63" t="s">
        <v>13406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13708</v>
      </c>
    </row>
    <row r="4917" spans="1:2" x14ac:dyDescent="0.25">
      <c r="A4917" s="62">
        <v>31162806</v>
      </c>
      <c r="B4917" s="63" t="s">
        <v>3551</v>
      </c>
    </row>
    <row r="4918" spans="1:2" x14ac:dyDescent="0.25">
      <c r="A4918" s="62">
        <v>31162807</v>
      </c>
      <c r="B4918" s="63" t="s">
        <v>4409</v>
      </c>
    </row>
    <row r="4919" spans="1:2" x14ac:dyDescent="0.25">
      <c r="A4919" s="62">
        <v>31162808</v>
      </c>
      <c r="B4919" s="63" t="s">
        <v>7604</v>
      </c>
    </row>
    <row r="4920" spans="1:2" x14ac:dyDescent="0.25">
      <c r="A4920" s="62">
        <v>31162809</v>
      </c>
      <c r="B4920" s="63" t="s">
        <v>2027</v>
      </c>
    </row>
    <row r="4921" spans="1:2" x14ac:dyDescent="0.25">
      <c r="A4921" s="62">
        <v>31162810</v>
      </c>
      <c r="B4921" s="63" t="s">
        <v>1036</v>
      </c>
    </row>
    <row r="4922" spans="1:2" x14ac:dyDescent="0.25">
      <c r="A4922" s="62">
        <v>31162811</v>
      </c>
      <c r="B4922" s="63" t="s">
        <v>3880</v>
      </c>
    </row>
    <row r="4923" spans="1:2" x14ac:dyDescent="0.25">
      <c r="A4923" s="62">
        <v>31162901</v>
      </c>
      <c r="B4923" s="63" t="s">
        <v>8314</v>
      </c>
    </row>
    <row r="4924" spans="1:2" x14ac:dyDescent="0.25">
      <c r="A4924" s="62">
        <v>31162902</v>
      </c>
      <c r="B4924" s="63" t="s">
        <v>9979</v>
      </c>
    </row>
    <row r="4925" spans="1:2" x14ac:dyDescent="0.25">
      <c r="A4925" s="62">
        <v>31162903</v>
      </c>
      <c r="B4925" s="63" t="s">
        <v>15066</v>
      </c>
    </row>
    <row r="4926" spans="1:2" x14ac:dyDescent="0.25">
      <c r="A4926" s="62">
        <v>31162904</v>
      </c>
      <c r="B4926" s="63" t="s">
        <v>4614</v>
      </c>
    </row>
    <row r="4927" spans="1:2" x14ac:dyDescent="0.25">
      <c r="A4927" s="62">
        <v>31162905</v>
      </c>
      <c r="B4927" s="63" t="s">
        <v>17968</v>
      </c>
    </row>
    <row r="4928" spans="1:2" x14ac:dyDescent="0.25">
      <c r="A4928" s="62">
        <v>31162906</v>
      </c>
      <c r="B4928" s="63" t="s">
        <v>15740</v>
      </c>
    </row>
    <row r="4929" spans="1:2" x14ac:dyDescent="0.25">
      <c r="A4929" s="62">
        <v>31163001</v>
      </c>
      <c r="B4929" s="63" t="s">
        <v>11952</v>
      </c>
    </row>
    <row r="4930" spans="1:2" x14ac:dyDescent="0.25">
      <c r="A4930" s="62">
        <v>31163002</v>
      </c>
      <c r="B4930" s="63" t="s">
        <v>10092</v>
      </c>
    </row>
    <row r="4931" spans="1:2" x14ac:dyDescent="0.25">
      <c r="A4931" s="62">
        <v>31163003</v>
      </c>
      <c r="B4931" s="63" t="s">
        <v>704</v>
      </c>
    </row>
    <row r="4932" spans="1:2" x14ac:dyDescent="0.25">
      <c r="A4932" s="62">
        <v>31163004</v>
      </c>
      <c r="B4932" s="63" t="s">
        <v>8812</v>
      </c>
    </row>
    <row r="4933" spans="1:2" x14ac:dyDescent="0.25">
      <c r="A4933" s="62">
        <v>31163005</v>
      </c>
      <c r="B4933" s="63" t="s">
        <v>1285</v>
      </c>
    </row>
    <row r="4934" spans="1:2" x14ac:dyDescent="0.25">
      <c r="A4934" s="62">
        <v>31163101</v>
      </c>
      <c r="B4934" s="63" t="s">
        <v>3821</v>
      </c>
    </row>
    <row r="4935" spans="1:2" x14ac:dyDescent="0.25">
      <c r="A4935" s="62">
        <v>31163102</v>
      </c>
      <c r="B4935" s="63" t="s">
        <v>5345</v>
      </c>
    </row>
    <row r="4936" spans="1:2" x14ac:dyDescent="0.25">
      <c r="A4936" s="62">
        <v>31163103</v>
      </c>
      <c r="B4936" s="63" t="s">
        <v>6625</v>
      </c>
    </row>
    <row r="4937" spans="1:2" x14ac:dyDescent="0.25">
      <c r="A4937" s="62">
        <v>31163201</v>
      </c>
      <c r="B4937" s="63" t="s">
        <v>16267</v>
      </c>
    </row>
    <row r="4938" spans="1:2" x14ac:dyDescent="0.25">
      <c r="A4938" s="62">
        <v>31163202</v>
      </c>
      <c r="B4938" s="63" t="s">
        <v>16108</v>
      </c>
    </row>
    <row r="4939" spans="1:2" x14ac:dyDescent="0.25">
      <c r="A4939" s="62">
        <v>31163203</v>
      </c>
      <c r="B4939" s="63" t="s">
        <v>2848</v>
      </c>
    </row>
    <row r="4940" spans="1:2" x14ac:dyDescent="0.25">
      <c r="A4940" s="62">
        <v>31163204</v>
      </c>
      <c r="B4940" s="63" t="s">
        <v>9926</v>
      </c>
    </row>
    <row r="4941" spans="1:2" x14ac:dyDescent="0.25">
      <c r="A4941" s="62">
        <v>31163205</v>
      </c>
      <c r="B4941" s="63" t="s">
        <v>1137</v>
      </c>
    </row>
    <row r="4942" spans="1:2" x14ac:dyDescent="0.25">
      <c r="A4942" s="62">
        <v>31163207</v>
      </c>
      <c r="B4942" s="63" t="s">
        <v>5988</v>
      </c>
    </row>
    <row r="4943" spans="1:2" x14ac:dyDescent="0.25">
      <c r="A4943" s="62">
        <v>31163208</v>
      </c>
      <c r="B4943" s="63" t="s">
        <v>7898</v>
      </c>
    </row>
    <row r="4944" spans="1:2" x14ac:dyDescent="0.25">
      <c r="A4944" s="62">
        <v>31163209</v>
      </c>
      <c r="B4944" s="63" t="s">
        <v>12904</v>
      </c>
    </row>
    <row r="4945" spans="1:2" x14ac:dyDescent="0.25">
      <c r="A4945" s="62">
        <v>31163210</v>
      </c>
      <c r="B4945" s="63" t="s">
        <v>8860</v>
      </c>
    </row>
    <row r="4946" spans="1:2" x14ac:dyDescent="0.25">
      <c r="A4946" s="62">
        <v>31163211</v>
      </c>
      <c r="B4946" s="63" t="s">
        <v>5996</v>
      </c>
    </row>
    <row r="4947" spans="1:2" x14ac:dyDescent="0.25">
      <c r="A4947" s="62">
        <v>31163212</v>
      </c>
      <c r="B4947" s="63" t="s">
        <v>16438</v>
      </c>
    </row>
    <row r="4948" spans="1:2" x14ac:dyDescent="0.25">
      <c r="A4948" s="62">
        <v>31163213</v>
      </c>
      <c r="B4948" s="63" t="s">
        <v>11956</v>
      </c>
    </row>
    <row r="4949" spans="1:2" x14ac:dyDescent="0.25">
      <c r="A4949" s="62">
        <v>31163214</v>
      </c>
      <c r="B4949" s="63" t="s">
        <v>13238</v>
      </c>
    </row>
    <row r="4950" spans="1:2" x14ac:dyDescent="0.25">
      <c r="A4950" s="62">
        <v>31163215</v>
      </c>
      <c r="B4950" s="63" t="s">
        <v>5050</v>
      </c>
    </row>
    <row r="4951" spans="1:2" x14ac:dyDescent="0.25">
      <c r="A4951" s="62">
        <v>31163301</v>
      </c>
      <c r="B4951" s="63" t="s">
        <v>4410</v>
      </c>
    </row>
    <row r="4952" spans="1:2" x14ac:dyDescent="0.25">
      <c r="A4952" s="62">
        <v>31171501</v>
      </c>
      <c r="B4952" s="63" t="s">
        <v>17610</v>
      </c>
    </row>
    <row r="4953" spans="1:2" x14ac:dyDescent="0.25">
      <c r="A4953" s="62">
        <v>31171502</v>
      </c>
      <c r="B4953" s="63" t="s">
        <v>1619</v>
      </c>
    </row>
    <row r="4954" spans="1:2" x14ac:dyDescent="0.25">
      <c r="A4954" s="62">
        <v>31171503</v>
      </c>
      <c r="B4954" s="63" t="s">
        <v>7651</v>
      </c>
    </row>
    <row r="4955" spans="1:2" x14ac:dyDescent="0.25">
      <c r="A4955" s="62">
        <v>31171504</v>
      </c>
      <c r="B4955" s="63" t="s">
        <v>10840</v>
      </c>
    </row>
    <row r="4956" spans="1:2" x14ac:dyDescent="0.25">
      <c r="A4956" s="62">
        <v>31171505</v>
      </c>
      <c r="B4956" s="63" t="s">
        <v>6569</v>
      </c>
    </row>
    <row r="4957" spans="1:2" x14ac:dyDescent="0.25">
      <c r="A4957" s="62">
        <v>31171506</v>
      </c>
      <c r="B4957" s="63" t="s">
        <v>2784</v>
      </c>
    </row>
    <row r="4958" spans="1:2" x14ac:dyDescent="0.25">
      <c r="A4958" s="62">
        <v>31171507</v>
      </c>
      <c r="B4958" s="63" t="s">
        <v>6810</v>
      </c>
    </row>
    <row r="4959" spans="1:2" x14ac:dyDescent="0.25">
      <c r="A4959" s="62">
        <v>31171508</v>
      </c>
      <c r="B4959" s="63" t="s">
        <v>2069</v>
      </c>
    </row>
    <row r="4960" spans="1:2" x14ac:dyDescent="0.25">
      <c r="A4960" s="62">
        <v>31171509</v>
      </c>
      <c r="B4960" s="63" t="s">
        <v>10607</v>
      </c>
    </row>
    <row r="4961" spans="1:2" x14ac:dyDescent="0.25">
      <c r="A4961" s="62">
        <v>31171510</v>
      </c>
      <c r="B4961" s="63" t="s">
        <v>7458</v>
      </c>
    </row>
    <row r="4962" spans="1:2" x14ac:dyDescent="0.25">
      <c r="A4962" s="62">
        <v>31171511</v>
      </c>
      <c r="B4962" s="63" t="s">
        <v>12309</v>
      </c>
    </row>
    <row r="4963" spans="1:2" x14ac:dyDescent="0.25">
      <c r="A4963" s="62">
        <v>31171512</v>
      </c>
      <c r="B4963" s="63" t="s">
        <v>15937</v>
      </c>
    </row>
    <row r="4964" spans="1:2" x14ac:dyDescent="0.25">
      <c r="A4964" s="62">
        <v>31171513</v>
      </c>
      <c r="B4964" s="63" t="s">
        <v>14066</v>
      </c>
    </row>
    <row r="4965" spans="1:2" x14ac:dyDescent="0.25">
      <c r="A4965" s="62">
        <v>31171515</v>
      </c>
      <c r="B4965" s="63" t="s">
        <v>9459</v>
      </c>
    </row>
    <row r="4966" spans="1:2" x14ac:dyDescent="0.25">
      <c r="A4966" s="62">
        <v>31171516</v>
      </c>
      <c r="B4966" s="63" t="s">
        <v>9134</v>
      </c>
    </row>
    <row r="4967" spans="1:2" x14ac:dyDescent="0.25">
      <c r="A4967" s="62">
        <v>31171518</v>
      </c>
      <c r="B4967" s="63" t="s">
        <v>6368</v>
      </c>
    </row>
    <row r="4968" spans="1:2" x14ac:dyDescent="0.25">
      <c r="A4968" s="62">
        <v>31171519</v>
      </c>
      <c r="B4968" s="63" t="s">
        <v>2278</v>
      </c>
    </row>
    <row r="4969" spans="1:2" x14ac:dyDescent="0.25">
      <c r="A4969" s="62">
        <v>31171520</v>
      </c>
      <c r="B4969" s="63" t="s">
        <v>1888</v>
      </c>
    </row>
    <row r="4970" spans="1:2" x14ac:dyDescent="0.25">
      <c r="A4970" s="62">
        <v>31171521</v>
      </c>
      <c r="B4970" s="63" t="s">
        <v>9794</v>
      </c>
    </row>
    <row r="4971" spans="1:2" x14ac:dyDescent="0.25">
      <c r="A4971" s="62">
        <v>31171522</v>
      </c>
      <c r="B4971" s="63" t="s">
        <v>2263</v>
      </c>
    </row>
    <row r="4972" spans="1:2" x14ac:dyDescent="0.25">
      <c r="A4972" s="62">
        <v>31171523</v>
      </c>
      <c r="B4972" s="63" t="s">
        <v>13498</v>
      </c>
    </row>
    <row r="4973" spans="1:2" x14ac:dyDescent="0.25">
      <c r="A4973" s="62">
        <v>31171524</v>
      </c>
      <c r="B4973" s="63" t="s">
        <v>15339</v>
      </c>
    </row>
    <row r="4974" spans="1:2" x14ac:dyDescent="0.25">
      <c r="A4974" s="62">
        <v>31171525</v>
      </c>
      <c r="B4974" s="63" t="s">
        <v>16669</v>
      </c>
    </row>
    <row r="4975" spans="1:2" x14ac:dyDescent="0.25">
      <c r="A4975" s="62">
        <v>31171526</v>
      </c>
      <c r="B4975" s="63" t="s">
        <v>9946</v>
      </c>
    </row>
    <row r="4976" spans="1:2" x14ac:dyDescent="0.25">
      <c r="A4976" s="62">
        <v>31171527</v>
      </c>
      <c r="B4976" s="63" t="s">
        <v>2011</v>
      </c>
    </row>
    <row r="4977" spans="1:2" x14ac:dyDescent="0.25">
      <c r="A4977" s="62">
        <v>31171528</v>
      </c>
      <c r="B4977" s="63" t="s">
        <v>2813</v>
      </c>
    </row>
    <row r="4978" spans="1:2" x14ac:dyDescent="0.25">
      <c r="A4978" s="62">
        <v>31171529</v>
      </c>
      <c r="B4978" s="63" t="s">
        <v>13254</v>
      </c>
    </row>
    <row r="4979" spans="1:2" x14ac:dyDescent="0.25">
      <c r="A4979" s="62">
        <v>31171603</v>
      </c>
      <c r="B4979" s="63" t="s">
        <v>14062</v>
      </c>
    </row>
    <row r="4980" spans="1:2" x14ac:dyDescent="0.25">
      <c r="A4980" s="62">
        <v>31171604</v>
      </c>
      <c r="B4980" s="63" t="s">
        <v>812</v>
      </c>
    </row>
    <row r="4981" spans="1:2" x14ac:dyDescent="0.25">
      <c r="A4981" s="62">
        <v>31171605</v>
      </c>
      <c r="B4981" s="63" t="s">
        <v>10972</v>
      </c>
    </row>
    <row r="4982" spans="1:2" x14ac:dyDescent="0.25">
      <c r="A4982" s="62">
        <v>31171606</v>
      </c>
      <c r="B4982" s="63" t="s">
        <v>880</v>
      </c>
    </row>
    <row r="4983" spans="1:2" x14ac:dyDescent="0.25">
      <c r="A4983" s="62">
        <v>31171704</v>
      </c>
      <c r="B4983" s="63" t="s">
        <v>15913</v>
      </c>
    </row>
    <row r="4984" spans="1:2" x14ac:dyDescent="0.25">
      <c r="A4984" s="62">
        <v>31171706</v>
      </c>
      <c r="B4984" s="63" t="s">
        <v>15866</v>
      </c>
    </row>
    <row r="4985" spans="1:2" x14ac:dyDescent="0.25">
      <c r="A4985" s="62">
        <v>31171707</v>
      </c>
      <c r="B4985" s="63" t="s">
        <v>11830</v>
      </c>
    </row>
    <row r="4986" spans="1:2" x14ac:dyDescent="0.25">
      <c r="A4986" s="62">
        <v>31171708</v>
      </c>
      <c r="B4986" s="63" t="s">
        <v>3581</v>
      </c>
    </row>
    <row r="4987" spans="1:2" x14ac:dyDescent="0.25">
      <c r="A4987" s="62">
        <v>31171709</v>
      </c>
      <c r="B4987" s="63" t="s">
        <v>11614</v>
      </c>
    </row>
    <row r="4988" spans="1:2" x14ac:dyDescent="0.25">
      <c r="A4988" s="62">
        <v>31171710</v>
      </c>
      <c r="B4988" s="63" t="s">
        <v>10903</v>
      </c>
    </row>
    <row r="4989" spans="1:2" x14ac:dyDescent="0.25">
      <c r="A4989" s="62">
        <v>31171711</v>
      </c>
      <c r="B4989" s="63" t="s">
        <v>16541</v>
      </c>
    </row>
    <row r="4990" spans="1:2" x14ac:dyDescent="0.25">
      <c r="A4990" s="62">
        <v>31171712</v>
      </c>
      <c r="B4990" s="63" t="s">
        <v>18129</v>
      </c>
    </row>
    <row r="4991" spans="1:2" x14ac:dyDescent="0.25">
      <c r="A4991" s="62">
        <v>31171713</v>
      </c>
      <c r="B4991" s="63" t="s">
        <v>10213</v>
      </c>
    </row>
    <row r="4992" spans="1:2" x14ac:dyDescent="0.25">
      <c r="A4992" s="62">
        <v>31171714</v>
      </c>
      <c r="B4992" s="63" t="s">
        <v>8280</v>
      </c>
    </row>
    <row r="4993" spans="1:2" x14ac:dyDescent="0.25">
      <c r="A4993" s="62">
        <v>31171801</v>
      </c>
      <c r="B4993" s="63" t="s">
        <v>17866</v>
      </c>
    </row>
    <row r="4994" spans="1:2" x14ac:dyDescent="0.25">
      <c r="A4994" s="62">
        <v>31171802</v>
      </c>
      <c r="B4994" s="63" t="s">
        <v>7266</v>
      </c>
    </row>
    <row r="4995" spans="1:2" x14ac:dyDescent="0.25">
      <c r="A4995" s="62">
        <v>31171803</v>
      </c>
      <c r="B4995" s="63" t="s">
        <v>1027</v>
      </c>
    </row>
    <row r="4996" spans="1:2" x14ac:dyDescent="0.25">
      <c r="A4996" s="62">
        <v>31171804</v>
      </c>
      <c r="B4996" s="63" t="s">
        <v>10032</v>
      </c>
    </row>
    <row r="4997" spans="1:2" x14ac:dyDescent="0.25">
      <c r="A4997" s="62">
        <v>31171805</v>
      </c>
      <c r="B4997" s="63" t="s">
        <v>13681</v>
      </c>
    </row>
    <row r="4998" spans="1:2" x14ac:dyDescent="0.25">
      <c r="A4998" s="62">
        <v>31171806</v>
      </c>
      <c r="B4998" s="63" t="s">
        <v>4207</v>
      </c>
    </row>
    <row r="4999" spans="1:2" x14ac:dyDescent="0.25">
      <c r="A4999" s="62">
        <v>31171901</v>
      </c>
      <c r="B4999" s="63" t="s">
        <v>5862</v>
      </c>
    </row>
    <row r="5000" spans="1:2" x14ac:dyDescent="0.25">
      <c r="A5000" s="62">
        <v>31181501</v>
      </c>
      <c r="B5000" s="63" t="s">
        <v>9305</v>
      </c>
    </row>
    <row r="5001" spans="1:2" x14ac:dyDescent="0.25">
      <c r="A5001" s="62">
        <v>31181502</v>
      </c>
      <c r="B5001" s="63" t="s">
        <v>12597</v>
      </c>
    </row>
    <row r="5002" spans="1:2" x14ac:dyDescent="0.25">
      <c r="A5002" s="62">
        <v>31181503</v>
      </c>
      <c r="B5002" s="63" t="s">
        <v>7204</v>
      </c>
    </row>
    <row r="5003" spans="1:2" x14ac:dyDescent="0.25">
      <c r="A5003" s="62">
        <v>31181504</v>
      </c>
      <c r="B5003" s="63" t="s">
        <v>2448</v>
      </c>
    </row>
    <row r="5004" spans="1:2" x14ac:dyDescent="0.25">
      <c r="A5004" s="62">
        <v>31181505</v>
      </c>
      <c r="B5004" s="63" t="s">
        <v>6742</v>
      </c>
    </row>
    <row r="5005" spans="1:2" x14ac:dyDescent="0.25">
      <c r="A5005" s="62">
        <v>31181506</v>
      </c>
      <c r="B5005" s="63" t="s">
        <v>12395</v>
      </c>
    </row>
    <row r="5006" spans="1:2" x14ac:dyDescent="0.25">
      <c r="A5006" s="62">
        <v>31181507</v>
      </c>
      <c r="B5006" s="63" t="s">
        <v>5971</v>
      </c>
    </row>
    <row r="5007" spans="1:2" x14ac:dyDescent="0.25">
      <c r="A5007" s="62">
        <v>31181508</v>
      </c>
      <c r="B5007" s="63" t="s">
        <v>17572</v>
      </c>
    </row>
    <row r="5008" spans="1:2" x14ac:dyDescent="0.25">
      <c r="A5008" s="62">
        <v>31181509</v>
      </c>
      <c r="B5008" s="63" t="s">
        <v>1352</v>
      </c>
    </row>
    <row r="5009" spans="1:2" x14ac:dyDescent="0.25">
      <c r="A5009" s="62">
        <v>31181510</v>
      </c>
      <c r="B5009" s="63" t="s">
        <v>3938</v>
      </c>
    </row>
    <row r="5010" spans="1:2" x14ac:dyDescent="0.25">
      <c r="A5010" s="62">
        <v>31181511</v>
      </c>
      <c r="B5010" s="63" t="s">
        <v>11926</v>
      </c>
    </row>
    <row r="5011" spans="1:2" x14ac:dyDescent="0.25">
      <c r="A5011" s="62">
        <v>31181512</v>
      </c>
      <c r="B5011" s="63" t="s">
        <v>2198</v>
      </c>
    </row>
    <row r="5012" spans="1:2" x14ac:dyDescent="0.25">
      <c r="A5012" s="62">
        <v>31181601</v>
      </c>
      <c r="B5012" s="63" t="s">
        <v>8680</v>
      </c>
    </row>
    <row r="5013" spans="1:2" x14ac:dyDescent="0.25">
      <c r="A5013" s="62">
        <v>31181602</v>
      </c>
      <c r="B5013" s="63" t="s">
        <v>12710</v>
      </c>
    </row>
    <row r="5014" spans="1:2" x14ac:dyDescent="0.25">
      <c r="A5014" s="62">
        <v>31181603</v>
      </c>
      <c r="B5014" s="63" t="s">
        <v>7211</v>
      </c>
    </row>
    <row r="5015" spans="1:2" x14ac:dyDescent="0.25">
      <c r="A5015" s="62">
        <v>31181604</v>
      </c>
      <c r="B5015" s="63" t="s">
        <v>11711</v>
      </c>
    </row>
    <row r="5016" spans="1:2" x14ac:dyDescent="0.25">
      <c r="A5016" s="62">
        <v>31181605</v>
      </c>
      <c r="B5016" s="63" t="s">
        <v>15654</v>
      </c>
    </row>
    <row r="5017" spans="1:2" x14ac:dyDescent="0.25">
      <c r="A5017" s="62">
        <v>31181606</v>
      </c>
      <c r="B5017" s="63" t="s">
        <v>4031</v>
      </c>
    </row>
    <row r="5018" spans="1:2" x14ac:dyDescent="0.25">
      <c r="A5018" s="62">
        <v>31181607</v>
      </c>
      <c r="B5018" s="63" t="s">
        <v>14566</v>
      </c>
    </row>
    <row r="5019" spans="1:2" x14ac:dyDescent="0.25">
      <c r="A5019" s="62">
        <v>31181701</v>
      </c>
      <c r="B5019" s="63" t="s">
        <v>8085</v>
      </c>
    </row>
    <row r="5020" spans="1:2" x14ac:dyDescent="0.25">
      <c r="A5020" s="62">
        <v>31181702</v>
      </c>
      <c r="B5020" s="63" t="s">
        <v>6604</v>
      </c>
    </row>
    <row r="5021" spans="1:2" x14ac:dyDescent="0.25">
      <c r="A5021" s="62">
        <v>31181703</v>
      </c>
      <c r="B5021" s="63" t="s">
        <v>2082</v>
      </c>
    </row>
    <row r="5022" spans="1:2" x14ac:dyDescent="0.25">
      <c r="A5022" s="62">
        <v>31191501</v>
      </c>
      <c r="B5022" s="63" t="s">
        <v>2061</v>
      </c>
    </row>
    <row r="5023" spans="1:2" x14ac:dyDescent="0.25">
      <c r="A5023" s="62">
        <v>31191502</v>
      </c>
      <c r="B5023" s="63" t="s">
        <v>14972</v>
      </c>
    </row>
    <row r="5024" spans="1:2" x14ac:dyDescent="0.25">
      <c r="A5024" s="62">
        <v>31191504</v>
      </c>
      <c r="B5024" s="63" t="s">
        <v>11505</v>
      </c>
    </row>
    <row r="5025" spans="1:2" x14ac:dyDescent="0.25">
      <c r="A5025" s="62">
        <v>31191505</v>
      </c>
      <c r="B5025" s="63" t="s">
        <v>1141</v>
      </c>
    </row>
    <row r="5026" spans="1:2" x14ac:dyDescent="0.25">
      <c r="A5026" s="62">
        <v>31191506</v>
      </c>
      <c r="B5026" s="63" t="s">
        <v>1398</v>
      </c>
    </row>
    <row r="5027" spans="1:2" x14ac:dyDescent="0.25">
      <c r="A5027" s="62">
        <v>31191507</v>
      </c>
      <c r="B5027" s="63" t="s">
        <v>15848</v>
      </c>
    </row>
    <row r="5028" spans="1:2" x14ac:dyDescent="0.25">
      <c r="A5028" s="62">
        <v>31191508</v>
      </c>
      <c r="B5028" s="63" t="s">
        <v>7118</v>
      </c>
    </row>
    <row r="5029" spans="1:2" x14ac:dyDescent="0.25">
      <c r="A5029" s="62">
        <v>31191509</v>
      </c>
      <c r="B5029" s="63" t="s">
        <v>1994</v>
      </c>
    </row>
    <row r="5030" spans="1:2" x14ac:dyDescent="0.25">
      <c r="A5030" s="62">
        <v>31191510</v>
      </c>
      <c r="B5030" s="63" t="s">
        <v>18773</v>
      </c>
    </row>
    <row r="5031" spans="1:2" x14ac:dyDescent="0.25">
      <c r="A5031" s="62">
        <v>31191511</v>
      </c>
      <c r="B5031" s="63" t="s">
        <v>4592</v>
      </c>
    </row>
    <row r="5032" spans="1:2" x14ac:dyDescent="0.25">
      <c r="A5032" s="62">
        <v>31191512</v>
      </c>
      <c r="B5032" s="63" t="s">
        <v>11529</v>
      </c>
    </row>
    <row r="5033" spans="1:2" x14ac:dyDescent="0.25">
      <c r="A5033" s="62">
        <v>31191513</v>
      </c>
      <c r="B5033" s="63" t="s">
        <v>13329</v>
      </c>
    </row>
    <row r="5034" spans="1:2" x14ac:dyDescent="0.25">
      <c r="A5034" s="62">
        <v>31191514</v>
      </c>
      <c r="B5034" s="63" t="s">
        <v>12666</v>
      </c>
    </row>
    <row r="5035" spans="1:2" x14ac:dyDescent="0.25">
      <c r="A5035" s="62">
        <v>31191515</v>
      </c>
      <c r="B5035" s="63" t="s">
        <v>12767</v>
      </c>
    </row>
    <row r="5036" spans="1:2" x14ac:dyDescent="0.25">
      <c r="A5036" s="62">
        <v>31191516</v>
      </c>
      <c r="B5036" s="63" t="s">
        <v>2433</v>
      </c>
    </row>
    <row r="5037" spans="1:2" x14ac:dyDescent="0.25">
      <c r="A5037" s="62">
        <v>31191517</v>
      </c>
      <c r="B5037" s="63" t="s">
        <v>3085</v>
      </c>
    </row>
    <row r="5038" spans="1:2" x14ac:dyDescent="0.25">
      <c r="A5038" s="62">
        <v>31191518</v>
      </c>
      <c r="B5038" s="63" t="s">
        <v>8675</v>
      </c>
    </row>
    <row r="5039" spans="1:2" x14ac:dyDescent="0.25">
      <c r="A5039" s="62">
        <v>31191519</v>
      </c>
      <c r="B5039" s="63" t="s">
        <v>11828</v>
      </c>
    </row>
    <row r="5040" spans="1:2" x14ac:dyDescent="0.25">
      <c r="A5040" s="62">
        <v>31191601</v>
      </c>
      <c r="B5040" s="63" t="s">
        <v>6578</v>
      </c>
    </row>
    <row r="5041" spans="1:2" x14ac:dyDescent="0.25">
      <c r="A5041" s="62">
        <v>31191602</v>
      </c>
      <c r="B5041" s="63" t="s">
        <v>8471</v>
      </c>
    </row>
    <row r="5042" spans="1:2" x14ac:dyDescent="0.25">
      <c r="A5042" s="62">
        <v>31191603</v>
      </c>
      <c r="B5042" s="63" t="s">
        <v>2508</v>
      </c>
    </row>
    <row r="5043" spans="1:2" x14ac:dyDescent="0.25">
      <c r="A5043" s="62">
        <v>31201501</v>
      </c>
      <c r="B5043" s="63" t="s">
        <v>17592</v>
      </c>
    </row>
    <row r="5044" spans="1:2" x14ac:dyDescent="0.25">
      <c r="A5044" s="62">
        <v>31201502</v>
      </c>
      <c r="B5044" s="63" t="s">
        <v>12308</v>
      </c>
    </row>
    <row r="5045" spans="1:2" x14ac:dyDescent="0.25">
      <c r="A5045" s="62">
        <v>31201503</v>
      </c>
      <c r="B5045" s="63" t="s">
        <v>15058</v>
      </c>
    </row>
    <row r="5046" spans="1:2" x14ac:dyDescent="0.25">
      <c r="A5046" s="62">
        <v>31201504</v>
      </c>
      <c r="B5046" s="63" t="s">
        <v>4182</v>
      </c>
    </row>
    <row r="5047" spans="1:2" x14ac:dyDescent="0.25">
      <c r="A5047" s="62">
        <v>31201505</v>
      </c>
      <c r="B5047" s="63" t="s">
        <v>18592</v>
      </c>
    </row>
    <row r="5048" spans="1:2" x14ac:dyDescent="0.25">
      <c r="A5048" s="62">
        <v>31201506</v>
      </c>
      <c r="B5048" s="63" t="s">
        <v>18616</v>
      </c>
    </row>
    <row r="5049" spans="1:2" x14ac:dyDescent="0.25">
      <c r="A5049" s="62">
        <v>31201507</v>
      </c>
      <c r="B5049" s="63" t="s">
        <v>7940</v>
      </c>
    </row>
    <row r="5050" spans="1:2" x14ac:dyDescent="0.25">
      <c r="A5050" s="62">
        <v>31201508</v>
      </c>
      <c r="B5050" s="63" t="s">
        <v>14401</v>
      </c>
    </row>
    <row r="5051" spans="1:2" x14ac:dyDescent="0.25">
      <c r="A5051" s="62">
        <v>31201509</v>
      </c>
      <c r="B5051" s="63" t="s">
        <v>6040</v>
      </c>
    </row>
    <row r="5052" spans="1:2" x14ac:dyDescent="0.25">
      <c r="A5052" s="62">
        <v>31201510</v>
      </c>
      <c r="B5052" s="63" t="s">
        <v>14284</v>
      </c>
    </row>
    <row r="5053" spans="1:2" x14ac:dyDescent="0.25">
      <c r="A5053" s="62">
        <v>31201511</v>
      </c>
      <c r="B5053" s="63" t="s">
        <v>3591</v>
      </c>
    </row>
    <row r="5054" spans="1:2" x14ac:dyDescent="0.25">
      <c r="A5054" s="62">
        <v>31201512</v>
      </c>
      <c r="B5054" s="63" t="s">
        <v>2615</v>
      </c>
    </row>
    <row r="5055" spans="1:2" x14ac:dyDescent="0.25">
      <c r="A5055" s="62">
        <v>31201513</v>
      </c>
      <c r="B5055" s="63" t="s">
        <v>11457</v>
      </c>
    </row>
    <row r="5056" spans="1:2" x14ac:dyDescent="0.25">
      <c r="A5056" s="62">
        <v>31201514</v>
      </c>
      <c r="B5056" s="63" t="s">
        <v>6830</v>
      </c>
    </row>
    <row r="5057" spans="1:2" x14ac:dyDescent="0.25">
      <c r="A5057" s="62">
        <v>31201515</v>
      </c>
      <c r="B5057" s="63" t="s">
        <v>13445</v>
      </c>
    </row>
    <row r="5058" spans="1:2" x14ac:dyDescent="0.25">
      <c r="A5058" s="62">
        <v>31201516</v>
      </c>
      <c r="B5058" s="63" t="s">
        <v>10994</v>
      </c>
    </row>
    <row r="5059" spans="1:2" x14ac:dyDescent="0.25">
      <c r="A5059" s="62">
        <v>31201517</v>
      </c>
      <c r="B5059" s="63" t="s">
        <v>10783</v>
      </c>
    </row>
    <row r="5060" spans="1:2" x14ac:dyDescent="0.25">
      <c r="A5060" s="62">
        <v>31201518</v>
      </c>
      <c r="B5060" s="63" t="s">
        <v>7666</v>
      </c>
    </row>
    <row r="5061" spans="1:2" x14ac:dyDescent="0.25">
      <c r="A5061" s="62">
        <v>31201519</v>
      </c>
      <c r="B5061" s="63" t="s">
        <v>3121</v>
      </c>
    </row>
    <row r="5062" spans="1:2" x14ac:dyDescent="0.25">
      <c r="A5062" s="62">
        <v>31201520</v>
      </c>
      <c r="B5062" s="63" t="s">
        <v>16439</v>
      </c>
    </row>
    <row r="5063" spans="1:2" x14ac:dyDescent="0.25">
      <c r="A5063" s="62">
        <v>31201521</v>
      </c>
      <c r="B5063" s="63" t="s">
        <v>11544</v>
      </c>
    </row>
    <row r="5064" spans="1:2" x14ac:dyDescent="0.25">
      <c r="A5064" s="62">
        <v>31201522</v>
      </c>
      <c r="B5064" s="63" t="s">
        <v>10416</v>
      </c>
    </row>
    <row r="5065" spans="1:2" x14ac:dyDescent="0.25">
      <c r="A5065" s="62">
        <v>31201523</v>
      </c>
      <c r="B5065" s="63" t="s">
        <v>15333</v>
      </c>
    </row>
    <row r="5066" spans="1:2" x14ac:dyDescent="0.25">
      <c r="A5066" s="62">
        <v>31201524</v>
      </c>
      <c r="B5066" s="63" t="s">
        <v>4126</v>
      </c>
    </row>
    <row r="5067" spans="1:2" x14ac:dyDescent="0.25">
      <c r="A5067" s="62">
        <v>31201525</v>
      </c>
      <c r="B5067" s="63" t="s">
        <v>11817</v>
      </c>
    </row>
    <row r="5068" spans="1:2" x14ac:dyDescent="0.25">
      <c r="A5068" s="62">
        <v>31201526</v>
      </c>
      <c r="B5068" s="63" t="s">
        <v>3023</v>
      </c>
    </row>
    <row r="5069" spans="1:2" x14ac:dyDescent="0.25">
      <c r="A5069" s="62">
        <v>31201527</v>
      </c>
      <c r="B5069" s="63" t="s">
        <v>6558</v>
      </c>
    </row>
    <row r="5070" spans="1:2" x14ac:dyDescent="0.25">
      <c r="A5070" s="62">
        <v>31201528</v>
      </c>
      <c r="B5070" s="63" t="s">
        <v>16780</v>
      </c>
    </row>
    <row r="5071" spans="1:2" x14ac:dyDescent="0.25">
      <c r="A5071" s="62">
        <v>31201601</v>
      </c>
      <c r="B5071" s="63" t="s">
        <v>14156</v>
      </c>
    </row>
    <row r="5072" spans="1:2" x14ac:dyDescent="0.25">
      <c r="A5072" s="62">
        <v>31201602</v>
      </c>
      <c r="B5072" s="63" t="s">
        <v>17307</v>
      </c>
    </row>
    <row r="5073" spans="1:2" x14ac:dyDescent="0.25">
      <c r="A5073" s="62">
        <v>31201603</v>
      </c>
      <c r="B5073" s="63" t="s">
        <v>5481</v>
      </c>
    </row>
    <row r="5074" spans="1:2" x14ac:dyDescent="0.25">
      <c r="A5074" s="62">
        <v>31201604</v>
      </c>
      <c r="B5074" s="63" t="s">
        <v>12969</v>
      </c>
    </row>
    <row r="5075" spans="1:2" x14ac:dyDescent="0.25">
      <c r="A5075" s="62">
        <v>31201605</v>
      </c>
      <c r="B5075" s="63" t="s">
        <v>5288</v>
      </c>
    </row>
    <row r="5076" spans="1:2" x14ac:dyDescent="0.25">
      <c r="A5076" s="62">
        <v>31201606</v>
      </c>
      <c r="B5076" s="63" t="s">
        <v>9490</v>
      </c>
    </row>
    <row r="5077" spans="1:2" x14ac:dyDescent="0.25">
      <c r="A5077" s="62">
        <v>31201607</v>
      </c>
      <c r="B5077" s="63" t="s">
        <v>1413</v>
      </c>
    </row>
    <row r="5078" spans="1:2" x14ac:dyDescent="0.25">
      <c r="A5078" s="62">
        <v>31201608</v>
      </c>
      <c r="B5078" s="63" t="s">
        <v>7455</v>
      </c>
    </row>
    <row r="5079" spans="1:2" x14ac:dyDescent="0.25">
      <c r="A5079" s="62">
        <v>31201609</v>
      </c>
      <c r="B5079" s="63" t="s">
        <v>6442</v>
      </c>
    </row>
    <row r="5080" spans="1:2" x14ac:dyDescent="0.25">
      <c r="A5080" s="62">
        <v>31201610</v>
      </c>
      <c r="B5080" s="63" t="s">
        <v>7029</v>
      </c>
    </row>
    <row r="5081" spans="1:2" x14ac:dyDescent="0.25">
      <c r="A5081" s="62">
        <v>31201611</v>
      </c>
      <c r="B5081" s="63" t="s">
        <v>13549</v>
      </c>
    </row>
    <row r="5082" spans="1:2" x14ac:dyDescent="0.25">
      <c r="A5082" s="62">
        <v>31201612</v>
      </c>
      <c r="B5082" s="63" t="s">
        <v>10813</v>
      </c>
    </row>
    <row r="5083" spans="1:2" x14ac:dyDescent="0.25">
      <c r="A5083" s="62">
        <v>31201613</v>
      </c>
      <c r="B5083" s="63" t="s">
        <v>15205</v>
      </c>
    </row>
    <row r="5084" spans="1:2" x14ac:dyDescent="0.25">
      <c r="A5084" s="62">
        <v>31201614</v>
      </c>
      <c r="B5084" s="63" t="s">
        <v>1922</v>
      </c>
    </row>
    <row r="5085" spans="1:2" x14ac:dyDescent="0.25">
      <c r="A5085" s="62">
        <v>31201615</v>
      </c>
      <c r="B5085" s="63" t="s">
        <v>3749</v>
      </c>
    </row>
    <row r="5086" spans="1:2" x14ac:dyDescent="0.25">
      <c r="A5086" s="62">
        <v>31201616</v>
      </c>
      <c r="B5086" s="63" t="s">
        <v>10364</v>
      </c>
    </row>
    <row r="5087" spans="1:2" x14ac:dyDescent="0.25">
      <c r="A5087" s="62">
        <v>31201617</v>
      </c>
      <c r="B5087" s="63" t="s">
        <v>16456</v>
      </c>
    </row>
    <row r="5088" spans="1:2" x14ac:dyDescent="0.25">
      <c r="A5088" s="62">
        <v>31211501</v>
      </c>
      <c r="B5088" s="63" t="s">
        <v>11655</v>
      </c>
    </row>
    <row r="5089" spans="1:2" x14ac:dyDescent="0.25">
      <c r="A5089" s="62">
        <v>31211502</v>
      </c>
      <c r="B5089" s="63" t="s">
        <v>2258</v>
      </c>
    </row>
    <row r="5090" spans="1:2" x14ac:dyDescent="0.25">
      <c r="A5090" s="62">
        <v>31211503</v>
      </c>
      <c r="B5090" s="63" t="s">
        <v>11083</v>
      </c>
    </row>
    <row r="5091" spans="1:2" x14ac:dyDescent="0.25">
      <c r="A5091" s="62">
        <v>31211504</v>
      </c>
      <c r="B5091" s="63" t="s">
        <v>14310</v>
      </c>
    </row>
    <row r="5092" spans="1:2" x14ac:dyDescent="0.25">
      <c r="A5092" s="62">
        <v>31211505</v>
      </c>
      <c r="B5092" s="63" t="s">
        <v>4298</v>
      </c>
    </row>
    <row r="5093" spans="1:2" x14ac:dyDescent="0.25">
      <c r="A5093" s="62">
        <v>31211506</v>
      </c>
      <c r="B5093" s="63" t="s">
        <v>8891</v>
      </c>
    </row>
    <row r="5094" spans="1:2" x14ac:dyDescent="0.25">
      <c r="A5094" s="62">
        <v>31211507</v>
      </c>
      <c r="B5094" s="63" t="s">
        <v>4721</v>
      </c>
    </row>
    <row r="5095" spans="1:2" x14ac:dyDescent="0.25">
      <c r="A5095" s="62">
        <v>31211508</v>
      </c>
      <c r="B5095" s="63" t="s">
        <v>11219</v>
      </c>
    </row>
    <row r="5096" spans="1:2" x14ac:dyDescent="0.25">
      <c r="A5096" s="62">
        <v>31211509</v>
      </c>
      <c r="B5096" s="63" t="s">
        <v>18734</v>
      </c>
    </row>
    <row r="5097" spans="1:2" x14ac:dyDescent="0.25">
      <c r="A5097" s="62">
        <v>31211510</v>
      </c>
      <c r="B5097" s="63" t="s">
        <v>4172</v>
      </c>
    </row>
    <row r="5098" spans="1:2" x14ac:dyDescent="0.25">
      <c r="A5098" s="62">
        <v>31211511</v>
      </c>
      <c r="B5098" s="63" t="s">
        <v>2396</v>
      </c>
    </row>
    <row r="5099" spans="1:2" x14ac:dyDescent="0.25">
      <c r="A5099" s="62">
        <v>31211512</v>
      </c>
      <c r="B5099" s="63" t="s">
        <v>18399</v>
      </c>
    </row>
    <row r="5100" spans="1:2" x14ac:dyDescent="0.25">
      <c r="A5100" s="62">
        <v>31211601</v>
      </c>
      <c r="B5100" s="63" t="s">
        <v>7268</v>
      </c>
    </row>
    <row r="5101" spans="1:2" x14ac:dyDescent="0.25">
      <c r="A5101" s="62">
        <v>31211602</v>
      </c>
      <c r="B5101" s="63" t="s">
        <v>7268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12884</v>
      </c>
    </row>
    <row r="5104" spans="1:2" x14ac:dyDescent="0.25">
      <c r="A5104" s="62">
        <v>31211605</v>
      </c>
      <c r="B5104" s="63" t="s">
        <v>5587</v>
      </c>
    </row>
    <row r="5105" spans="1:2" x14ac:dyDescent="0.25">
      <c r="A5105" s="62">
        <v>31211606</v>
      </c>
      <c r="B5105" s="63" t="s">
        <v>14627</v>
      </c>
    </row>
    <row r="5106" spans="1:2" x14ac:dyDescent="0.25">
      <c r="A5106" s="62">
        <v>31211701</v>
      </c>
      <c r="B5106" s="63" t="s">
        <v>11772</v>
      </c>
    </row>
    <row r="5107" spans="1:2" x14ac:dyDescent="0.25">
      <c r="A5107" s="62">
        <v>31211702</v>
      </c>
      <c r="B5107" s="63" t="s">
        <v>18748</v>
      </c>
    </row>
    <row r="5108" spans="1:2" x14ac:dyDescent="0.25">
      <c r="A5108" s="62">
        <v>31211703</v>
      </c>
      <c r="B5108" s="63" t="s">
        <v>11493</v>
      </c>
    </row>
    <row r="5109" spans="1:2" x14ac:dyDescent="0.25">
      <c r="A5109" s="62">
        <v>31211704</v>
      </c>
      <c r="B5109" s="63" t="s">
        <v>9584</v>
      </c>
    </row>
    <row r="5110" spans="1:2" x14ac:dyDescent="0.25">
      <c r="A5110" s="62">
        <v>31211705</v>
      </c>
      <c r="B5110" s="63" t="s">
        <v>15675</v>
      </c>
    </row>
    <row r="5111" spans="1:2" x14ac:dyDescent="0.25">
      <c r="A5111" s="62">
        <v>31211706</v>
      </c>
      <c r="B5111" s="63" t="s">
        <v>12104</v>
      </c>
    </row>
    <row r="5112" spans="1:2" x14ac:dyDescent="0.25">
      <c r="A5112" s="62">
        <v>31211707</v>
      </c>
      <c r="B5112" s="63" t="s">
        <v>11866</v>
      </c>
    </row>
    <row r="5113" spans="1:2" x14ac:dyDescent="0.25">
      <c r="A5113" s="62">
        <v>31211708</v>
      </c>
      <c r="B5113" s="63" t="s">
        <v>1937</v>
      </c>
    </row>
    <row r="5114" spans="1:2" x14ac:dyDescent="0.25">
      <c r="A5114" s="62">
        <v>31211801</v>
      </c>
      <c r="B5114" s="63" t="s">
        <v>5499</v>
      </c>
    </row>
    <row r="5115" spans="1:2" x14ac:dyDescent="0.25">
      <c r="A5115" s="62">
        <v>31211802</v>
      </c>
      <c r="B5115" s="63" t="s">
        <v>14370</v>
      </c>
    </row>
    <row r="5116" spans="1:2" x14ac:dyDescent="0.25">
      <c r="A5116" s="62">
        <v>31211803</v>
      </c>
      <c r="B5116" s="63" t="s">
        <v>14003</v>
      </c>
    </row>
    <row r="5117" spans="1:2" x14ac:dyDescent="0.25">
      <c r="A5117" s="62">
        <v>31211901</v>
      </c>
      <c r="B5117" s="63" t="s">
        <v>11451</v>
      </c>
    </row>
    <row r="5118" spans="1:2" x14ac:dyDescent="0.25">
      <c r="A5118" s="62">
        <v>31211902</v>
      </c>
      <c r="B5118" s="63" t="s">
        <v>9221</v>
      </c>
    </row>
    <row r="5119" spans="1:2" x14ac:dyDescent="0.25">
      <c r="A5119" s="62">
        <v>31211903</v>
      </c>
      <c r="B5119" s="63" t="s">
        <v>14075</v>
      </c>
    </row>
    <row r="5120" spans="1:2" x14ac:dyDescent="0.25">
      <c r="A5120" s="62">
        <v>31211904</v>
      </c>
      <c r="B5120" s="63" t="s">
        <v>16427</v>
      </c>
    </row>
    <row r="5121" spans="1:2" x14ac:dyDescent="0.25">
      <c r="A5121" s="62">
        <v>31211905</v>
      </c>
      <c r="B5121" s="63" t="s">
        <v>4284</v>
      </c>
    </row>
    <row r="5122" spans="1:2" x14ac:dyDescent="0.25">
      <c r="A5122" s="62">
        <v>31211906</v>
      </c>
      <c r="B5122" s="63" t="s">
        <v>10572</v>
      </c>
    </row>
    <row r="5123" spans="1:2" x14ac:dyDescent="0.25">
      <c r="A5123" s="62">
        <v>31211908</v>
      </c>
      <c r="B5123" s="63" t="s">
        <v>10781</v>
      </c>
    </row>
    <row r="5124" spans="1:2" x14ac:dyDescent="0.25">
      <c r="A5124" s="62">
        <v>31211909</v>
      </c>
      <c r="B5124" s="63" t="s">
        <v>6954</v>
      </c>
    </row>
    <row r="5125" spans="1:2" x14ac:dyDescent="0.25">
      <c r="A5125" s="62">
        <v>31211910</v>
      </c>
      <c r="B5125" s="63" t="s">
        <v>9283</v>
      </c>
    </row>
    <row r="5126" spans="1:2" x14ac:dyDescent="0.25">
      <c r="A5126" s="62">
        <v>31211912</v>
      </c>
      <c r="B5126" s="63" t="s">
        <v>15297</v>
      </c>
    </row>
    <row r="5127" spans="1:2" x14ac:dyDescent="0.25">
      <c r="A5127" s="62">
        <v>31211913</v>
      </c>
      <c r="B5127" s="63" t="s">
        <v>14974</v>
      </c>
    </row>
    <row r="5128" spans="1:2" x14ac:dyDescent="0.25">
      <c r="A5128" s="62">
        <v>31211914</v>
      </c>
      <c r="B5128" s="63" t="s">
        <v>1829</v>
      </c>
    </row>
    <row r="5129" spans="1:2" x14ac:dyDescent="0.25">
      <c r="A5129" s="62">
        <v>31211915</v>
      </c>
      <c r="B5129" s="63" t="s">
        <v>12058</v>
      </c>
    </row>
    <row r="5130" spans="1:2" x14ac:dyDescent="0.25">
      <c r="A5130" s="62">
        <v>31211916</v>
      </c>
      <c r="B5130" s="63" t="s">
        <v>15220</v>
      </c>
    </row>
    <row r="5131" spans="1:2" x14ac:dyDescent="0.25">
      <c r="A5131" s="62">
        <v>31211917</v>
      </c>
      <c r="B5131" s="63" t="s">
        <v>7529</v>
      </c>
    </row>
    <row r="5132" spans="1:2" x14ac:dyDescent="0.25">
      <c r="A5132" s="62">
        <v>31221601</v>
      </c>
      <c r="B5132" s="63" t="s">
        <v>18096</v>
      </c>
    </row>
    <row r="5133" spans="1:2" x14ac:dyDescent="0.25">
      <c r="A5133" s="62">
        <v>31221602</v>
      </c>
      <c r="B5133" s="63" t="s">
        <v>13789</v>
      </c>
    </row>
    <row r="5134" spans="1:2" x14ac:dyDescent="0.25">
      <c r="A5134" s="62">
        <v>31221603</v>
      </c>
      <c r="B5134" s="63" t="s">
        <v>6553</v>
      </c>
    </row>
    <row r="5135" spans="1:2" x14ac:dyDescent="0.25">
      <c r="A5135" s="62">
        <v>31231101</v>
      </c>
      <c r="B5135" s="63" t="s">
        <v>2364</v>
      </c>
    </row>
    <row r="5136" spans="1:2" x14ac:dyDescent="0.25">
      <c r="A5136" s="62">
        <v>31231102</v>
      </c>
      <c r="B5136" s="63" t="s">
        <v>963</v>
      </c>
    </row>
    <row r="5137" spans="1:2" x14ac:dyDescent="0.25">
      <c r="A5137" s="62">
        <v>31231103</v>
      </c>
      <c r="B5137" s="63" t="s">
        <v>2331</v>
      </c>
    </row>
    <row r="5138" spans="1:2" x14ac:dyDescent="0.25">
      <c r="A5138" s="62">
        <v>31231104</v>
      </c>
      <c r="B5138" s="63" t="s">
        <v>2543</v>
      </c>
    </row>
    <row r="5139" spans="1:2" x14ac:dyDescent="0.25">
      <c r="A5139" s="62">
        <v>31231105</v>
      </c>
      <c r="B5139" s="63" t="s">
        <v>15363</v>
      </c>
    </row>
    <row r="5140" spans="1:2" x14ac:dyDescent="0.25">
      <c r="A5140" s="62">
        <v>31231106</v>
      </c>
      <c r="B5140" s="63" t="s">
        <v>4574</v>
      </c>
    </row>
    <row r="5141" spans="1:2" x14ac:dyDescent="0.25">
      <c r="A5141" s="62">
        <v>31231107</v>
      </c>
      <c r="B5141" s="63" t="s">
        <v>1347</v>
      </c>
    </row>
    <row r="5142" spans="1:2" x14ac:dyDescent="0.25">
      <c r="A5142" s="62">
        <v>31231108</v>
      </c>
      <c r="B5142" s="63" t="s">
        <v>16262</v>
      </c>
    </row>
    <row r="5143" spans="1:2" x14ac:dyDescent="0.25">
      <c r="A5143" s="62">
        <v>31231109</v>
      </c>
      <c r="B5143" s="63" t="s">
        <v>12779</v>
      </c>
    </row>
    <row r="5144" spans="1:2" x14ac:dyDescent="0.25">
      <c r="A5144" s="62">
        <v>31231110</v>
      </c>
      <c r="B5144" s="63" t="s">
        <v>18749</v>
      </c>
    </row>
    <row r="5145" spans="1:2" x14ac:dyDescent="0.25">
      <c r="A5145" s="62">
        <v>31231111</v>
      </c>
      <c r="B5145" s="63" t="s">
        <v>5495</v>
      </c>
    </row>
    <row r="5146" spans="1:2" x14ac:dyDescent="0.25">
      <c r="A5146" s="62">
        <v>31231112</v>
      </c>
      <c r="B5146" s="63" t="s">
        <v>12601</v>
      </c>
    </row>
    <row r="5147" spans="1:2" x14ac:dyDescent="0.25">
      <c r="A5147" s="62">
        <v>31231113</v>
      </c>
      <c r="B5147" s="63" t="s">
        <v>11931</v>
      </c>
    </row>
    <row r="5148" spans="1:2" x14ac:dyDescent="0.25">
      <c r="A5148" s="62">
        <v>31231114</v>
      </c>
      <c r="B5148" s="63" t="s">
        <v>7385</v>
      </c>
    </row>
    <row r="5149" spans="1:2" x14ac:dyDescent="0.25">
      <c r="A5149" s="62">
        <v>31231115</v>
      </c>
      <c r="B5149" s="63" t="s">
        <v>3554</v>
      </c>
    </row>
    <row r="5150" spans="1:2" x14ac:dyDescent="0.25">
      <c r="A5150" s="62">
        <v>31231116</v>
      </c>
      <c r="B5150" s="63" t="s">
        <v>1239</v>
      </c>
    </row>
    <row r="5151" spans="1:2" x14ac:dyDescent="0.25">
      <c r="A5151" s="62">
        <v>31231117</v>
      </c>
      <c r="B5151" s="63" t="s">
        <v>14279</v>
      </c>
    </row>
    <row r="5152" spans="1:2" x14ac:dyDescent="0.25">
      <c r="A5152" s="62">
        <v>31231118</v>
      </c>
      <c r="B5152" s="63" t="s">
        <v>12078</v>
      </c>
    </row>
    <row r="5153" spans="1:2" x14ac:dyDescent="0.25">
      <c r="A5153" s="62">
        <v>31231119</v>
      </c>
      <c r="B5153" s="63" t="s">
        <v>11787</v>
      </c>
    </row>
    <row r="5154" spans="1:2" x14ac:dyDescent="0.25">
      <c r="A5154" s="62">
        <v>31231201</v>
      </c>
      <c r="B5154" s="63" t="s">
        <v>3417</v>
      </c>
    </row>
    <row r="5155" spans="1:2" x14ac:dyDescent="0.25">
      <c r="A5155" s="62">
        <v>31231202</v>
      </c>
      <c r="B5155" s="63" t="s">
        <v>6489</v>
      </c>
    </row>
    <row r="5156" spans="1:2" x14ac:dyDescent="0.25">
      <c r="A5156" s="62">
        <v>31231203</v>
      </c>
      <c r="B5156" s="63" t="s">
        <v>3650</v>
      </c>
    </row>
    <row r="5157" spans="1:2" x14ac:dyDescent="0.25">
      <c r="A5157" s="62">
        <v>31231204</v>
      </c>
      <c r="B5157" s="63" t="s">
        <v>12592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14397</v>
      </c>
    </row>
    <row r="5160" spans="1:2" x14ac:dyDescent="0.25">
      <c r="A5160" s="62">
        <v>31231207</v>
      </c>
      <c r="B5160" s="63" t="s">
        <v>17600</v>
      </c>
    </row>
    <row r="5161" spans="1:2" x14ac:dyDescent="0.25">
      <c r="A5161" s="62">
        <v>31231208</v>
      </c>
      <c r="B5161" s="63" t="s">
        <v>5525</v>
      </c>
    </row>
    <row r="5162" spans="1:2" x14ac:dyDescent="0.25">
      <c r="A5162" s="62">
        <v>31231209</v>
      </c>
      <c r="B5162" s="63" t="s">
        <v>18340</v>
      </c>
    </row>
    <row r="5163" spans="1:2" x14ac:dyDescent="0.25">
      <c r="A5163" s="62">
        <v>31231210</v>
      </c>
      <c r="B5163" s="63" t="s">
        <v>14763</v>
      </c>
    </row>
    <row r="5164" spans="1:2" x14ac:dyDescent="0.25">
      <c r="A5164" s="62">
        <v>31231211</v>
      </c>
      <c r="B5164" s="63" t="s">
        <v>16411</v>
      </c>
    </row>
    <row r="5165" spans="1:2" x14ac:dyDescent="0.25">
      <c r="A5165" s="62">
        <v>31231212</v>
      </c>
      <c r="B5165" s="63" t="s">
        <v>13286</v>
      </c>
    </row>
    <row r="5166" spans="1:2" x14ac:dyDescent="0.25">
      <c r="A5166" s="62">
        <v>31231213</v>
      </c>
      <c r="B5166" s="63" t="s">
        <v>574</v>
      </c>
    </row>
    <row r="5167" spans="1:2" x14ac:dyDescent="0.25">
      <c r="A5167" s="62">
        <v>31231214</v>
      </c>
      <c r="B5167" s="63" t="s">
        <v>15785</v>
      </c>
    </row>
    <row r="5168" spans="1:2" x14ac:dyDescent="0.25">
      <c r="A5168" s="62">
        <v>31231215</v>
      </c>
      <c r="B5168" s="63" t="s">
        <v>16639</v>
      </c>
    </row>
    <row r="5169" spans="1:2" x14ac:dyDescent="0.25">
      <c r="A5169" s="62">
        <v>31231216</v>
      </c>
      <c r="B5169" s="63" t="s">
        <v>11967</v>
      </c>
    </row>
    <row r="5170" spans="1:2" x14ac:dyDescent="0.25">
      <c r="A5170" s="62">
        <v>31231217</v>
      </c>
      <c r="B5170" s="63" t="s">
        <v>13447</v>
      </c>
    </row>
    <row r="5171" spans="1:2" x14ac:dyDescent="0.25">
      <c r="A5171" s="62">
        <v>31231218</v>
      </c>
      <c r="B5171" s="63" t="s">
        <v>9233</v>
      </c>
    </row>
    <row r="5172" spans="1:2" x14ac:dyDescent="0.25">
      <c r="A5172" s="62">
        <v>31231219</v>
      </c>
      <c r="B5172" s="63" t="s">
        <v>3234</v>
      </c>
    </row>
    <row r="5173" spans="1:2" x14ac:dyDescent="0.25">
      <c r="A5173" s="62">
        <v>31231301</v>
      </c>
      <c r="B5173" s="63" t="s">
        <v>17404</v>
      </c>
    </row>
    <row r="5174" spans="1:2" x14ac:dyDescent="0.25">
      <c r="A5174" s="62">
        <v>31231302</v>
      </c>
      <c r="B5174" s="63" t="s">
        <v>11534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5422</v>
      </c>
    </row>
    <row r="5177" spans="1:2" x14ac:dyDescent="0.25">
      <c r="A5177" s="62">
        <v>31231305</v>
      </c>
      <c r="B5177" s="63" t="s">
        <v>13814</v>
      </c>
    </row>
    <row r="5178" spans="1:2" x14ac:dyDescent="0.25">
      <c r="A5178" s="62">
        <v>31231306</v>
      </c>
      <c r="B5178" s="63" t="s">
        <v>7686</v>
      </c>
    </row>
    <row r="5179" spans="1:2" x14ac:dyDescent="0.25">
      <c r="A5179" s="62">
        <v>31231307</v>
      </c>
      <c r="B5179" s="63" t="s">
        <v>7839</v>
      </c>
    </row>
    <row r="5180" spans="1:2" x14ac:dyDescent="0.25">
      <c r="A5180" s="62">
        <v>31231308</v>
      </c>
      <c r="B5180" s="63" t="s">
        <v>7885</v>
      </c>
    </row>
    <row r="5181" spans="1:2" x14ac:dyDescent="0.25">
      <c r="A5181" s="62">
        <v>31231309</v>
      </c>
      <c r="B5181" s="63" t="s">
        <v>14416</v>
      </c>
    </row>
    <row r="5182" spans="1:2" x14ac:dyDescent="0.25">
      <c r="A5182" s="62">
        <v>31231310</v>
      </c>
      <c r="B5182" s="63" t="s">
        <v>13508</v>
      </c>
    </row>
    <row r="5183" spans="1:2" x14ac:dyDescent="0.25">
      <c r="A5183" s="62">
        <v>31231311</v>
      </c>
      <c r="B5183" s="63" t="s">
        <v>3655</v>
      </c>
    </row>
    <row r="5184" spans="1:2" x14ac:dyDescent="0.25">
      <c r="A5184" s="62">
        <v>31231312</v>
      </c>
      <c r="B5184" s="63" t="s">
        <v>1898</v>
      </c>
    </row>
    <row r="5185" spans="1:2" x14ac:dyDescent="0.25">
      <c r="A5185" s="62">
        <v>31231313</v>
      </c>
      <c r="B5185" s="63" t="s">
        <v>8986</v>
      </c>
    </row>
    <row r="5186" spans="1:2" x14ac:dyDescent="0.25">
      <c r="A5186" s="62">
        <v>31231314</v>
      </c>
      <c r="B5186" s="63" t="s">
        <v>10061</v>
      </c>
    </row>
    <row r="5187" spans="1:2" x14ac:dyDescent="0.25">
      <c r="A5187" s="62">
        <v>31231315</v>
      </c>
      <c r="B5187" s="63" t="s">
        <v>16040</v>
      </c>
    </row>
    <row r="5188" spans="1:2" x14ac:dyDescent="0.25">
      <c r="A5188" s="62">
        <v>31231316</v>
      </c>
      <c r="B5188" s="63" t="s">
        <v>3891</v>
      </c>
    </row>
    <row r="5189" spans="1:2" x14ac:dyDescent="0.25">
      <c r="A5189" s="62">
        <v>31231317</v>
      </c>
      <c r="B5189" s="63" t="s">
        <v>15619</v>
      </c>
    </row>
    <row r="5190" spans="1:2" x14ac:dyDescent="0.25">
      <c r="A5190" s="62">
        <v>31231318</v>
      </c>
      <c r="B5190" s="63" t="s">
        <v>15321</v>
      </c>
    </row>
    <row r="5191" spans="1:2" x14ac:dyDescent="0.25">
      <c r="A5191" s="62">
        <v>31231319</v>
      </c>
      <c r="B5191" s="63" t="s">
        <v>17405</v>
      </c>
    </row>
    <row r="5192" spans="1:2" x14ac:dyDescent="0.25">
      <c r="A5192" s="62">
        <v>31231320</v>
      </c>
      <c r="B5192" s="63" t="s">
        <v>16269</v>
      </c>
    </row>
    <row r="5193" spans="1:2" x14ac:dyDescent="0.25">
      <c r="A5193" s="62">
        <v>31231321</v>
      </c>
      <c r="B5193" s="63" t="s">
        <v>7039</v>
      </c>
    </row>
    <row r="5194" spans="1:2" x14ac:dyDescent="0.25">
      <c r="A5194" s="62">
        <v>31231401</v>
      </c>
      <c r="B5194" s="63" t="s">
        <v>8961</v>
      </c>
    </row>
    <row r="5195" spans="1:2" x14ac:dyDescent="0.25">
      <c r="A5195" s="62">
        <v>31231402</v>
      </c>
      <c r="B5195" s="63" t="s">
        <v>14994</v>
      </c>
    </row>
    <row r="5196" spans="1:2" x14ac:dyDescent="0.25">
      <c r="A5196" s="62">
        <v>31231403</v>
      </c>
      <c r="B5196" s="63" t="s">
        <v>16247</v>
      </c>
    </row>
    <row r="5197" spans="1:2" x14ac:dyDescent="0.25">
      <c r="A5197" s="62">
        <v>31231404</v>
      </c>
      <c r="B5197" s="63" t="s">
        <v>2793</v>
      </c>
    </row>
    <row r="5198" spans="1:2" x14ac:dyDescent="0.25">
      <c r="A5198" s="62">
        <v>31231405</v>
      </c>
      <c r="B5198" s="63" t="s">
        <v>8553</v>
      </c>
    </row>
    <row r="5199" spans="1:2" x14ac:dyDescent="0.25">
      <c r="A5199" s="62">
        <v>31241501</v>
      </c>
      <c r="B5199" s="63" t="s">
        <v>11345</v>
      </c>
    </row>
    <row r="5200" spans="1:2" x14ac:dyDescent="0.25">
      <c r="A5200" s="62">
        <v>31241502</v>
      </c>
      <c r="B5200" s="63" t="s">
        <v>9889</v>
      </c>
    </row>
    <row r="5201" spans="1:2" x14ac:dyDescent="0.25">
      <c r="A5201" s="62">
        <v>31241601</v>
      </c>
      <c r="B5201" s="63" t="s">
        <v>6436</v>
      </c>
    </row>
    <row r="5202" spans="1:2" x14ac:dyDescent="0.25">
      <c r="A5202" s="62">
        <v>31241602</v>
      </c>
      <c r="B5202" s="63" t="s">
        <v>3272</v>
      </c>
    </row>
    <row r="5203" spans="1:2" x14ac:dyDescent="0.25">
      <c r="A5203" s="62">
        <v>31241603</v>
      </c>
      <c r="B5203" s="63" t="s">
        <v>8945</v>
      </c>
    </row>
    <row r="5204" spans="1:2" x14ac:dyDescent="0.25">
      <c r="A5204" s="62">
        <v>31241604</v>
      </c>
      <c r="B5204" s="63" t="s">
        <v>6193</v>
      </c>
    </row>
    <row r="5205" spans="1:2" x14ac:dyDescent="0.25">
      <c r="A5205" s="62">
        <v>31241605</v>
      </c>
      <c r="B5205" s="63" t="s">
        <v>4757</v>
      </c>
    </row>
    <row r="5206" spans="1:2" x14ac:dyDescent="0.25">
      <c r="A5206" s="62">
        <v>31241606</v>
      </c>
      <c r="B5206" s="63" t="s">
        <v>4138</v>
      </c>
    </row>
    <row r="5207" spans="1:2" x14ac:dyDescent="0.25">
      <c r="A5207" s="62">
        <v>31241607</v>
      </c>
      <c r="B5207" s="63" t="s">
        <v>11750</v>
      </c>
    </row>
    <row r="5208" spans="1:2" x14ac:dyDescent="0.25">
      <c r="A5208" s="62">
        <v>31241608</v>
      </c>
      <c r="B5208" s="63" t="s">
        <v>4046</v>
      </c>
    </row>
    <row r="5209" spans="1:2" x14ac:dyDescent="0.25">
      <c r="A5209" s="62">
        <v>31241609</v>
      </c>
      <c r="B5209" s="63" t="s">
        <v>12650</v>
      </c>
    </row>
    <row r="5210" spans="1:2" x14ac:dyDescent="0.25">
      <c r="A5210" s="62">
        <v>31241610</v>
      </c>
      <c r="B5210" s="63" t="s">
        <v>3708</v>
      </c>
    </row>
    <row r="5211" spans="1:2" x14ac:dyDescent="0.25">
      <c r="A5211" s="62">
        <v>31241701</v>
      </c>
      <c r="B5211" s="63" t="s">
        <v>18278</v>
      </c>
    </row>
    <row r="5212" spans="1:2" x14ac:dyDescent="0.25">
      <c r="A5212" s="62">
        <v>31241702</v>
      </c>
      <c r="B5212" s="63" t="s">
        <v>17225</v>
      </c>
    </row>
    <row r="5213" spans="1:2" x14ac:dyDescent="0.25">
      <c r="A5213" s="62">
        <v>31241703</v>
      </c>
      <c r="B5213" s="63" t="s">
        <v>13450</v>
      </c>
    </row>
    <row r="5214" spans="1:2" x14ac:dyDescent="0.25">
      <c r="A5214" s="62">
        <v>31241704</v>
      </c>
      <c r="B5214" s="63" t="s">
        <v>12134</v>
      </c>
    </row>
    <row r="5215" spans="1:2" x14ac:dyDescent="0.25">
      <c r="A5215" s="62">
        <v>31241705</v>
      </c>
      <c r="B5215" s="63" t="s">
        <v>18599</v>
      </c>
    </row>
    <row r="5216" spans="1:2" x14ac:dyDescent="0.25">
      <c r="A5216" s="62">
        <v>31241801</v>
      </c>
      <c r="B5216" s="63" t="s">
        <v>3191</v>
      </c>
    </row>
    <row r="5217" spans="1:2" x14ac:dyDescent="0.25">
      <c r="A5217" s="62">
        <v>31241802</v>
      </c>
      <c r="B5217" s="63" t="s">
        <v>13526</v>
      </c>
    </row>
    <row r="5218" spans="1:2" x14ac:dyDescent="0.25">
      <c r="A5218" s="62">
        <v>31241803</v>
      </c>
      <c r="B5218" s="63" t="s">
        <v>3523</v>
      </c>
    </row>
    <row r="5219" spans="1:2" x14ac:dyDescent="0.25">
      <c r="A5219" s="62">
        <v>31241804</v>
      </c>
      <c r="B5219" s="63" t="s">
        <v>5389</v>
      </c>
    </row>
    <row r="5220" spans="1:2" x14ac:dyDescent="0.25">
      <c r="A5220" s="62">
        <v>31241805</v>
      </c>
      <c r="B5220" s="63" t="s">
        <v>1912</v>
      </c>
    </row>
    <row r="5221" spans="1:2" x14ac:dyDescent="0.25">
      <c r="A5221" s="62">
        <v>31241806</v>
      </c>
      <c r="B5221" s="63" t="s">
        <v>6856</v>
      </c>
    </row>
    <row r="5222" spans="1:2" x14ac:dyDescent="0.25">
      <c r="A5222" s="62">
        <v>31241807</v>
      </c>
      <c r="B5222" s="63" t="s">
        <v>5762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14406</v>
      </c>
    </row>
    <row r="5225" spans="1:2" x14ac:dyDescent="0.25">
      <c r="A5225" s="62">
        <v>31241903</v>
      </c>
      <c r="B5225" s="63" t="s">
        <v>5589</v>
      </c>
    </row>
    <row r="5226" spans="1:2" x14ac:dyDescent="0.25">
      <c r="A5226" s="62">
        <v>31241904</v>
      </c>
      <c r="B5226" s="63" t="s">
        <v>14226</v>
      </c>
    </row>
    <row r="5227" spans="1:2" x14ac:dyDescent="0.25">
      <c r="A5227" s="62">
        <v>31241905</v>
      </c>
      <c r="B5227" s="63" t="s">
        <v>5748</v>
      </c>
    </row>
    <row r="5228" spans="1:2" x14ac:dyDescent="0.25">
      <c r="A5228" s="62">
        <v>31241906</v>
      </c>
      <c r="B5228" s="63" t="s">
        <v>16405</v>
      </c>
    </row>
    <row r="5229" spans="1:2" x14ac:dyDescent="0.25">
      <c r="A5229" s="62">
        <v>31241907</v>
      </c>
      <c r="B5229" s="63" t="s">
        <v>8730</v>
      </c>
    </row>
    <row r="5230" spans="1:2" x14ac:dyDescent="0.25">
      <c r="A5230" s="62">
        <v>31241908</v>
      </c>
      <c r="B5230" s="63" t="s">
        <v>2607</v>
      </c>
    </row>
    <row r="5231" spans="1:2" x14ac:dyDescent="0.25">
      <c r="A5231" s="62">
        <v>31242001</v>
      </c>
      <c r="B5231" s="63" t="s">
        <v>18017</v>
      </c>
    </row>
    <row r="5232" spans="1:2" x14ac:dyDescent="0.25">
      <c r="A5232" s="62">
        <v>31242002</v>
      </c>
      <c r="B5232" s="63" t="s">
        <v>8077</v>
      </c>
    </row>
    <row r="5233" spans="1:2" x14ac:dyDescent="0.25">
      <c r="A5233" s="62">
        <v>31242003</v>
      </c>
      <c r="B5233" s="63" t="s">
        <v>12166</v>
      </c>
    </row>
    <row r="5234" spans="1:2" x14ac:dyDescent="0.25">
      <c r="A5234" s="62">
        <v>31242101</v>
      </c>
      <c r="B5234" s="63" t="s">
        <v>17895</v>
      </c>
    </row>
    <row r="5235" spans="1:2" x14ac:dyDescent="0.25">
      <c r="A5235" s="62">
        <v>31242103</v>
      </c>
      <c r="B5235" s="63" t="s">
        <v>10098</v>
      </c>
    </row>
    <row r="5236" spans="1:2" x14ac:dyDescent="0.25">
      <c r="A5236" s="62">
        <v>31242104</v>
      </c>
      <c r="B5236" s="63" t="s">
        <v>8983</v>
      </c>
    </row>
    <row r="5237" spans="1:2" x14ac:dyDescent="0.25">
      <c r="A5237" s="62">
        <v>31242105</v>
      </c>
      <c r="B5237" s="63" t="s">
        <v>8881</v>
      </c>
    </row>
    <row r="5238" spans="1:2" x14ac:dyDescent="0.25">
      <c r="A5238" s="62">
        <v>31242106</v>
      </c>
      <c r="B5238" s="63" t="s">
        <v>12719</v>
      </c>
    </row>
    <row r="5239" spans="1:2" x14ac:dyDescent="0.25">
      <c r="A5239" s="62">
        <v>31242201</v>
      </c>
      <c r="B5239" s="63" t="s">
        <v>1700</v>
      </c>
    </row>
    <row r="5240" spans="1:2" x14ac:dyDescent="0.25">
      <c r="A5240" s="62">
        <v>31242202</v>
      </c>
      <c r="B5240" s="63" t="s">
        <v>10211</v>
      </c>
    </row>
    <row r="5241" spans="1:2" x14ac:dyDescent="0.25">
      <c r="A5241" s="62">
        <v>31242203</v>
      </c>
      <c r="B5241" s="63" t="s">
        <v>18707</v>
      </c>
    </row>
    <row r="5242" spans="1:2" x14ac:dyDescent="0.25">
      <c r="A5242" s="62">
        <v>31242204</v>
      </c>
      <c r="B5242" s="63" t="s">
        <v>18319</v>
      </c>
    </row>
    <row r="5243" spans="1:2" x14ac:dyDescent="0.25">
      <c r="A5243" s="62">
        <v>31242205</v>
      </c>
      <c r="B5243" s="63" t="s">
        <v>9791</v>
      </c>
    </row>
    <row r="5244" spans="1:2" x14ac:dyDescent="0.25">
      <c r="A5244" s="62">
        <v>31242206</v>
      </c>
      <c r="B5244" s="63" t="s">
        <v>17685</v>
      </c>
    </row>
    <row r="5245" spans="1:2" x14ac:dyDescent="0.25">
      <c r="A5245" s="62">
        <v>31242207</v>
      </c>
      <c r="B5245" s="63" t="s">
        <v>14667</v>
      </c>
    </row>
    <row r="5246" spans="1:2" x14ac:dyDescent="0.25">
      <c r="A5246" s="62">
        <v>31242208</v>
      </c>
      <c r="B5246" s="63" t="s">
        <v>18083</v>
      </c>
    </row>
    <row r="5247" spans="1:2" x14ac:dyDescent="0.25">
      <c r="A5247" s="62">
        <v>31251501</v>
      </c>
      <c r="B5247" s="63" t="s">
        <v>6351</v>
      </c>
    </row>
    <row r="5248" spans="1:2" x14ac:dyDescent="0.25">
      <c r="A5248" s="62">
        <v>31251502</v>
      </c>
      <c r="B5248" s="63" t="s">
        <v>521</v>
      </c>
    </row>
    <row r="5249" spans="1:2" x14ac:dyDescent="0.25">
      <c r="A5249" s="62">
        <v>31251503</v>
      </c>
      <c r="B5249" s="63" t="s">
        <v>12712</v>
      </c>
    </row>
    <row r="5250" spans="1:2" x14ac:dyDescent="0.25">
      <c r="A5250" s="62">
        <v>31251504</v>
      </c>
      <c r="B5250" s="63" t="s">
        <v>15380</v>
      </c>
    </row>
    <row r="5251" spans="1:2" x14ac:dyDescent="0.25">
      <c r="A5251" s="62">
        <v>31251505</v>
      </c>
      <c r="B5251" s="63" t="s">
        <v>18743</v>
      </c>
    </row>
    <row r="5252" spans="1:2" x14ac:dyDescent="0.25">
      <c r="A5252" s="62">
        <v>31251506</v>
      </c>
      <c r="B5252" s="63" t="s">
        <v>4986</v>
      </c>
    </row>
    <row r="5253" spans="1:2" x14ac:dyDescent="0.25">
      <c r="A5253" s="62">
        <v>31251507</v>
      </c>
      <c r="B5253" s="63" t="s">
        <v>13842</v>
      </c>
    </row>
    <row r="5254" spans="1:2" x14ac:dyDescent="0.25">
      <c r="A5254" s="62">
        <v>31251508</v>
      </c>
      <c r="B5254" s="63" t="s">
        <v>12537</v>
      </c>
    </row>
    <row r="5255" spans="1:2" x14ac:dyDescent="0.25">
      <c r="A5255" s="62">
        <v>31251509</v>
      </c>
      <c r="B5255" s="63" t="s">
        <v>3248</v>
      </c>
    </row>
    <row r="5256" spans="1:2" x14ac:dyDescent="0.25">
      <c r="A5256" s="62">
        <v>31251510</v>
      </c>
      <c r="B5256" s="63" t="s">
        <v>10257</v>
      </c>
    </row>
    <row r="5257" spans="1:2" x14ac:dyDescent="0.25">
      <c r="A5257" s="62">
        <v>31251511</v>
      </c>
      <c r="B5257" s="63" t="s">
        <v>9328</v>
      </c>
    </row>
    <row r="5258" spans="1:2" x14ac:dyDescent="0.25">
      <c r="A5258" s="62">
        <v>31251601</v>
      </c>
      <c r="B5258" s="63" t="s">
        <v>8414</v>
      </c>
    </row>
    <row r="5259" spans="1:2" x14ac:dyDescent="0.25">
      <c r="A5259" s="62">
        <v>31261501</v>
      </c>
      <c r="B5259" s="63" t="s">
        <v>6633</v>
      </c>
    </row>
    <row r="5260" spans="1:2" x14ac:dyDescent="0.25">
      <c r="A5260" s="62">
        <v>31261502</v>
      </c>
      <c r="B5260" s="63" t="s">
        <v>8377</v>
      </c>
    </row>
    <row r="5261" spans="1:2" x14ac:dyDescent="0.25">
      <c r="A5261" s="62">
        <v>31261503</v>
      </c>
      <c r="B5261" s="63" t="s">
        <v>2372</v>
      </c>
    </row>
    <row r="5262" spans="1:2" x14ac:dyDescent="0.25">
      <c r="A5262" s="62">
        <v>31261504</v>
      </c>
      <c r="B5262" s="63" t="s">
        <v>9043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14861</v>
      </c>
    </row>
    <row r="5265" spans="1:2" x14ac:dyDescent="0.25">
      <c r="A5265" s="62">
        <v>31261602</v>
      </c>
      <c r="B5265" s="63" t="s">
        <v>4226</v>
      </c>
    </row>
    <row r="5266" spans="1:2" x14ac:dyDescent="0.25">
      <c r="A5266" s="62">
        <v>31261603</v>
      </c>
      <c r="B5266" s="63" t="s">
        <v>4928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7873</v>
      </c>
    </row>
    <row r="5269" spans="1:2" x14ac:dyDescent="0.25">
      <c r="A5269" s="62">
        <v>31261703</v>
      </c>
      <c r="B5269" s="63" t="s">
        <v>9040</v>
      </c>
    </row>
    <row r="5270" spans="1:2" x14ac:dyDescent="0.25">
      <c r="A5270" s="62">
        <v>31261704</v>
      </c>
      <c r="B5270" s="63" t="s">
        <v>1305</v>
      </c>
    </row>
    <row r="5271" spans="1:2" x14ac:dyDescent="0.25">
      <c r="A5271" s="62">
        <v>31271601</v>
      </c>
      <c r="B5271" s="63" t="s">
        <v>5423</v>
      </c>
    </row>
    <row r="5272" spans="1:2" x14ac:dyDescent="0.25">
      <c r="A5272" s="62">
        <v>31271602</v>
      </c>
      <c r="B5272" s="63" t="s">
        <v>4380</v>
      </c>
    </row>
    <row r="5273" spans="1:2" x14ac:dyDescent="0.25">
      <c r="A5273" s="62">
        <v>31281502</v>
      </c>
      <c r="B5273" s="63" t="s">
        <v>10764</v>
      </c>
    </row>
    <row r="5274" spans="1:2" x14ac:dyDescent="0.25">
      <c r="A5274" s="62">
        <v>31281503</v>
      </c>
      <c r="B5274" s="63" t="s">
        <v>2952</v>
      </c>
    </row>
    <row r="5275" spans="1:2" x14ac:dyDescent="0.25">
      <c r="A5275" s="62">
        <v>31281504</v>
      </c>
      <c r="B5275" s="63" t="s">
        <v>12392</v>
      </c>
    </row>
    <row r="5276" spans="1:2" x14ac:dyDescent="0.25">
      <c r="A5276" s="62">
        <v>31281505</v>
      </c>
      <c r="B5276" s="63" t="s">
        <v>7640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7095</v>
      </c>
    </row>
    <row r="5279" spans="1:2" x14ac:dyDescent="0.25">
      <c r="A5279" s="62">
        <v>31281508</v>
      </c>
      <c r="B5279" s="63" t="s">
        <v>7080</v>
      </c>
    </row>
    <row r="5280" spans="1:2" x14ac:dyDescent="0.25">
      <c r="A5280" s="62">
        <v>31281509</v>
      </c>
      <c r="B5280" s="63" t="s">
        <v>13565</v>
      </c>
    </row>
    <row r="5281" spans="1:2" x14ac:dyDescent="0.25">
      <c r="A5281" s="62">
        <v>31281510</v>
      </c>
      <c r="B5281" s="63" t="s">
        <v>10915</v>
      </c>
    </row>
    <row r="5282" spans="1:2" x14ac:dyDescent="0.25">
      <c r="A5282" s="62">
        <v>31281511</v>
      </c>
      <c r="B5282" s="63" t="s">
        <v>12913</v>
      </c>
    </row>
    <row r="5283" spans="1:2" x14ac:dyDescent="0.25">
      <c r="A5283" s="62">
        <v>31281512</v>
      </c>
      <c r="B5283" s="63" t="s">
        <v>8204</v>
      </c>
    </row>
    <row r="5284" spans="1:2" x14ac:dyDescent="0.25">
      <c r="A5284" s="62">
        <v>31281513</v>
      </c>
      <c r="B5284" s="63" t="s">
        <v>15491</v>
      </c>
    </row>
    <row r="5285" spans="1:2" x14ac:dyDescent="0.25">
      <c r="A5285" s="62">
        <v>31281514</v>
      </c>
      <c r="B5285" s="63" t="s">
        <v>18323</v>
      </c>
    </row>
    <row r="5286" spans="1:2" x14ac:dyDescent="0.25">
      <c r="A5286" s="62">
        <v>31281515</v>
      </c>
      <c r="B5286" s="63" t="s">
        <v>11597</v>
      </c>
    </row>
    <row r="5287" spans="1:2" x14ac:dyDescent="0.25">
      <c r="A5287" s="62">
        <v>31281516</v>
      </c>
      <c r="B5287" s="63" t="s">
        <v>13006</v>
      </c>
    </row>
    <row r="5288" spans="1:2" x14ac:dyDescent="0.25">
      <c r="A5288" s="62">
        <v>31281517</v>
      </c>
      <c r="B5288" s="63" t="s">
        <v>5829</v>
      </c>
    </row>
    <row r="5289" spans="1:2" x14ac:dyDescent="0.25">
      <c r="A5289" s="62">
        <v>31281518</v>
      </c>
      <c r="B5289" s="63" t="s">
        <v>748</v>
      </c>
    </row>
    <row r="5290" spans="1:2" x14ac:dyDescent="0.25">
      <c r="A5290" s="62">
        <v>31281519</v>
      </c>
      <c r="B5290" s="63" t="s">
        <v>4753</v>
      </c>
    </row>
    <row r="5291" spans="1:2" x14ac:dyDescent="0.25">
      <c r="A5291" s="62">
        <v>31281520</v>
      </c>
      <c r="B5291" s="63" t="s">
        <v>10075</v>
      </c>
    </row>
    <row r="5292" spans="1:2" x14ac:dyDescent="0.25">
      <c r="A5292" s="62">
        <v>31281521</v>
      </c>
      <c r="B5292" s="63" t="s">
        <v>14980</v>
      </c>
    </row>
    <row r="5293" spans="1:2" x14ac:dyDescent="0.25">
      <c r="A5293" s="62">
        <v>31281701</v>
      </c>
      <c r="B5293" s="63" t="s">
        <v>18712</v>
      </c>
    </row>
    <row r="5294" spans="1:2" x14ac:dyDescent="0.25">
      <c r="A5294" s="62">
        <v>31281801</v>
      </c>
      <c r="B5294" s="63" t="s">
        <v>1388</v>
      </c>
    </row>
    <row r="5295" spans="1:2" x14ac:dyDescent="0.25">
      <c r="A5295" s="62">
        <v>31281802</v>
      </c>
      <c r="B5295" s="63" t="s">
        <v>16309</v>
      </c>
    </row>
    <row r="5296" spans="1:2" x14ac:dyDescent="0.25">
      <c r="A5296" s="62">
        <v>31281803</v>
      </c>
      <c r="B5296" s="63" t="s">
        <v>10571</v>
      </c>
    </row>
    <row r="5297" spans="1:2" x14ac:dyDescent="0.25">
      <c r="A5297" s="62">
        <v>31281804</v>
      </c>
      <c r="B5297" s="63" t="s">
        <v>8695</v>
      </c>
    </row>
    <row r="5298" spans="1:2" x14ac:dyDescent="0.25">
      <c r="A5298" s="62">
        <v>31281805</v>
      </c>
      <c r="B5298" s="63" t="s">
        <v>1755</v>
      </c>
    </row>
    <row r="5299" spans="1:2" x14ac:dyDescent="0.25">
      <c r="A5299" s="62">
        <v>31281806</v>
      </c>
      <c r="B5299" s="63" t="s">
        <v>8760</v>
      </c>
    </row>
    <row r="5300" spans="1:2" x14ac:dyDescent="0.25">
      <c r="A5300" s="62">
        <v>31281807</v>
      </c>
      <c r="B5300" s="63" t="s">
        <v>18312</v>
      </c>
    </row>
    <row r="5301" spans="1:2" x14ac:dyDescent="0.25">
      <c r="A5301" s="62">
        <v>31281808</v>
      </c>
      <c r="B5301" s="63" t="s">
        <v>3198</v>
      </c>
    </row>
    <row r="5302" spans="1:2" x14ac:dyDescent="0.25">
      <c r="A5302" s="62">
        <v>31281809</v>
      </c>
      <c r="B5302" s="63" t="s">
        <v>1182</v>
      </c>
    </row>
    <row r="5303" spans="1:2" x14ac:dyDescent="0.25">
      <c r="A5303" s="62">
        <v>31281810</v>
      </c>
      <c r="B5303" s="63" t="s">
        <v>15701</v>
      </c>
    </row>
    <row r="5304" spans="1:2" x14ac:dyDescent="0.25">
      <c r="A5304" s="62">
        <v>31281811</v>
      </c>
      <c r="B5304" s="63" t="s">
        <v>8787</v>
      </c>
    </row>
    <row r="5305" spans="1:2" x14ac:dyDescent="0.25">
      <c r="A5305" s="62">
        <v>31281812</v>
      </c>
      <c r="B5305" s="63" t="s">
        <v>2287</v>
      </c>
    </row>
    <row r="5306" spans="1:2" x14ac:dyDescent="0.25">
      <c r="A5306" s="62">
        <v>31281813</v>
      </c>
      <c r="B5306" s="63" t="s">
        <v>17438</v>
      </c>
    </row>
    <row r="5307" spans="1:2" x14ac:dyDescent="0.25">
      <c r="A5307" s="62">
        <v>31281814</v>
      </c>
      <c r="B5307" s="63" t="s">
        <v>5676</v>
      </c>
    </row>
    <row r="5308" spans="1:2" x14ac:dyDescent="0.25">
      <c r="A5308" s="62">
        <v>31281815</v>
      </c>
      <c r="B5308" s="63" t="s">
        <v>5502</v>
      </c>
    </row>
    <row r="5309" spans="1:2" x14ac:dyDescent="0.25">
      <c r="A5309" s="62">
        <v>31281816</v>
      </c>
      <c r="B5309" s="63" t="s">
        <v>11294</v>
      </c>
    </row>
    <row r="5310" spans="1:2" x14ac:dyDescent="0.25">
      <c r="A5310" s="62">
        <v>31281817</v>
      </c>
      <c r="B5310" s="63" t="s">
        <v>947</v>
      </c>
    </row>
    <row r="5311" spans="1:2" x14ac:dyDescent="0.25">
      <c r="A5311" s="62">
        <v>31281818</v>
      </c>
      <c r="B5311" s="63" t="s">
        <v>3329</v>
      </c>
    </row>
    <row r="5312" spans="1:2" x14ac:dyDescent="0.25">
      <c r="A5312" s="62">
        <v>31281819</v>
      </c>
      <c r="B5312" s="63" t="s">
        <v>6215</v>
      </c>
    </row>
    <row r="5313" spans="1:2" x14ac:dyDescent="0.25">
      <c r="A5313" s="62">
        <v>31281901</v>
      </c>
      <c r="B5313" s="63" t="s">
        <v>10826</v>
      </c>
    </row>
    <row r="5314" spans="1:2" x14ac:dyDescent="0.25">
      <c r="A5314" s="62">
        <v>31281902</v>
      </c>
      <c r="B5314" s="63" t="s">
        <v>5901</v>
      </c>
    </row>
    <row r="5315" spans="1:2" x14ac:dyDescent="0.25">
      <c r="A5315" s="62">
        <v>31281903</v>
      </c>
      <c r="B5315" s="63" t="s">
        <v>15268</v>
      </c>
    </row>
    <row r="5316" spans="1:2" x14ac:dyDescent="0.25">
      <c r="A5316" s="62">
        <v>31281904</v>
      </c>
      <c r="B5316" s="63" t="s">
        <v>3372</v>
      </c>
    </row>
    <row r="5317" spans="1:2" x14ac:dyDescent="0.25">
      <c r="A5317" s="62">
        <v>31281905</v>
      </c>
      <c r="B5317" s="63" t="s">
        <v>10859</v>
      </c>
    </row>
    <row r="5318" spans="1:2" x14ac:dyDescent="0.25">
      <c r="A5318" s="62">
        <v>31281906</v>
      </c>
      <c r="B5318" s="63" t="s">
        <v>15903</v>
      </c>
    </row>
    <row r="5319" spans="1:2" x14ac:dyDescent="0.25">
      <c r="A5319" s="62">
        <v>31281907</v>
      </c>
      <c r="B5319" s="63" t="s">
        <v>17904</v>
      </c>
    </row>
    <row r="5320" spans="1:2" x14ac:dyDescent="0.25">
      <c r="A5320" s="62">
        <v>31281908</v>
      </c>
      <c r="B5320" s="63" t="s">
        <v>2114</v>
      </c>
    </row>
    <row r="5321" spans="1:2" x14ac:dyDescent="0.25">
      <c r="A5321" s="62">
        <v>31281909</v>
      </c>
      <c r="B5321" s="63" t="s">
        <v>14345</v>
      </c>
    </row>
    <row r="5322" spans="1:2" x14ac:dyDescent="0.25">
      <c r="A5322" s="62">
        <v>31281910</v>
      </c>
      <c r="B5322" s="63" t="s">
        <v>13170</v>
      </c>
    </row>
    <row r="5323" spans="1:2" x14ac:dyDescent="0.25">
      <c r="A5323" s="62">
        <v>31281911</v>
      </c>
      <c r="B5323" s="63" t="s">
        <v>8133</v>
      </c>
    </row>
    <row r="5324" spans="1:2" x14ac:dyDescent="0.25">
      <c r="A5324" s="62">
        <v>31281912</v>
      </c>
      <c r="B5324" s="63" t="s">
        <v>7245</v>
      </c>
    </row>
    <row r="5325" spans="1:2" x14ac:dyDescent="0.25">
      <c r="A5325" s="62">
        <v>31281913</v>
      </c>
      <c r="B5325" s="63" t="s">
        <v>2970</v>
      </c>
    </row>
    <row r="5326" spans="1:2" x14ac:dyDescent="0.25">
      <c r="A5326" s="62">
        <v>31281914</v>
      </c>
      <c r="B5326" s="63" t="s">
        <v>7336</v>
      </c>
    </row>
    <row r="5327" spans="1:2" x14ac:dyDescent="0.25">
      <c r="A5327" s="62">
        <v>31281915</v>
      </c>
      <c r="B5327" s="63" t="s">
        <v>1908</v>
      </c>
    </row>
    <row r="5328" spans="1:2" x14ac:dyDescent="0.25">
      <c r="A5328" s="62">
        <v>31281916</v>
      </c>
      <c r="B5328" s="63" t="s">
        <v>9320</v>
      </c>
    </row>
    <row r="5329" spans="1:2" x14ac:dyDescent="0.25">
      <c r="A5329" s="62">
        <v>31281917</v>
      </c>
      <c r="B5329" s="63" t="s">
        <v>8211</v>
      </c>
    </row>
    <row r="5330" spans="1:2" x14ac:dyDescent="0.25">
      <c r="A5330" s="62">
        <v>31281918</v>
      </c>
      <c r="B5330" s="63" t="s">
        <v>8939</v>
      </c>
    </row>
    <row r="5331" spans="1:2" x14ac:dyDescent="0.25">
      <c r="A5331" s="62">
        <v>31281919</v>
      </c>
      <c r="B5331" s="63" t="s">
        <v>3494</v>
      </c>
    </row>
    <row r="5332" spans="1:2" x14ac:dyDescent="0.25">
      <c r="A5332" s="62">
        <v>31282001</v>
      </c>
      <c r="B5332" s="63" t="s">
        <v>918</v>
      </c>
    </row>
    <row r="5333" spans="1:2" x14ac:dyDescent="0.25">
      <c r="A5333" s="62">
        <v>31282002</v>
      </c>
      <c r="B5333" s="63" t="s">
        <v>1113</v>
      </c>
    </row>
    <row r="5334" spans="1:2" x14ac:dyDescent="0.25">
      <c r="A5334" s="62">
        <v>31282003</v>
      </c>
      <c r="B5334" s="63" t="s">
        <v>13196</v>
      </c>
    </row>
    <row r="5335" spans="1:2" x14ac:dyDescent="0.25">
      <c r="A5335" s="62">
        <v>31282004</v>
      </c>
      <c r="B5335" s="63" t="s">
        <v>9409</v>
      </c>
    </row>
    <row r="5336" spans="1:2" x14ac:dyDescent="0.25">
      <c r="A5336" s="62">
        <v>31282005</v>
      </c>
      <c r="B5336" s="63" t="s">
        <v>7896</v>
      </c>
    </row>
    <row r="5337" spans="1:2" x14ac:dyDescent="0.25">
      <c r="A5337" s="62">
        <v>31282006</v>
      </c>
      <c r="B5337" s="63" t="s">
        <v>17029</v>
      </c>
    </row>
    <row r="5338" spans="1:2" x14ac:dyDescent="0.25">
      <c r="A5338" s="62">
        <v>31282007</v>
      </c>
      <c r="B5338" s="63" t="s">
        <v>8772</v>
      </c>
    </row>
    <row r="5339" spans="1:2" x14ac:dyDescent="0.25">
      <c r="A5339" s="62">
        <v>31282008</v>
      </c>
      <c r="B5339" s="63" t="s">
        <v>17670</v>
      </c>
    </row>
    <row r="5340" spans="1:2" x14ac:dyDescent="0.25">
      <c r="A5340" s="62">
        <v>31282009</v>
      </c>
      <c r="B5340" s="63" t="s">
        <v>5611</v>
      </c>
    </row>
    <row r="5341" spans="1:2" x14ac:dyDescent="0.25">
      <c r="A5341" s="62">
        <v>31282010</v>
      </c>
      <c r="B5341" s="63" t="s">
        <v>9080</v>
      </c>
    </row>
    <row r="5342" spans="1:2" x14ac:dyDescent="0.25">
      <c r="A5342" s="62">
        <v>31282011</v>
      </c>
      <c r="B5342" s="63" t="s">
        <v>9653</v>
      </c>
    </row>
    <row r="5343" spans="1:2" x14ac:dyDescent="0.25">
      <c r="A5343" s="62">
        <v>31282012</v>
      </c>
      <c r="B5343" s="63" t="s">
        <v>13398</v>
      </c>
    </row>
    <row r="5344" spans="1:2" x14ac:dyDescent="0.25">
      <c r="A5344" s="62">
        <v>31282013</v>
      </c>
      <c r="B5344" s="63" t="s">
        <v>8436</v>
      </c>
    </row>
    <row r="5345" spans="1:2" x14ac:dyDescent="0.25">
      <c r="A5345" s="62">
        <v>31282014</v>
      </c>
      <c r="B5345" s="63" t="s">
        <v>14200</v>
      </c>
    </row>
    <row r="5346" spans="1:2" x14ac:dyDescent="0.25">
      <c r="A5346" s="62">
        <v>31282015</v>
      </c>
      <c r="B5346" s="63" t="s">
        <v>9619</v>
      </c>
    </row>
    <row r="5347" spans="1:2" x14ac:dyDescent="0.25">
      <c r="A5347" s="62">
        <v>31282016</v>
      </c>
      <c r="B5347" s="63" t="s">
        <v>13901</v>
      </c>
    </row>
    <row r="5348" spans="1:2" x14ac:dyDescent="0.25">
      <c r="A5348" s="62">
        <v>31282017</v>
      </c>
      <c r="B5348" s="63" t="s">
        <v>9456</v>
      </c>
    </row>
    <row r="5349" spans="1:2" x14ac:dyDescent="0.25">
      <c r="A5349" s="62">
        <v>31282018</v>
      </c>
      <c r="B5349" s="63" t="s">
        <v>10644</v>
      </c>
    </row>
    <row r="5350" spans="1:2" x14ac:dyDescent="0.25">
      <c r="A5350" s="62">
        <v>31282019</v>
      </c>
      <c r="B5350" s="63" t="s">
        <v>14286</v>
      </c>
    </row>
    <row r="5351" spans="1:2" x14ac:dyDescent="0.25">
      <c r="A5351" s="62">
        <v>31282101</v>
      </c>
      <c r="B5351" s="63" t="s">
        <v>5032</v>
      </c>
    </row>
    <row r="5352" spans="1:2" x14ac:dyDescent="0.25">
      <c r="A5352" s="62">
        <v>31282102</v>
      </c>
      <c r="B5352" s="63" t="s">
        <v>14071</v>
      </c>
    </row>
    <row r="5353" spans="1:2" x14ac:dyDescent="0.25">
      <c r="A5353" s="62">
        <v>31282103</v>
      </c>
      <c r="B5353" s="63" t="s">
        <v>8868</v>
      </c>
    </row>
    <row r="5354" spans="1:2" x14ac:dyDescent="0.25">
      <c r="A5354" s="62">
        <v>31282104</v>
      </c>
      <c r="B5354" s="63" t="s">
        <v>13040</v>
      </c>
    </row>
    <row r="5355" spans="1:2" x14ac:dyDescent="0.25">
      <c r="A5355" s="62">
        <v>31282105</v>
      </c>
      <c r="B5355" s="63" t="s">
        <v>11947</v>
      </c>
    </row>
    <row r="5356" spans="1:2" x14ac:dyDescent="0.25">
      <c r="A5356" s="62">
        <v>31282106</v>
      </c>
      <c r="B5356" s="63" t="s">
        <v>7803</v>
      </c>
    </row>
    <row r="5357" spans="1:2" x14ac:dyDescent="0.25">
      <c r="A5357" s="62">
        <v>31282107</v>
      </c>
      <c r="B5357" s="63" t="s">
        <v>9837</v>
      </c>
    </row>
    <row r="5358" spans="1:2" x14ac:dyDescent="0.25">
      <c r="A5358" s="62">
        <v>31282108</v>
      </c>
      <c r="B5358" s="63" t="s">
        <v>12404</v>
      </c>
    </row>
    <row r="5359" spans="1:2" x14ac:dyDescent="0.25">
      <c r="A5359" s="62">
        <v>31282109</v>
      </c>
      <c r="B5359" s="63" t="s">
        <v>3425</v>
      </c>
    </row>
    <row r="5360" spans="1:2" x14ac:dyDescent="0.25">
      <c r="A5360" s="62">
        <v>31282110</v>
      </c>
      <c r="B5360" s="63" t="s">
        <v>14068</v>
      </c>
    </row>
    <row r="5361" spans="1:2" x14ac:dyDescent="0.25">
      <c r="A5361" s="62">
        <v>31282111</v>
      </c>
      <c r="B5361" s="63" t="s">
        <v>8994</v>
      </c>
    </row>
    <row r="5362" spans="1:2" x14ac:dyDescent="0.25">
      <c r="A5362" s="62">
        <v>31282112</v>
      </c>
      <c r="B5362" s="63" t="s">
        <v>13922</v>
      </c>
    </row>
    <row r="5363" spans="1:2" x14ac:dyDescent="0.25">
      <c r="A5363" s="62">
        <v>31282113</v>
      </c>
      <c r="B5363" s="63" t="s">
        <v>11948</v>
      </c>
    </row>
    <row r="5364" spans="1:2" x14ac:dyDescent="0.25">
      <c r="A5364" s="62">
        <v>31282114</v>
      </c>
      <c r="B5364" s="63" t="s">
        <v>14578</v>
      </c>
    </row>
    <row r="5365" spans="1:2" x14ac:dyDescent="0.25">
      <c r="A5365" s="62">
        <v>31282115</v>
      </c>
      <c r="B5365" s="63" t="s">
        <v>11644</v>
      </c>
    </row>
    <row r="5366" spans="1:2" x14ac:dyDescent="0.25">
      <c r="A5366" s="62">
        <v>31282116</v>
      </c>
      <c r="B5366" s="63" t="s">
        <v>2874</v>
      </c>
    </row>
    <row r="5367" spans="1:2" x14ac:dyDescent="0.25">
      <c r="A5367" s="62">
        <v>31282117</v>
      </c>
      <c r="B5367" s="63" t="s">
        <v>1354</v>
      </c>
    </row>
    <row r="5368" spans="1:2" x14ac:dyDescent="0.25">
      <c r="A5368" s="62">
        <v>31282118</v>
      </c>
      <c r="B5368" s="63" t="s">
        <v>11431</v>
      </c>
    </row>
    <row r="5369" spans="1:2" x14ac:dyDescent="0.25">
      <c r="A5369" s="62">
        <v>31282119</v>
      </c>
      <c r="B5369" s="63" t="s">
        <v>6653</v>
      </c>
    </row>
    <row r="5370" spans="1:2" x14ac:dyDescent="0.25">
      <c r="A5370" s="62">
        <v>31282201</v>
      </c>
      <c r="B5370" s="63" t="s">
        <v>10885</v>
      </c>
    </row>
    <row r="5371" spans="1:2" x14ac:dyDescent="0.25">
      <c r="A5371" s="62">
        <v>31282202</v>
      </c>
      <c r="B5371" s="63" t="s">
        <v>15341</v>
      </c>
    </row>
    <row r="5372" spans="1:2" x14ac:dyDescent="0.25">
      <c r="A5372" s="62">
        <v>31282203</v>
      </c>
      <c r="B5372" s="63" t="s">
        <v>12806</v>
      </c>
    </row>
    <row r="5373" spans="1:2" x14ac:dyDescent="0.25">
      <c r="A5373" s="62">
        <v>31282204</v>
      </c>
      <c r="B5373" s="63" t="s">
        <v>6354</v>
      </c>
    </row>
    <row r="5374" spans="1:2" x14ac:dyDescent="0.25">
      <c r="A5374" s="62">
        <v>31282205</v>
      </c>
      <c r="B5374" s="63" t="s">
        <v>2254</v>
      </c>
    </row>
    <row r="5375" spans="1:2" x14ac:dyDescent="0.25">
      <c r="A5375" s="62">
        <v>31282206</v>
      </c>
      <c r="B5375" s="63" t="s">
        <v>2313</v>
      </c>
    </row>
    <row r="5376" spans="1:2" x14ac:dyDescent="0.25">
      <c r="A5376" s="62">
        <v>31282207</v>
      </c>
      <c r="B5376" s="63" t="s">
        <v>1055</v>
      </c>
    </row>
    <row r="5377" spans="1:2" x14ac:dyDescent="0.25">
      <c r="A5377" s="62">
        <v>31282208</v>
      </c>
      <c r="B5377" s="63" t="s">
        <v>10312</v>
      </c>
    </row>
    <row r="5378" spans="1:2" x14ac:dyDescent="0.25">
      <c r="A5378" s="62">
        <v>31282209</v>
      </c>
      <c r="B5378" s="63" t="s">
        <v>18670</v>
      </c>
    </row>
    <row r="5379" spans="1:2" x14ac:dyDescent="0.25">
      <c r="A5379" s="62">
        <v>31282210</v>
      </c>
      <c r="B5379" s="63" t="s">
        <v>3111</v>
      </c>
    </row>
    <row r="5380" spans="1:2" x14ac:dyDescent="0.25">
      <c r="A5380" s="62">
        <v>31282211</v>
      </c>
      <c r="B5380" s="63" t="s">
        <v>3403</v>
      </c>
    </row>
    <row r="5381" spans="1:2" x14ac:dyDescent="0.25">
      <c r="A5381" s="62">
        <v>31282212</v>
      </c>
      <c r="B5381" s="63" t="s">
        <v>7322</v>
      </c>
    </row>
    <row r="5382" spans="1:2" x14ac:dyDescent="0.25">
      <c r="A5382" s="62">
        <v>31282213</v>
      </c>
      <c r="B5382" s="63" t="s">
        <v>16666</v>
      </c>
    </row>
    <row r="5383" spans="1:2" x14ac:dyDescent="0.25">
      <c r="A5383" s="62">
        <v>31282214</v>
      </c>
      <c r="B5383" s="63" t="s">
        <v>8157</v>
      </c>
    </row>
    <row r="5384" spans="1:2" x14ac:dyDescent="0.25">
      <c r="A5384" s="62">
        <v>31282215</v>
      </c>
      <c r="B5384" s="63" t="s">
        <v>10451</v>
      </c>
    </row>
    <row r="5385" spans="1:2" x14ac:dyDescent="0.25">
      <c r="A5385" s="62">
        <v>31282216</v>
      </c>
      <c r="B5385" s="63" t="s">
        <v>6892</v>
      </c>
    </row>
    <row r="5386" spans="1:2" x14ac:dyDescent="0.25">
      <c r="A5386" s="62">
        <v>31282217</v>
      </c>
      <c r="B5386" s="63" t="s">
        <v>9468</v>
      </c>
    </row>
    <row r="5387" spans="1:2" x14ac:dyDescent="0.25">
      <c r="A5387" s="62">
        <v>31282218</v>
      </c>
      <c r="B5387" s="63" t="s">
        <v>5785</v>
      </c>
    </row>
    <row r="5388" spans="1:2" x14ac:dyDescent="0.25">
      <c r="A5388" s="62">
        <v>31282219</v>
      </c>
      <c r="B5388" s="63" t="s">
        <v>3053</v>
      </c>
    </row>
    <row r="5389" spans="1:2" x14ac:dyDescent="0.25">
      <c r="A5389" s="62">
        <v>31282301</v>
      </c>
      <c r="B5389" s="63" t="s">
        <v>17589</v>
      </c>
    </row>
    <row r="5390" spans="1:2" x14ac:dyDescent="0.25">
      <c r="A5390" s="62">
        <v>31282302</v>
      </c>
      <c r="B5390" s="63" t="s">
        <v>8380</v>
      </c>
    </row>
    <row r="5391" spans="1:2" x14ac:dyDescent="0.25">
      <c r="A5391" s="62">
        <v>31282303</v>
      </c>
      <c r="B5391" s="63" t="s">
        <v>3190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6209</v>
      </c>
    </row>
    <row r="5394" spans="1:2" x14ac:dyDescent="0.25">
      <c r="A5394" s="62">
        <v>31282306</v>
      </c>
      <c r="B5394" s="63" t="s">
        <v>14065</v>
      </c>
    </row>
    <row r="5395" spans="1:2" x14ac:dyDescent="0.25">
      <c r="A5395" s="62">
        <v>31282307</v>
      </c>
      <c r="B5395" s="63" t="s">
        <v>14837</v>
      </c>
    </row>
    <row r="5396" spans="1:2" x14ac:dyDescent="0.25">
      <c r="A5396" s="62">
        <v>31282308</v>
      </c>
      <c r="B5396" s="63" t="s">
        <v>8773</v>
      </c>
    </row>
    <row r="5397" spans="1:2" x14ac:dyDescent="0.25">
      <c r="A5397" s="62">
        <v>31282309</v>
      </c>
      <c r="B5397" s="63" t="s">
        <v>9836</v>
      </c>
    </row>
    <row r="5398" spans="1:2" x14ac:dyDescent="0.25">
      <c r="A5398" s="62">
        <v>31282310</v>
      </c>
      <c r="B5398" s="63" t="s">
        <v>13031</v>
      </c>
    </row>
    <row r="5399" spans="1:2" x14ac:dyDescent="0.25">
      <c r="A5399" s="62">
        <v>31282311</v>
      </c>
      <c r="B5399" s="63" t="s">
        <v>4561</v>
      </c>
    </row>
    <row r="5400" spans="1:2" x14ac:dyDescent="0.25">
      <c r="A5400" s="62">
        <v>31282312</v>
      </c>
      <c r="B5400" s="63" t="s">
        <v>8502</v>
      </c>
    </row>
    <row r="5401" spans="1:2" x14ac:dyDescent="0.25">
      <c r="A5401" s="62">
        <v>31282313</v>
      </c>
      <c r="B5401" s="63" t="s">
        <v>8848</v>
      </c>
    </row>
    <row r="5402" spans="1:2" x14ac:dyDescent="0.25">
      <c r="A5402" s="62">
        <v>31282314</v>
      </c>
      <c r="B5402" s="63" t="s">
        <v>13647</v>
      </c>
    </row>
    <row r="5403" spans="1:2" x14ac:dyDescent="0.25">
      <c r="A5403" s="62">
        <v>31282315</v>
      </c>
      <c r="B5403" s="63" t="s">
        <v>16518</v>
      </c>
    </row>
    <row r="5404" spans="1:2" x14ac:dyDescent="0.25">
      <c r="A5404" s="62">
        <v>31282316</v>
      </c>
      <c r="B5404" s="63" t="s">
        <v>5043</v>
      </c>
    </row>
    <row r="5405" spans="1:2" x14ac:dyDescent="0.25">
      <c r="A5405" s="62">
        <v>31282317</v>
      </c>
      <c r="B5405" s="63" t="s">
        <v>13492</v>
      </c>
    </row>
    <row r="5406" spans="1:2" x14ac:dyDescent="0.25">
      <c r="A5406" s="62">
        <v>31282318</v>
      </c>
      <c r="B5406" s="63" t="s">
        <v>10645</v>
      </c>
    </row>
    <row r="5407" spans="1:2" x14ac:dyDescent="0.25">
      <c r="A5407" s="62">
        <v>31282319</v>
      </c>
      <c r="B5407" s="63" t="s">
        <v>9297</v>
      </c>
    </row>
    <row r="5408" spans="1:2" x14ac:dyDescent="0.25">
      <c r="A5408" s="62">
        <v>31282401</v>
      </c>
      <c r="B5408" s="63" t="s">
        <v>13816</v>
      </c>
    </row>
    <row r="5409" spans="1:2" x14ac:dyDescent="0.25">
      <c r="A5409" s="62">
        <v>31282402</v>
      </c>
      <c r="B5409" s="63" t="s">
        <v>10088</v>
      </c>
    </row>
    <row r="5410" spans="1:2" x14ac:dyDescent="0.25">
      <c r="A5410" s="62">
        <v>31282403</v>
      </c>
      <c r="B5410" s="63" t="s">
        <v>15597</v>
      </c>
    </row>
    <row r="5411" spans="1:2" x14ac:dyDescent="0.25">
      <c r="A5411" s="62">
        <v>31282404</v>
      </c>
      <c r="B5411" s="63" t="s">
        <v>6609</v>
      </c>
    </row>
    <row r="5412" spans="1:2" x14ac:dyDescent="0.25">
      <c r="A5412" s="62">
        <v>31282405</v>
      </c>
      <c r="B5412" s="63" t="s">
        <v>13670</v>
      </c>
    </row>
    <row r="5413" spans="1:2" x14ac:dyDescent="0.25">
      <c r="A5413" s="62">
        <v>31282406</v>
      </c>
      <c r="B5413" s="63" t="s">
        <v>11398</v>
      </c>
    </row>
    <row r="5414" spans="1:2" x14ac:dyDescent="0.25">
      <c r="A5414" s="62">
        <v>31282407</v>
      </c>
      <c r="B5414" s="63" t="s">
        <v>14896</v>
      </c>
    </row>
    <row r="5415" spans="1:2" x14ac:dyDescent="0.25">
      <c r="A5415" s="62">
        <v>31282408</v>
      </c>
      <c r="B5415" s="63" t="s">
        <v>5379</v>
      </c>
    </row>
    <row r="5416" spans="1:2" x14ac:dyDescent="0.25">
      <c r="A5416" s="62">
        <v>31282409</v>
      </c>
      <c r="B5416" s="63" t="s">
        <v>2536</v>
      </c>
    </row>
    <row r="5417" spans="1:2" x14ac:dyDescent="0.25">
      <c r="A5417" s="62">
        <v>31282410</v>
      </c>
      <c r="B5417" s="63" t="s">
        <v>11619</v>
      </c>
    </row>
    <row r="5418" spans="1:2" x14ac:dyDescent="0.25">
      <c r="A5418" s="62">
        <v>31282411</v>
      </c>
      <c r="B5418" s="63" t="s">
        <v>15708</v>
      </c>
    </row>
    <row r="5419" spans="1:2" x14ac:dyDescent="0.25">
      <c r="A5419" s="62">
        <v>31282412</v>
      </c>
      <c r="B5419" s="63" t="s">
        <v>2564</v>
      </c>
    </row>
    <row r="5420" spans="1:2" x14ac:dyDescent="0.25">
      <c r="A5420" s="62">
        <v>31282413</v>
      </c>
      <c r="B5420" s="63" t="s">
        <v>12010</v>
      </c>
    </row>
    <row r="5421" spans="1:2" x14ac:dyDescent="0.25">
      <c r="A5421" s="62">
        <v>31282414</v>
      </c>
      <c r="B5421" s="63" t="s">
        <v>7597</v>
      </c>
    </row>
    <row r="5422" spans="1:2" x14ac:dyDescent="0.25">
      <c r="A5422" s="62">
        <v>31282415</v>
      </c>
      <c r="B5422" s="63" t="s">
        <v>3292</v>
      </c>
    </row>
    <row r="5423" spans="1:2" x14ac:dyDescent="0.25">
      <c r="A5423" s="62">
        <v>31282416</v>
      </c>
      <c r="B5423" s="63" t="s">
        <v>4490</v>
      </c>
    </row>
    <row r="5424" spans="1:2" x14ac:dyDescent="0.25">
      <c r="A5424" s="62">
        <v>31282417</v>
      </c>
      <c r="B5424" s="63" t="s">
        <v>5393</v>
      </c>
    </row>
    <row r="5425" spans="1:2" x14ac:dyDescent="0.25">
      <c r="A5425" s="62">
        <v>31282418</v>
      </c>
      <c r="B5425" s="63" t="s">
        <v>18339</v>
      </c>
    </row>
    <row r="5426" spans="1:2" x14ac:dyDescent="0.25">
      <c r="A5426" s="62">
        <v>31282419</v>
      </c>
      <c r="B5426" s="63" t="s">
        <v>4187</v>
      </c>
    </row>
    <row r="5427" spans="1:2" x14ac:dyDescent="0.25">
      <c r="A5427" s="62">
        <v>31291101</v>
      </c>
      <c r="B5427" s="63" t="s">
        <v>4672</v>
      </c>
    </row>
    <row r="5428" spans="1:2" x14ac:dyDescent="0.25">
      <c r="A5428" s="62">
        <v>31291102</v>
      </c>
      <c r="B5428" s="63" t="s">
        <v>18747</v>
      </c>
    </row>
    <row r="5429" spans="1:2" x14ac:dyDescent="0.25">
      <c r="A5429" s="62">
        <v>31291103</v>
      </c>
      <c r="B5429" s="63" t="s">
        <v>868</v>
      </c>
    </row>
    <row r="5430" spans="1:2" x14ac:dyDescent="0.25">
      <c r="A5430" s="62">
        <v>31291104</v>
      </c>
      <c r="B5430" s="63" t="s">
        <v>12353</v>
      </c>
    </row>
    <row r="5431" spans="1:2" x14ac:dyDescent="0.25">
      <c r="A5431" s="62">
        <v>31291105</v>
      </c>
      <c r="B5431" s="63" t="s">
        <v>13810</v>
      </c>
    </row>
    <row r="5432" spans="1:2" x14ac:dyDescent="0.25">
      <c r="A5432" s="62">
        <v>31291106</v>
      </c>
      <c r="B5432" s="63" t="s">
        <v>18138</v>
      </c>
    </row>
    <row r="5433" spans="1:2" x14ac:dyDescent="0.25">
      <c r="A5433" s="62">
        <v>31291107</v>
      </c>
      <c r="B5433" s="63" t="s">
        <v>15799</v>
      </c>
    </row>
    <row r="5434" spans="1:2" x14ac:dyDescent="0.25">
      <c r="A5434" s="62">
        <v>31291108</v>
      </c>
      <c r="B5434" s="63" t="s">
        <v>8437</v>
      </c>
    </row>
    <row r="5435" spans="1:2" x14ac:dyDescent="0.25">
      <c r="A5435" s="62">
        <v>31291109</v>
      </c>
      <c r="B5435" s="63" t="s">
        <v>2405</v>
      </c>
    </row>
    <row r="5436" spans="1:2" x14ac:dyDescent="0.25">
      <c r="A5436" s="62">
        <v>31291110</v>
      </c>
      <c r="B5436" s="63" t="s">
        <v>2028</v>
      </c>
    </row>
    <row r="5437" spans="1:2" x14ac:dyDescent="0.25">
      <c r="A5437" s="62">
        <v>31291111</v>
      </c>
      <c r="B5437" s="63" t="s">
        <v>11179</v>
      </c>
    </row>
    <row r="5438" spans="1:2" x14ac:dyDescent="0.25">
      <c r="A5438" s="62">
        <v>31291112</v>
      </c>
      <c r="B5438" s="63" t="s">
        <v>18628</v>
      </c>
    </row>
    <row r="5439" spans="1:2" x14ac:dyDescent="0.25">
      <c r="A5439" s="62">
        <v>31291113</v>
      </c>
      <c r="B5439" s="63" t="s">
        <v>12616</v>
      </c>
    </row>
    <row r="5440" spans="1:2" x14ac:dyDescent="0.25">
      <c r="A5440" s="62">
        <v>31291114</v>
      </c>
      <c r="B5440" s="63" t="s">
        <v>12285</v>
      </c>
    </row>
    <row r="5441" spans="1:2" x14ac:dyDescent="0.25">
      <c r="A5441" s="62">
        <v>31291115</v>
      </c>
      <c r="B5441" s="63" t="s">
        <v>15805</v>
      </c>
    </row>
    <row r="5442" spans="1:2" x14ac:dyDescent="0.25">
      <c r="A5442" s="62">
        <v>31291116</v>
      </c>
      <c r="B5442" s="63" t="s">
        <v>464</v>
      </c>
    </row>
    <row r="5443" spans="1:2" x14ac:dyDescent="0.25">
      <c r="A5443" s="62">
        <v>31291117</v>
      </c>
      <c r="B5443" s="63" t="s">
        <v>11546</v>
      </c>
    </row>
    <row r="5444" spans="1:2" x14ac:dyDescent="0.25">
      <c r="A5444" s="62">
        <v>31291118</v>
      </c>
      <c r="B5444" s="63" t="s">
        <v>15200</v>
      </c>
    </row>
    <row r="5445" spans="1:2" x14ac:dyDescent="0.25">
      <c r="A5445" s="62">
        <v>31291119</v>
      </c>
      <c r="B5445" s="63" t="s">
        <v>2906</v>
      </c>
    </row>
    <row r="5446" spans="1:2" x14ac:dyDescent="0.25">
      <c r="A5446" s="62">
        <v>31291120</v>
      </c>
      <c r="B5446" s="63" t="s">
        <v>13783</v>
      </c>
    </row>
    <row r="5447" spans="1:2" x14ac:dyDescent="0.25">
      <c r="A5447" s="62">
        <v>31291201</v>
      </c>
      <c r="B5447" s="63" t="s">
        <v>6014</v>
      </c>
    </row>
    <row r="5448" spans="1:2" x14ac:dyDescent="0.25">
      <c r="A5448" s="62">
        <v>31291202</v>
      </c>
      <c r="B5448" s="63" t="s">
        <v>18308</v>
      </c>
    </row>
    <row r="5449" spans="1:2" x14ac:dyDescent="0.25">
      <c r="A5449" s="62">
        <v>31291203</v>
      </c>
      <c r="B5449" s="63" t="s">
        <v>7645</v>
      </c>
    </row>
    <row r="5450" spans="1:2" x14ac:dyDescent="0.25">
      <c r="A5450" s="62">
        <v>31291204</v>
      </c>
      <c r="B5450" s="63" t="s">
        <v>12296</v>
      </c>
    </row>
    <row r="5451" spans="1:2" x14ac:dyDescent="0.25">
      <c r="A5451" s="62">
        <v>31291205</v>
      </c>
      <c r="B5451" s="63" t="s">
        <v>2529</v>
      </c>
    </row>
    <row r="5452" spans="1:2" x14ac:dyDescent="0.25">
      <c r="A5452" s="62">
        <v>31291206</v>
      </c>
      <c r="B5452" s="63" t="s">
        <v>9929</v>
      </c>
    </row>
    <row r="5453" spans="1:2" x14ac:dyDescent="0.25">
      <c r="A5453" s="62">
        <v>31291207</v>
      </c>
      <c r="B5453" s="63" t="s">
        <v>16919</v>
      </c>
    </row>
    <row r="5454" spans="1:2" x14ac:dyDescent="0.25">
      <c r="A5454" s="62">
        <v>31291208</v>
      </c>
      <c r="B5454" s="63" t="s">
        <v>14384</v>
      </c>
    </row>
    <row r="5455" spans="1:2" x14ac:dyDescent="0.25">
      <c r="A5455" s="62">
        <v>31291209</v>
      </c>
      <c r="B5455" s="63" t="s">
        <v>8372</v>
      </c>
    </row>
    <row r="5456" spans="1:2" x14ac:dyDescent="0.25">
      <c r="A5456" s="62">
        <v>31291210</v>
      </c>
      <c r="B5456" s="63" t="s">
        <v>17697</v>
      </c>
    </row>
    <row r="5457" spans="1:2" x14ac:dyDescent="0.25">
      <c r="A5457" s="62">
        <v>31291211</v>
      </c>
      <c r="B5457" s="63" t="s">
        <v>5152</v>
      </c>
    </row>
    <row r="5458" spans="1:2" x14ac:dyDescent="0.25">
      <c r="A5458" s="62">
        <v>31291212</v>
      </c>
      <c r="B5458" s="63" t="s">
        <v>7638</v>
      </c>
    </row>
    <row r="5459" spans="1:2" x14ac:dyDescent="0.25">
      <c r="A5459" s="62">
        <v>31291213</v>
      </c>
      <c r="B5459" s="63" t="s">
        <v>11874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9709</v>
      </c>
    </row>
    <row r="5462" spans="1:2" x14ac:dyDescent="0.25">
      <c r="A5462" s="62">
        <v>31291216</v>
      </c>
      <c r="B5462" s="63" t="s">
        <v>4249</v>
      </c>
    </row>
    <row r="5463" spans="1:2" x14ac:dyDescent="0.25">
      <c r="A5463" s="62">
        <v>31291217</v>
      </c>
      <c r="B5463" s="63" t="s">
        <v>6701</v>
      </c>
    </row>
    <row r="5464" spans="1:2" x14ac:dyDescent="0.25">
      <c r="A5464" s="62">
        <v>31291218</v>
      </c>
      <c r="B5464" s="63" t="s">
        <v>14762</v>
      </c>
    </row>
    <row r="5465" spans="1:2" x14ac:dyDescent="0.25">
      <c r="A5465" s="62">
        <v>31291219</v>
      </c>
      <c r="B5465" s="63" t="s">
        <v>12911</v>
      </c>
    </row>
    <row r="5466" spans="1:2" x14ac:dyDescent="0.25">
      <c r="A5466" s="62">
        <v>31291220</v>
      </c>
      <c r="B5466" s="63" t="s">
        <v>3853</v>
      </c>
    </row>
    <row r="5467" spans="1:2" x14ac:dyDescent="0.25">
      <c r="A5467" s="62">
        <v>31291301</v>
      </c>
      <c r="B5467" s="63" t="s">
        <v>16233</v>
      </c>
    </row>
    <row r="5468" spans="1:2" x14ac:dyDescent="0.25">
      <c r="A5468" s="62">
        <v>31291302</v>
      </c>
      <c r="B5468" s="63" t="s">
        <v>11016</v>
      </c>
    </row>
    <row r="5469" spans="1:2" x14ac:dyDescent="0.25">
      <c r="A5469" s="62">
        <v>31291303</v>
      </c>
      <c r="B5469" s="63" t="s">
        <v>6537</v>
      </c>
    </row>
    <row r="5470" spans="1:2" x14ac:dyDescent="0.25">
      <c r="A5470" s="62">
        <v>31291304</v>
      </c>
      <c r="B5470" s="63" t="s">
        <v>16705</v>
      </c>
    </row>
    <row r="5471" spans="1:2" x14ac:dyDescent="0.25">
      <c r="A5471" s="62">
        <v>31291305</v>
      </c>
      <c r="B5471" s="63" t="s">
        <v>2578</v>
      </c>
    </row>
    <row r="5472" spans="1:2" x14ac:dyDescent="0.25">
      <c r="A5472" s="62">
        <v>31291306</v>
      </c>
      <c r="B5472" s="63" t="s">
        <v>4983</v>
      </c>
    </row>
    <row r="5473" spans="1:2" x14ac:dyDescent="0.25">
      <c r="A5473" s="62">
        <v>31291307</v>
      </c>
      <c r="B5473" s="63" t="s">
        <v>13389</v>
      </c>
    </row>
    <row r="5474" spans="1:2" x14ac:dyDescent="0.25">
      <c r="A5474" s="62">
        <v>31291308</v>
      </c>
      <c r="B5474" s="63" t="s">
        <v>18685</v>
      </c>
    </row>
    <row r="5475" spans="1:2" x14ac:dyDescent="0.25">
      <c r="A5475" s="62">
        <v>31291309</v>
      </c>
      <c r="B5475" s="63" t="s">
        <v>2824</v>
      </c>
    </row>
    <row r="5476" spans="1:2" x14ac:dyDescent="0.25">
      <c r="A5476" s="62">
        <v>31291310</v>
      </c>
      <c r="B5476" s="63" t="s">
        <v>7372</v>
      </c>
    </row>
    <row r="5477" spans="1:2" x14ac:dyDescent="0.25">
      <c r="A5477" s="62">
        <v>31291311</v>
      </c>
      <c r="B5477" s="63" t="s">
        <v>5751</v>
      </c>
    </row>
    <row r="5478" spans="1:2" x14ac:dyDescent="0.25">
      <c r="A5478" s="62">
        <v>31291312</v>
      </c>
      <c r="B5478" s="63" t="s">
        <v>10309</v>
      </c>
    </row>
    <row r="5479" spans="1:2" x14ac:dyDescent="0.25">
      <c r="A5479" s="62">
        <v>31291313</v>
      </c>
      <c r="B5479" s="63" t="s">
        <v>3958</v>
      </c>
    </row>
    <row r="5480" spans="1:2" x14ac:dyDescent="0.25">
      <c r="A5480" s="62">
        <v>31291314</v>
      </c>
      <c r="B5480" s="63" t="s">
        <v>16819</v>
      </c>
    </row>
    <row r="5481" spans="1:2" x14ac:dyDescent="0.25">
      <c r="A5481" s="62">
        <v>31291315</v>
      </c>
      <c r="B5481" s="63" t="s">
        <v>10167</v>
      </c>
    </row>
    <row r="5482" spans="1:2" x14ac:dyDescent="0.25">
      <c r="A5482" s="62">
        <v>31291316</v>
      </c>
      <c r="B5482" s="63" t="s">
        <v>4862</v>
      </c>
    </row>
    <row r="5483" spans="1:2" x14ac:dyDescent="0.25">
      <c r="A5483" s="62">
        <v>31291317</v>
      </c>
      <c r="B5483" s="63" t="s">
        <v>16948</v>
      </c>
    </row>
    <row r="5484" spans="1:2" x14ac:dyDescent="0.25">
      <c r="A5484" s="62">
        <v>31291318</v>
      </c>
      <c r="B5484" s="63" t="s">
        <v>15097</v>
      </c>
    </row>
    <row r="5485" spans="1:2" x14ac:dyDescent="0.25">
      <c r="A5485" s="62">
        <v>31291319</v>
      </c>
      <c r="B5485" s="63" t="s">
        <v>4610</v>
      </c>
    </row>
    <row r="5486" spans="1:2" x14ac:dyDescent="0.25">
      <c r="A5486" s="62">
        <v>31291320</v>
      </c>
      <c r="B5486" s="63" t="s">
        <v>1726</v>
      </c>
    </row>
    <row r="5487" spans="1:2" x14ac:dyDescent="0.25">
      <c r="A5487" s="62">
        <v>31291401</v>
      </c>
      <c r="B5487" s="63" t="s">
        <v>9676</v>
      </c>
    </row>
    <row r="5488" spans="1:2" x14ac:dyDescent="0.25">
      <c r="A5488" s="62">
        <v>31291402</v>
      </c>
      <c r="B5488" s="63" t="s">
        <v>14768</v>
      </c>
    </row>
    <row r="5489" spans="1:2" x14ac:dyDescent="0.25">
      <c r="A5489" s="62">
        <v>31291403</v>
      </c>
      <c r="B5489" s="63" t="s">
        <v>9594</v>
      </c>
    </row>
    <row r="5490" spans="1:2" x14ac:dyDescent="0.25">
      <c r="A5490" s="62">
        <v>31291404</v>
      </c>
      <c r="B5490" s="63" t="s">
        <v>3137</v>
      </c>
    </row>
    <row r="5491" spans="1:2" x14ac:dyDescent="0.25">
      <c r="A5491" s="62">
        <v>31291405</v>
      </c>
      <c r="B5491" s="63" t="s">
        <v>8619</v>
      </c>
    </row>
    <row r="5492" spans="1:2" x14ac:dyDescent="0.25">
      <c r="A5492" s="62">
        <v>31291406</v>
      </c>
      <c r="B5492" s="63" t="s">
        <v>594</v>
      </c>
    </row>
    <row r="5493" spans="1:2" x14ac:dyDescent="0.25">
      <c r="A5493" s="62">
        <v>31291407</v>
      </c>
      <c r="B5493" s="63" t="s">
        <v>15722</v>
      </c>
    </row>
    <row r="5494" spans="1:2" x14ac:dyDescent="0.25">
      <c r="A5494" s="62">
        <v>31291408</v>
      </c>
      <c r="B5494" s="63" t="s">
        <v>13110</v>
      </c>
    </row>
    <row r="5495" spans="1:2" x14ac:dyDescent="0.25">
      <c r="A5495" s="62">
        <v>31291409</v>
      </c>
      <c r="B5495" s="63" t="s">
        <v>3216</v>
      </c>
    </row>
    <row r="5496" spans="1:2" x14ac:dyDescent="0.25">
      <c r="A5496" s="62">
        <v>31291410</v>
      </c>
      <c r="B5496" s="63" t="s">
        <v>18051</v>
      </c>
    </row>
    <row r="5497" spans="1:2" x14ac:dyDescent="0.25">
      <c r="A5497" s="62">
        <v>31291411</v>
      </c>
      <c r="B5497" s="63" t="s">
        <v>13820</v>
      </c>
    </row>
    <row r="5498" spans="1:2" x14ac:dyDescent="0.25">
      <c r="A5498" s="62">
        <v>31291412</v>
      </c>
      <c r="B5498" s="63" t="s">
        <v>14831</v>
      </c>
    </row>
    <row r="5499" spans="1:2" x14ac:dyDescent="0.25">
      <c r="A5499" s="62">
        <v>31291413</v>
      </c>
      <c r="B5499" s="63" t="s">
        <v>11990</v>
      </c>
    </row>
    <row r="5500" spans="1:2" x14ac:dyDescent="0.25">
      <c r="A5500" s="62">
        <v>31291414</v>
      </c>
      <c r="B5500" s="63" t="s">
        <v>14404</v>
      </c>
    </row>
    <row r="5501" spans="1:2" x14ac:dyDescent="0.25">
      <c r="A5501" s="62">
        <v>31291415</v>
      </c>
      <c r="B5501" s="63" t="s">
        <v>17511</v>
      </c>
    </row>
    <row r="5502" spans="1:2" x14ac:dyDescent="0.25">
      <c r="A5502" s="62">
        <v>31291416</v>
      </c>
      <c r="B5502" s="63" t="s">
        <v>14844</v>
      </c>
    </row>
    <row r="5503" spans="1:2" x14ac:dyDescent="0.25">
      <c r="A5503" s="62">
        <v>31291417</v>
      </c>
      <c r="B5503" s="63" t="s">
        <v>6917</v>
      </c>
    </row>
    <row r="5504" spans="1:2" x14ac:dyDescent="0.25">
      <c r="A5504" s="62">
        <v>31291418</v>
      </c>
      <c r="B5504" s="63" t="s">
        <v>9560</v>
      </c>
    </row>
    <row r="5505" spans="1:2" x14ac:dyDescent="0.25">
      <c r="A5505" s="62">
        <v>31291419</v>
      </c>
      <c r="B5505" s="63" t="s">
        <v>3368</v>
      </c>
    </row>
    <row r="5506" spans="1:2" x14ac:dyDescent="0.25">
      <c r="A5506" s="62">
        <v>31291420</v>
      </c>
      <c r="B5506" s="63" t="s">
        <v>14448</v>
      </c>
    </row>
    <row r="5507" spans="1:2" x14ac:dyDescent="0.25">
      <c r="A5507" s="62">
        <v>31301101</v>
      </c>
      <c r="B5507" s="63" t="s">
        <v>10828</v>
      </c>
    </row>
    <row r="5508" spans="1:2" x14ac:dyDescent="0.25">
      <c r="A5508" s="62">
        <v>31301102</v>
      </c>
      <c r="B5508" s="63" t="s">
        <v>10664</v>
      </c>
    </row>
    <row r="5509" spans="1:2" x14ac:dyDescent="0.25">
      <c r="A5509" s="62">
        <v>31301103</v>
      </c>
      <c r="B5509" s="63" t="s">
        <v>5480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11934</v>
      </c>
    </row>
    <row r="5512" spans="1:2" x14ac:dyDescent="0.25">
      <c r="A5512" s="62">
        <v>31301106</v>
      </c>
      <c r="B5512" s="63" t="s">
        <v>12727</v>
      </c>
    </row>
    <row r="5513" spans="1:2" x14ac:dyDescent="0.25">
      <c r="A5513" s="62">
        <v>31301107</v>
      </c>
      <c r="B5513" s="63" t="s">
        <v>8226</v>
      </c>
    </row>
    <row r="5514" spans="1:2" x14ac:dyDescent="0.25">
      <c r="A5514" s="62">
        <v>31301108</v>
      </c>
      <c r="B5514" s="63" t="s">
        <v>791</v>
      </c>
    </row>
    <row r="5515" spans="1:2" x14ac:dyDescent="0.25">
      <c r="A5515" s="62">
        <v>31301109</v>
      </c>
      <c r="B5515" s="63" t="s">
        <v>9655</v>
      </c>
    </row>
    <row r="5516" spans="1:2" x14ac:dyDescent="0.25">
      <c r="A5516" s="62">
        <v>31301110</v>
      </c>
      <c r="B5516" s="63" t="s">
        <v>7404</v>
      </c>
    </row>
    <row r="5517" spans="1:2" x14ac:dyDescent="0.25">
      <c r="A5517" s="62">
        <v>31301111</v>
      </c>
      <c r="B5517" s="63" t="s">
        <v>9774</v>
      </c>
    </row>
    <row r="5518" spans="1:2" x14ac:dyDescent="0.25">
      <c r="A5518" s="62">
        <v>31301112</v>
      </c>
      <c r="B5518" s="63" t="s">
        <v>6376</v>
      </c>
    </row>
    <row r="5519" spans="1:2" x14ac:dyDescent="0.25">
      <c r="A5519" s="62">
        <v>31301113</v>
      </c>
      <c r="B5519" s="63" t="s">
        <v>3893</v>
      </c>
    </row>
    <row r="5520" spans="1:2" x14ac:dyDescent="0.25">
      <c r="A5520" s="62">
        <v>31301114</v>
      </c>
      <c r="B5520" s="63" t="s">
        <v>896</v>
      </c>
    </row>
    <row r="5521" spans="1:2" x14ac:dyDescent="0.25">
      <c r="A5521" s="62">
        <v>31301115</v>
      </c>
      <c r="B5521" s="63" t="s">
        <v>10638</v>
      </c>
    </row>
    <row r="5522" spans="1:2" x14ac:dyDescent="0.25">
      <c r="A5522" s="62">
        <v>31301116</v>
      </c>
      <c r="B5522" s="63" t="s">
        <v>2253</v>
      </c>
    </row>
    <row r="5523" spans="1:2" x14ac:dyDescent="0.25">
      <c r="A5523" s="62">
        <v>31301117</v>
      </c>
      <c r="B5523" s="63" t="s">
        <v>13883</v>
      </c>
    </row>
    <row r="5524" spans="1:2" x14ac:dyDescent="0.25">
      <c r="A5524" s="62">
        <v>31301118</v>
      </c>
      <c r="B5524" s="63" t="s">
        <v>4469</v>
      </c>
    </row>
    <row r="5525" spans="1:2" x14ac:dyDescent="0.25">
      <c r="A5525" s="62">
        <v>31301119</v>
      </c>
      <c r="B5525" s="63" t="s">
        <v>13358</v>
      </c>
    </row>
    <row r="5526" spans="1:2" x14ac:dyDescent="0.25">
      <c r="A5526" s="62">
        <v>31301201</v>
      </c>
      <c r="B5526" s="63" t="s">
        <v>15326</v>
      </c>
    </row>
    <row r="5527" spans="1:2" x14ac:dyDescent="0.25">
      <c r="A5527" s="62">
        <v>31301202</v>
      </c>
      <c r="B5527" s="63" t="s">
        <v>9053</v>
      </c>
    </row>
    <row r="5528" spans="1:2" x14ac:dyDescent="0.25">
      <c r="A5528" s="62">
        <v>31301203</v>
      </c>
      <c r="B5528" s="63" t="s">
        <v>7537</v>
      </c>
    </row>
    <row r="5529" spans="1:2" x14ac:dyDescent="0.25">
      <c r="A5529" s="62">
        <v>31301204</v>
      </c>
      <c r="B5529" s="63" t="s">
        <v>1687</v>
      </c>
    </row>
    <row r="5530" spans="1:2" x14ac:dyDescent="0.25">
      <c r="A5530" s="62">
        <v>31301205</v>
      </c>
      <c r="B5530" s="63" t="s">
        <v>13531</v>
      </c>
    </row>
    <row r="5531" spans="1:2" x14ac:dyDescent="0.25">
      <c r="A5531" s="62">
        <v>31301206</v>
      </c>
      <c r="B5531" s="63" t="s">
        <v>4867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1572</v>
      </c>
    </row>
    <row r="5534" spans="1:2" x14ac:dyDescent="0.25">
      <c r="A5534" s="62">
        <v>31301209</v>
      </c>
      <c r="B5534" s="63" t="s">
        <v>18894</v>
      </c>
    </row>
    <row r="5535" spans="1:2" x14ac:dyDescent="0.25">
      <c r="A5535" s="62">
        <v>31301210</v>
      </c>
      <c r="B5535" s="63" t="s">
        <v>4058</v>
      </c>
    </row>
    <row r="5536" spans="1:2" x14ac:dyDescent="0.25">
      <c r="A5536" s="62">
        <v>31301211</v>
      </c>
      <c r="B5536" s="63" t="s">
        <v>11535</v>
      </c>
    </row>
    <row r="5537" spans="1:2" x14ac:dyDescent="0.25">
      <c r="A5537" s="62">
        <v>31301212</v>
      </c>
      <c r="B5537" s="63" t="s">
        <v>3427</v>
      </c>
    </row>
    <row r="5538" spans="1:2" x14ac:dyDescent="0.25">
      <c r="A5538" s="62">
        <v>31301213</v>
      </c>
      <c r="B5538" s="63" t="s">
        <v>2138</v>
      </c>
    </row>
    <row r="5539" spans="1:2" x14ac:dyDescent="0.25">
      <c r="A5539" s="62">
        <v>31301214</v>
      </c>
      <c r="B5539" s="63" t="s">
        <v>3857</v>
      </c>
    </row>
    <row r="5540" spans="1:2" x14ac:dyDescent="0.25">
      <c r="A5540" s="62">
        <v>31301215</v>
      </c>
      <c r="B5540" s="63" t="s">
        <v>4248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8736</v>
      </c>
    </row>
    <row r="5543" spans="1:2" x14ac:dyDescent="0.25">
      <c r="A5543" s="62">
        <v>31301218</v>
      </c>
      <c r="B5543" s="63" t="s">
        <v>2101</v>
      </c>
    </row>
    <row r="5544" spans="1:2" x14ac:dyDescent="0.25">
      <c r="A5544" s="62">
        <v>31301219</v>
      </c>
      <c r="B5544" s="63" t="s">
        <v>2065</v>
      </c>
    </row>
    <row r="5545" spans="1:2" x14ac:dyDescent="0.25">
      <c r="A5545" s="62">
        <v>31301301</v>
      </c>
      <c r="B5545" s="63" t="s">
        <v>1431</v>
      </c>
    </row>
    <row r="5546" spans="1:2" x14ac:dyDescent="0.25">
      <c r="A5546" s="62">
        <v>31301302</v>
      </c>
      <c r="B5546" s="63" t="s">
        <v>1896</v>
      </c>
    </row>
    <row r="5547" spans="1:2" x14ac:dyDescent="0.25">
      <c r="A5547" s="62">
        <v>31301303</v>
      </c>
      <c r="B5547" s="63" t="s">
        <v>10392</v>
      </c>
    </row>
    <row r="5548" spans="1:2" x14ac:dyDescent="0.25">
      <c r="A5548" s="62">
        <v>31301304</v>
      </c>
      <c r="B5548" s="63" t="s">
        <v>17296</v>
      </c>
    </row>
    <row r="5549" spans="1:2" x14ac:dyDescent="0.25">
      <c r="A5549" s="62">
        <v>31301305</v>
      </c>
      <c r="B5549" s="63" t="s">
        <v>1483</v>
      </c>
    </row>
    <row r="5550" spans="1:2" x14ac:dyDescent="0.25">
      <c r="A5550" s="62">
        <v>31301306</v>
      </c>
      <c r="B5550" s="63" t="s">
        <v>14665</v>
      </c>
    </row>
    <row r="5551" spans="1:2" x14ac:dyDescent="0.25">
      <c r="A5551" s="62">
        <v>31301307</v>
      </c>
      <c r="B5551" s="63" t="s">
        <v>9237</v>
      </c>
    </row>
    <row r="5552" spans="1:2" x14ac:dyDescent="0.25">
      <c r="A5552" s="62">
        <v>31301308</v>
      </c>
      <c r="B5552" s="63" t="s">
        <v>18865</v>
      </c>
    </row>
    <row r="5553" spans="1:2" x14ac:dyDescent="0.25">
      <c r="A5553" s="62">
        <v>31301309</v>
      </c>
      <c r="B5553" s="63" t="s">
        <v>10253</v>
      </c>
    </row>
    <row r="5554" spans="1:2" x14ac:dyDescent="0.25">
      <c r="A5554" s="62">
        <v>31301310</v>
      </c>
      <c r="B5554" s="63" t="s">
        <v>14016</v>
      </c>
    </row>
    <row r="5555" spans="1:2" x14ac:dyDescent="0.25">
      <c r="A5555" s="62">
        <v>31301311</v>
      </c>
      <c r="B5555" s="63" t="s">
        <v>17336</v>
      </c>
    </row>
    <row r="5556" spans="1:2" x14ac:dyDescent="0.25">
      <c r="A5556" s="62">
        <v>31301312</v>
      </c>
      <c r="B5556" s="63" t="s">
        <v>18793</v>
      </c>
    </row>
    <row r="5557" spans="1:2" x14ac:dyDescent="0.25">
      <c r="A5557" s="62">
        <v>31301313</v>
      </c>
      <c r="B5557" s="63" t="s">
        <v>10236</v>
      </c>
    </row>
    <row r="5558" spans="1:2" x14ac:dyDescent="0.25">
      <c r="A5558" s="62">
        <v>31301314</v>
      </c>
      <c r="B5558" s="63" t="s">
        <v>1843</v>
      </c>
    </row>
    <row r="5559" spans="1:2" x14ac:dyDescent="0.25">
      <c r="A5559" s="62">
        <v>31301315</v>
      </c>
      <c r="B5559" s="63" t="s">
        <v>11234</v>
      </c>
    </row>
    <row r="5560" spans="1:2" x14ac:dyDescent="0.25">
      <c r="A5560" s="62">
        <v>31301316</v>
      </c>
      <c r="B5560" s="63" t="s">
        <v>701</v>
      </c>
    </row>
    <row r="5561" spans="1:2" x14ac:dyDescent="0.25">
      <c r="A5561" s="62">
        <v>31301317</v>
      </c>
      <c r="B5561" s="63" t="s">
        <v>12894</v>
      </c>
    </row>
    <row r="5562" spans="1:2" x14ac:dyDescent="0.25">
      <c r="A5562" s="62">
        <v>31301318</v>
      </c>
      <c r="B5562" s="63" t="s">
        <v>17269</v>
      </c>
    </row>
    <row r="5563" spans="1:2" x14ac:dyDescent="0.25">
      <c r="A5563" s="62">
        <v>31301319</v>
      </c>
      <c r="B5563" s="63" t="s">
        <v>12095</v>
      </c>
    </row>
    <row r="5564" spans="1:2" x14ac:dyDescent="0.25">
      <c r="A5564" s="62">
        <v>31301401</v>
      </c>
      <c r="B5564" s="63" t="s">
        <v>8565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16342</v>
      </c>
    </row>
    <row r="5567" spans="1:2" x14ac:dyDescent="0.25">
      <c r="A5567" s="62">
        <v>31301404</v>
      </c>
      <c r="B5567" s="63" t="s">
        <v>8975</v>
      </c>
    </row>
    <row r="5568" spans="1:2" x14ac:dyDescent="0.25">
      <c r="A5568" s="62">
        <v>31301405</v>
      </c>
      <c r="B5568" s="63" t="s">
        <v>11503</v>
      </c>
    </row>
    <row r="5569" spans="1:2" x14ac:dyDescent="0.25">
      <c r="A5569" s="62">
        <v>31301406</v>
      </c>
      <c r="B5569" s="63" t="s">
        <v>12825</v>
      </c>
    </row>
    <row r="5570" spans="1:2" x14ac:dyDescent="0.25">
      <c r="A5570" s="62">
        <v>31301407</v>
      </c>
      <c r="B5570" s="63" t="s">
        <v>2836</v>
      </c>
    </row>
    <row r="5571" spans="1:2" x14ac:dyDescent="0.25">
      <c r="A5571" s="62">
        <v>31301408</v>
      </c>
      <c r="B5571" s="63" t="s">
        <v>4773</v>
      </c>
    </row>
    <row r="5572" spans="1:2" x14ac:dyDescent="0.25">
      <c r="A5572" s="62">
        <v>31301409</v>
      </c>
      <c r="B5572" s="63" t="s">
        <v>17326</v>
      </c>
    </row>
    <row r="5573" spans="1:2" x14ac:dyDescent="0.25">
      <c r="A5573" s="62">
        <v>31301410</v>
      </c>
      <c r="B5573" s="63" t="s">
        <v>11276</v>
      </c>
    </row>
    <row r="5574" spans="1:2" x14ac:dyDescent="0.25">
      <c r="A5574" s="62">
        <v>31301411</v>
      </c>
      <c r="B5574" s="63" t="s">
        <v>7026</v>
      </c>
    </row>
    <row r="5575" spans="1:2" x14ac:dyDescent="0.25">
      <c r="A5575" s="62">
        <v>31301412</v>
      </c>
      <c r="B5575" s="63" t="s">
        <v>14047</v>
      </c>
    </row>
    <row r="5576" spans="1:2" x14ac:dyDescent="0.25">
      <c r="A5576" s="62">
        <v>31301413</v>
      </c>
      <c r="B5576" s="63" t="s">
        <v>1142</v>
      </c>
    </row>
    <row r="5577" spans="1:2" x14ac:dyDescent="0.25">
      <c r="A5577" s="62">
        <v>31301414</v>
      </c>
      <c r="B5577" s="63" t="s">
        <v>18403</v>
      </c>
    </row>
    <row r="5578" spans="1:2" x14ac:dyDescent="0.25">
      <c r="A5578" s="62">
        <v>31301415</v>
      </c>
      <c r="B5578" s="63" t="s">
        <v>6866</v>
      </c>
    </row>
    <row r="5579" spans="1:2" x14ac:dyDescent="0.25">
      <c r="A5579" s="62">
        <v>31301416</v>
      </c>
      <c r="B5579" s="63" t="s">
        <v>18111</v>
      </c>
    </row>
    <row r="5580" spans="1:2" x14ac:dyDescent="0.25">
      <c r="A5580" s="62">
        <v>31301417</v>
      </c>
      <c r="B5580" s="63" t="s">
        <v>8652</v>
      </c>
    </row>
    <row r="5581" spans="1:2" x14ac:dyDescent="0.25">
      <c r="A5581" s="62">
        <v>31301418</v>
      </c>
      <c r="B5581" s="63" t="s">
        <v>2395</v>
      </c>
    </row>
    <row r="5582" spans="1:2" x14ac:dyDescent="0.25">
      <c r="A5582" s="62">
        <v>31301419</v>
      </c>
      <c r="B5582" s="63" t="s">
        <v>11066</v>
      </c>
    </row>
    <row r="5583" spans="1:2" x14ac:dyDescent="0.25">
      <c r="A5583" s="62">
        <v>31301501</v>
      </c>
      <c r="B5583" s="63" t="s">
        <v>14272</v>
      </c>
    </row>
    <row r="5584" spans="1:2" x14ac:dyDescent="0.25">
      <c r="A5584" s="62">
        <v>31301502</v>
      </c>
      <c r="B5584" s="63" t="s">
        <v>14261</v>
      </c>
    </row>
    <row r="5585" spans="1:2" x14ac:dyDescent="0.25">
      <c r="A5585" s="62">
        <v>31301503</v>
      </c>
      <c r="B5585" s="63" t="s">
        <v>12186</v>
      </c>
    </row>
    <row r="5586" spans="1:2" x14ac:dyDescent="0.25">
      <c r="A5586" s="62">
        <v>31301504</v>
      </c>
      <c r="B5586" s="63" t="s">
        <v>9950</v>
      </c>
    </row>
    <row r="5587" spans="1:2" x14ac:dyDescent="0.25">
      <c r="A5587" s="62">
        <v>31301505</v>
      </c>
      <c r="B5587" s="63" t="s">
        <v>4956</v>
      </c>
    </row>
    <row r="5588" spans="1:2" x14ac:dyDescent="0.25">
      <c r="A5588" s="62">
        <v>31301506</v>
      </c>
      <c r="B5588" s="63" t="s">
        <v>3473</v>
      </c>
    </row>
    <row r="5589" spans="1:2" x14ac:dyDescent="0.25">
      <c r="A5589" s="62">
        <v>31301507</v>
      </c>
      <c r="B5589" s="63" t="s">
        <v>13364</v>
      </c>
    </row>
    <row r="5590" spans="1:2" x14ac:dyDescent="0.25">
      <c r="A5590" s="62">
        <v>31301508</v>
      </c>
      <c r="B5590" s="63" t="s">
        <v>8823</v>
      </c>
    </row>
    <row r="5591" spans="1:2" x14ac:dyDescent="0.25">
      <c r="A5591" s="62">
        <v>31301509</v>
      </c>
      <c r="B5591" s="63" t="s">
        <v>4343</v>
      </c>
    </row>
    <row r="5592" spans="1:2" x14ac:dyDescent="0.25">
      <c r="A5592" s="62">
        <v>31301510</v>
      </c>
      <c r="B5592" s="63" t="s">
        <v>4479</v>
      </c>
    </row>
    <row r="5593" spans="1:2" x14ac:dyDescent="0.25">
      <c r="A5593" s="62">
        <v>31301511</v>
      </c>
      <c r="B5593" s="63" t="s">
        <v>6961</v>
      </c>
    </row>
    <row r="5594" spans="1:2" x14ac:dyDescent="0.25">
      <c r="A5594" s="62">
        <v>31301512</v>
      </c>
      <c r="B5594" s="63" t="s">
        <v>492</v>
      </c>
    </row>
    <row r="5595" spans="1:2" x14ac:dyDescent="0.25">
      <c r="A5595" s="62">
        <v>31301513</v>
      </c>
      <c r="B5595" s="63" t="s">
        <v>9661</v>
      </c>
    </row>
    <row r="5596" spans="1:2" x14ac:dyDescent="0.25">
      <c r="A5596" s="62">
        <v>31301514</v>
      </c>
      <c r="B5596" s="63" t="s">
        <v>3546</v>
      </c>
    </row>
    <row r="5597" spans="1:2" x14ac:dyDescent="0.25">
      <c r="A5597" s="62">
        <v>31301515</v>
      </c>
      <c r="B5597" s="63" t="s">
        <v>13020</v>
      </c>
    </row>
    <row r="5598" spans="1:2" x14ac:dyDescent="0.25">
      <c r="A5598" s="62">
        <v>31301516</v>
      </c>
      <c r="B5598" s="63" t="s">
        <v>15870</v>
      </c>
    </row>
    <row r="5599" spans="1:2" x14ac:dyDescent="0.25">
      <c r="A5599" s="62">
        <v>31301517</v>
      </c>
      <c r="B5599" s="63" t="s">
        <v>1847</v>
      </c>
    </row>
    <row r="5600" spans="1:2" x14ac:dyDescent="0.25">
      <c r="A5600" s="62">
        <v>31301518</v>
      </c>
      <c r="B5600" s="63" t="s">
        <v>15931</v>
      </c>
    </row>
    <row r="5601" spans="1:2" x14ac:dyDescent="0.25">
      <c r="A5601" s="62">
        <v>31301519</v>
      </c>
      <c r="B5601" s="63" t="s">
        <v>9180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15330</v>
      </c>
    </row>
    <row r="5604" spans="1:2" x14ac:dyDescent="0.25">
      <c r="A5604" s="62">
        <v>31311103</v>
      </c>
      <c r="B5604" s="63" t="s">
        <v>517</v>
      </c>
    </row>
    <row r="5605" spans="1:2" x14ac:dyDescent="0.25">
      <c r="A5605" s="62">
        <v>31311104</v>
      </c>
      <c r="B5605" s="63" t="s">
        <v>14786</v>
      </c>
    </row>
    <row r="5606" spans="1:2" x14ac:dyDescent="0.25">
      <c r="A5606" s="62">
        <v>31311105</v>
      </c>
      <c r="B5606" s="63" t="s">
        <v>12922</v>
      </c>
    </row>
    <row r="5607" spans="1:2" x14ac:dyDescent="0.25">
      <c r="A5607" s="62">
        <v>31311106</v>
      </c>
      <c r="B5607" s="63" t="s">
        <v>7826</v>
      </c>
    </row>
    <row r="5608" spans="1:2" x14ac:dyDescent="0.25">
      <c r="A5608" s="62">
        <v>31311109</v>
      </c>
      <c r="B5608" s="63" t="s">
        <v>9755</v>
      </c>
    </row>
    <row r="5609" spans="1:2" x14ac:dyDescent="0.25">
      <c r="A5609" s="62">
        <v>31311110</v>
      </c>
      <c r="B5609" s="63" t="s">
        <v>6877</v>
      </c>
    </row>
    <row r="5610" spans="1:2" x14ac:dyDescent="0.25">
      <c r="A5610" s="62">
        <v>31311111</v>
      </c>
      <c r="B5610" s="63" t="s">
        <v>14843</v>
      </c>
    </row>
    <row r="5611" spans="1:2" x14ac:dyDescent="0.25">
      <c r="A5611" s="62">
        <v>31311112</v>
      </c>
      <c r="B5611" s="63" t="s">
        <v>835</v>
      </c>
    </row>
    <row r="5612" spans="1:2" x14ac:dyDescent="0.25">
      <c r="A5612" s="62">
        <v>31311113</v>
      </c>
      <c r="B5612" s="63" t="s">
        <v>18264</v>
      </c>
    </row>
    <row r="5613" spans="1:2" x14ac:dyDescent="0.25">
      <c r="A5613" s="62">
        <v>31311201</v>
      </c>
      <c r="B5613" s="63" t="s">
        <v>7923</v>
      </c>
    </row>
    <row r="5614" spans="1:2" x14ac:dyDescent="0.25">
      <c r="A5614" s="62">
        <v>31311202</v>
      </c>
      <c r="B5614" s="63" t="s">
        <v>11295</v>
      </c>
    </row>
    <row r="5615" spans="1:2" x14ac:dyDescent="0.25">
      <c r="A5615" s="62">
        <v>31311203</v>
      </c>
      <c r="B5615" s="63" t="s">
        <v>11121</v>
      </c>
    </row>
    <row r="5616" spans="1:2" x14ac:dyDescent="0.25">
      <c r="A5616" s="62">
        <v>31311204</v>
      </c>
      <c r="B5616" s="63" t="s">
        <v>17139</v>
      </c>
    </row>
    <row r="5617" spans="1:2" x14ac:dyDescent="0.25">
      <c r="A5617" s="62">
        <v>31311205</v>
      </c>
      <c r="B5617" s="63" t="s">
        <v>15989</v>
      </c>
    </row>
    <row r="5618" spans="1:2" x14ac:dyDescent="0.25">
      <c r="A5618" s="62">
        <v>31311206</v>
      </c>
      <c r="B5618" s="63" t="s">
        <v>10138</v>
      </c>
    </row>
    <row r="5619" spans="1:2" x14ac:dyDescent="0.25">
      <c r="A5619" s="62">
        <v>31311209</v>
      </c>
      <c r="B5619" s="63" t="s">
        <v>9937</v>
      </c>
    </row>
    <row r="5620" spans="1:2" x14ac:dyDescent="0.25">
      <c r="A5620" s="62">
        <v>31311210</v>
      </c>
      <c r="B5620" s="63" t="s">
        <v>2002</v>
      </c>
    </row>
    <row r="5621" spans="1:2" x14ac:dyDescent="0.25">
      <c r="A5621" s="62">
        <v>31311211</v>
      </c>
      <c r="B5621" s="63" t="s">
        <v>12632</v>
      </c>
    </row>
    <row r="5622" spans="1:2" x14ac:dyDescent="0.25">
      <c r="A5622" s="62">
        <v>31311212</v>
      </c>
      <c r="B5622" s="63" t="s">
        <v>10879</v>
      </c>
    </row>
    <row r="5623" spans="1:2" x14ac:dyDescent="0.25">
      <c r="A5623" s="62">
        <v>31311213</v>
      </c>
      <c r="B5623" s="63" t="s">
        <v>6570</v>
      </c>
    </row>
    <row r="5624" spans="1:2" x14ac:dyDescent="0.25">
      <c r="A5624" s="62">
        <v>31311301</v>
      </c>
      <c r="B5624" s="63" t="s">
        <v>12093</v>
      </c>
    </row>
    <row r="5625" spans="1:2" x14ac:dyDescent="0.25">
      <c r="A5625" s="62">
        <v>31311302</v>
      </c>
      <c r="B5625" s="63" t="s">
        <v>17623</v>
      </c>
    </row>
    <row r="5626" spans="1:2" x14ac:dyDescent="0.25">
      <c r="A5626" s="62">
        <v>31311303</v>
      </c>
      <c r="B5626" s="63" t="s">
        <v>10326</v>
      </c>
    </row>
    <row r="5627" spans="1:2" x14ac:dyDescent="0.25">
      <c r="A5627" s="62">
        <v>31311304</v>
      </c>
      <c r="B5627" s="63" t="s">
        <v>1312</v>
      </c>
    </row>
    <row r="5628" spans="1:2" x14ac:dyDescent="0.25">
      <c r="A5628" s="62">
        <v>31311305</v>
      </c>
      <c r="B5628" s="63" t="s">
        <v>4680</v>
      </c>
    </row>
    <row r="5629" spans="1:2" x14ac:dyDescent="0.25">
      <c r="A5629" s="62">
        <v>31311306</v>
      </c>
      <c r="B5629" s="63" t="s">
        <v>632</v>
      </c>
    </row>
    <row r="5630" spans="1:2" x14ac:dyDescent="0.25">
      <c r="A5630" s="62">
        <v>31311309</v>
      </c>
      <c r="B5630" s="63" t="s">
        <v>3166</v>
      </c>
    </row>
    <row r="5631" spans="1:2" x14ac:dyDescent="0.25">
      <c r="A5631" s="62">
        <v>31311310</v>
      </c>
      <c r="B5631" s="63" t="s">
        <v>15025</v>
      </c>
    </row>
    <row r="5632" spans="1:2" x14ac:dyDescent="0.25">
      <c r="A5632" s="62">
        <v>31311311</v>
      </c>
      <c r="B5632" s="63" t="s">
        <v>12651</v>
      </c>
    </row>
    <row r="5633" spans="1:2" x14ac:dyDescent="0.25">
      <c r="A5633" s="62">
        <v>31311312</v>
      </c>
      <c r="B5633" s="63" t="s">
        <v>6462</v>
      </c>
    </row>
    <row r="5634" spans="1:2" x14ac:dyDescent="0.25">
      <c r="A5634" s="62">
        <v>31311313</v>
      </c>
      <c r="B5634" s="63" t="s">
        <v>16467</v>
      </c>
    </row>
    <row r="5635" spans="1:2" x14ac:dyDescent="0.25">
      <c r="A5635" s="62">
        <v>31311401</v>
      </c>
      <c r="B5635" s="63" t="s">
        <v>719</v>
      </c>
    </row>
    <row r="5636" spans="1:2" x14ac:dyDescent="0.25">
      <c r="A5636" s="62">
        <v>31311402</v>
      </c>
      <c r="B5636" s="63" t="s">
        <v>9852</v>
      </c>
    </row>
    <row r="5637" spans="1:2" x14ac:dyDescent="0.25">
      <c r="A5637" s="62">
        <v>31311403</v>
      </c>
      <c r="B5637" s="63" t="s">
        <v>9969</v>
      </c>
    </row>
    <row r="5638" spans="1:2" x14ac:dyDescent="0.25">
      <c r="A5638" s="62">
        <v>31311404</v>
      </c>
      <c r="B5638" s="63" t="s">
        <v>12747</v>
      </c>
    </row>
    <row r="5639" spans="1:2" x14ac:dyDescent="0.25">
      <c r="A5639" s="62">
        <v>31311405</v>
      </c>
      <c r="B5639" s="63" t="s">
        <v>12795</v>
      </c>
    </row>
    <row r="5640" spans="1:2" x14ac:dyDescent="0.25">
      <c r="A5640" s="62">
        <v>31311406</v>
      </c>
      <c r="B5640" s="63" t="s">
        <v>16199</v>
      </c>
    </row>
    <row r="5641" spans="1:2" x14ac:dyDescent="0.25">
      <c r="A5641" s="62">
        <v>31311409</v>
      </c>
      <c r="B5641" s="63" t="s">
        <v>3800</v>
      </c>
    </row>
    <row r="5642" spans="1:2" x14ac:dyDescent="0.25">
      <c r="A5642" s="62">
        <v>31311410</v>
      </c>
      <c r="B5642" s="63" t="s">
        <v>12989</v>
      </c>
    </row>
    <row r="5643" spans="1:2" x14ac:dyDescent="0.25">
      <c r="A5643" s="62">
        <v>31311411</v>
      </c>
      <c r="B5643" s="63" t="s">
        <v>4358</v>
      </c>
    </row>
    <row r="5644" spans="1:2" x14ac:dyDescent="0.25">
      <c r="A5644" s="62">
        <v>31311412</v>
      </c>
      <c r="B5644" s="63" t="s">
        <v>9768</v>
      </c>
    </row>
    <row r="5645" spans="1:2" x14ac:dyDescent="0.25">
      <c r="A5645" s="62">
        <v>31311413</v>
      </c>
      <c r="B5645" s="63" t="s">
        <v>17991</v>
      </c>
    </row>
    <row r="5646" spans="1:2" x14ac:dyDescent="0.25">
      <c r="A5646" s="62">
        <v>31311501</v>
      </c>
      <c r="B5646" s="63" t="s">
        <v>11632</v>
      </c>
    </row>
    <row r="5647" spans="1:2" x14ac:dyDescent="0.25">
      <c r="A5647" s="62">
        <v>31311502</v>
      </c>
      <c r="B5647" s="63" t="s">
        <v>9582</v>
      </c>
    </row>
    <row r="5648" spans="1:2" x14ac:dyDescent="0.25">
      <c r="A5648" s="62">
        <v>31311503</v>
      </c>
      <c r="B5648" s="63" t="s">
        <v>1450</v>
      </c>
    </row>
    <row r="5649" spans="1:2" x14ac:dyDescent="0.25">
      <c r="A5649" s="62">
        <v>31311504</v>
      </c>
      <c r="B5649" s="63" t="s">
        <v>5908</v>
      </c>
    </row>
    <row r="5650" spans="1:2" x14ac:dyDescent="0.25">
      <c r="A5650" s="62">
        <v>31311505</v>
      </c>
      <c r="B5650" s="63" t="s">
        <v>16733</v>
      </c>
    </row>
    <row r="5651" spans="1:2" x14ac:dyDescent="0.25">
      <c r="A5651" s="62">
        <v>31311506</v>
      </c>
      <c r="B5651" s="63" t="s">
        <v>12491</v>
      </c>
    </row>
    <row r="5652" spans="1:2" x14ac:dyDescent="0.25">
      <c r="A5652" s="62">
        <v>31311509</v>
      </c>
      <c r="B5652" s="63" t="s">
        <v>6611</v>
      </c>
    </row>
    <row r="5653" spans="1:2" x14ac:dyDescent="0.25">
      <c r="A5653" s="62">
        <v>31311510</v>
      </c>
      <c r="B5653" s="63" t="s">
        <v>17064</v>
      </c>
    </row>
    <row r="5654" spans="1:2" x14ac:dyDescent="0.25">
      <c r="A5654" s="62">
        <v>31311511</v>
      </c>
      <c r="B5654" s="63" t="s">
        <v>17333</v>
      </c>
    </row>
    <row r="5655" spans="1:2" x14ac:dyDescent="0.25">
      <c r="A5655" s="62">
        <v>31311512</v>
      </c>
      <c r="B5655" s="63" t="s">
        <v>10976</v>
      </c>
    </row>
    <row r="5656" spans="1:2" x14ac:dyDescent="0.25">
      <c r="A5656" s="62">
        <v>31311513</v>
      </c>
      <c r="B5656" s="63" t="s">
        <v>5003</v>
      </c>
    </row>
    <row r="5657" spans="1:2" x14ac:dyDescent="0.25">
      <c r="A5657" s="62">
        <v>31311601</v>
      </c>
      <c r="B5657" s="63" t="s">
        <v>13557</v>
      </c>
    </row>
    <row r="5658" spans="1:2" x14ac:dyDescent="0.25">
      <c r="A5658" s="62">
        <v>31311602</v>
      </c>
      <c r="B5658" s="63" t="s">
        <v>8894</v>
      </c>
    </row>
    <row r="5659" spans="1:2" x14ac:dyDescent="0.25">
      <c r="A5659" s="62">
        <v>31311603</v>
      </c>
      <c r="B5659" s="63" t="s">
        <v>13294</v>
      </c>
    </row>
    <row r="5660" spans="1:2" x14ac:dyDescent="0.25">
      <c r="A5660" s="62">
        <v>31311604</v>
      </c>
      <c r="B5660" s="63" t="s">
        <v>2483</v>
      </c>
    </row>
    <row r="5661" spans="1:2" x14ac:dyDescent="0.25">
      <c r="A5661" s="62">
        <v>31311605</v>
      </c>
      <c r="B5661" s="63" t="s">
        <v>13857</v>
      </c>
    </row>
    <row r="5662" spans="1:2" x14ac:dyDescent="0.25">
      <c r="A5662" s="62">
        <v>31311606</v>
      </c>
      <c r="B5662" s="63" t="s">
        <v>15802</v>
      </c>
    </row>
    <row r="5663" spans="1:2" x14ac:dyDescent="0.25">
      <c r="A5663" s="62">
        <v>31311609</v>
      </c>
      <c r="B5663" s="63" t="s">
        <v>7398</v>
      </c>
    </row>
    <row r="5664" spans="1:2" x14ac:dyDescent="0.25">
      <c r="A5664" s="62">
        <v>31311610</v>
      </c>
      <c r="B5664" s="63" t="s">
        <v>15576</v>
      </c>
    </row>
    <row r="5665" spans="1:2" x14ac:dyDescent="0.25">
      <c r="A5665" s="62">
        <v>31311611</v>
      </c>
      <c r="B5665" s="63" t="s">
        <v>10120</v>
      </c>
    </row>
    <row r="5666" spans="1:2" x14ac:dyDescent="0.25">
      <c r="A5666" s="62">
        <v>31311612</v>
      </c>
      <c r="B5666" s="63" t="s">
        <v>15651</v>
      </c>
    </row>
    <row r="5667" spans="1:2" x14ac:dyDescent="0.25">
      <c r="A5667" s="62">
        <v>31311613</v>
      </c>
      <c r="B5667" s="63" t="s">
        <v>11704</v>
      </c>
    </row>
    <row r="5668" spans="1:2" x14ac:dyDescent="0.25">
      <c r="A5668" s="62">
        <v>31311701</v>
      </c>
      <c r="B5668" s="63" t="s">
        <v>12629</v>
      </c>
    </row>
    <row r="5669" spans="1:2" x14ac:dyDescent="0.25">
      <c r="A5669" s="62">
        <v>31311702</v>
      </c>
      <c r="B5669" s="63" t="s">
        <v>15418</v>
      </c>
    </row>
    <row r="5670" spans="1:2" x14ac:dyDescent="0.25">
      <c r="A5670" s="62">
        <v>31311703</v>
      </c>
      <c r="B5670" s="63" t="s">
        <v>9461</v>
      </c>
    </row>
    <row r="5671" spans="1:2" x14ac:dyDescent="0.25">
      <c r="A5671" s="62">
        <v>31311704</v>
      </c>
      <c r="B5671" s="63" t="s">
        <v>6523</v>
      </c>
    </row>
    <row r="5672" spans="1:2" x14ac:dyDescent="0.25">
      <c r="A5672" s="62">
        <v>31311705</v>
      </c>
      <c r="B5672" s="63" t="s">
        <v>18135</v>
      </c>
    </row>
    <row r="5673" spans="1:2" x14ac:dyDescent="0.25">
      <c r="A5673" s="62">
        <v>31311706</v>
      </c>
      <c r="B5673" s="63" t="s">
        <v>6008</v>
      </c>
    </row>
    <row r="5674" spans="1:2" x14ac:dyDescent="0.25">
      <c r="A5674" s="62">
        <v>31311709</v>
      </c>
      <c r="B5674" s="63" t="s">
        <v>13633</v>
      </c>
    </row>
    <row r="5675" spans="1:2" x14ac:dyDescent="0.25">
      <c r="A5675" s="62">
        <v>31311710</v>
      </c>
      <c r="B5675" s="63" t="s">
        <v>6409</v>
      </c>
    </row>
    <row r="5676" spans="1:2" x14ac:dyDescent="0.25">
      <c r="A5676" s="62">
        <v>31311711</v>
      </c>
      <c r="B5676" s="63" t="s">
        <v>6125</v>
      </c>
    </row>
    <row r="5677" spans="1:2" x14ac:dyDescent="0.25">
      <c r="A5677" s="62">
        <v>31311712</v>
      </c>
      <c r="B5677" s="63" t="s">
        <v>5561</v>
      </c>
    </row>
    <row r="5678" spans="1:2" x14ac:dyDescent="0.25">
      <c r="A5678" s="62">
        <v>31311713</v>
      </c>
      <c r="B5678" s="63" t="s">
        <v>2684</v>
      </c>
    </row>
    <row r="5679" spans="1:2" x14ac:dyDescent="0.25">
      <c r="A5679" s="62">
        <v>31321101</v>
      </c>
      <c r="B5679" s="63" t="s">
        <v>9326</v>
      </c>
    </row>
    <row r="5680" spans="1:2" x14ac:dyDescent="0.25">
      <c r="A5680" s="62">
        <v>31321102</v>
      </c>
      <c r="B5680" s="63" t="s">
        <v>10223</v>
      </c>
    </row>
    <row r="5681" spans="1:2" x14ac:dyDescent="0.25">
      <c r="A5681" s="62">
        <v>31321103</v>
      </c>
      <c r="B5681" s="63" t="s">
        <v>7628</v>
      </c>
    </row>
    <row r="5682" spans="1:2" x14ac:dyDescent="0.25">
      <c r="A5682" s="62">
        <v>31321104</v>
      </c>
      <c r="B5682" s="63" t="s">
        <v>6842</v>
      </c>
    </row>
    <row r="5683" spans="1:2" x14ac:dyDescent="0.25">
      <c r="A5683" s="62">
        <v>31321105</v>
      </c>
      <c r="B5683" s="63" t="s">
        <v>14381</v>
      </c>
    </row>
    <row r="5684" spans="1:2" x14ac:dyDescent="0.25">
      <c r="A5684" s="62">
        <v>31321106</v>
      </c>
      <c r="B5684" s="63" t="s">
        <v>11005</v>
      </c>
    </row>
    <row r="5685" spans="1:2" x14ac:dyDescent="0.25">
      <c r="A5685" s="62">
        <v>31321109</v>
      </c>
      <c r="B5685" s="63" t="s">
        <v>18229</v>
      </c>
    </row>
    <row r="5686" spans="1:2" x14ac:dyDescent="0.25">
      <c r="A5686" s="62">
        <v>31321110</v>
      </c>
      <c r="B5686" s="63" t="s">
        <v>11024</v>
      </c>
    </row>
    <row r="5687" spans="1:2" x14ac:dyDescent="0.25">
      <c r="A5687" s="62">
        <v>31321111</v>
      </c>
      <c r="B5687" s="63" t="s">
        <v>10361</v>
      </c>
    </row>
    <row r="5688" spans="1:2" x14ac:dyDescent="0.25">
      <c r="A5688" s="62">
        <v>31321112</v>
      </c>
      <c r="B5688" s="63" t="s">
        <v>9569</v>
      </c>
    </row>
    <row r="5689" spans="1:2" x14ac:dyDescent="0.25">
      <c r="A5689" s="62">
        <v>31321113</v>
      </c>
      <c r="B5689" s="63" t="s">
        <v>13787</v>
      </c>
    </row>
    <row r="5690" spans="1:2" x14ac:dyDescent="0.25">
      <c r="A5690" s="62">
        <v>31321201</v>
      </c>
      <c r="B5690" s="63" t="s">
        <v>1889</v>
      </c>
    </row>
    <row r="5691" spans="1:2" x14ac:dyDescent="0.25">
      <c r="A5691" s="62">
        <v>31321202</v>
      </c>
      <c r="B5691" s="63" t="s">
        <v>4482</v>
      </c>
    </row>
    <row r="5692" spans="1:2" x14ac:dyDescent="0.25">
      <c r="A5692" s="62">
        <v>31321203</v>
      </c>
      <c r="B5692" s="63" t="s">
        <v>10161</v>
      </c>
    </row>
    <row r="5693" spans="1:2" x14ac:dyDescent="0.25">
      <c r="A5693" s="62">
        <v>31321204</v>
      </c>
      <c r="B5693" s="63" t="s">
        <v>5787</v>
      </c>
    </row>
    <row r="5694" spans="1:2" x14ac:dyDescent="0.25">
      <c r="A5694" s="62">
        <v>31321205</v>
      </c>
      <c r="B5694" s="63" t="s">
        <v>17347</v>
      </c>
    </row>
    <row r="5695" spans="1:2" x14ac:dyDescent="0.25">
      <c r="A5695" s="62">
        <v>31321206</v>
      </c>
      <c r="B5695" s="63" t="s">
        <v>17674</v>
      </c>
    </row>
    <row r="5696" spans="1:2" x14ac:dyDescent="0.25">
      <c r="A5696" s="62">
        <v>31321209</v>
      </c>
      <c r="B5696" s="63" t="s">
        <v>4448</v>
      </c>
    </row>
    <row r="5697" spans="1:2" x14ac:dyDescent="0.25">
      <c r="A5697" s="62">
        <v>31321210</v>
      </c>
      <c r="B5697" s="63" t="s">
        <v>15232</v>
      </c>
    </row>
    <row r="5698" spans="1:2" x14ac:dyDescent="0.25">
      <c r="A5698" s="62">
        <v>31321211</v>
      </c>
      <c r="B5698" s="63" t="s">
        <v>8303</v>
      </c>
    </row>
    <row r="5699" spans="1:2" x14ac:dyDescent="0.25">
      <c r="A5699" s="62">
        <v>31321212</v>
      </c>
      <c r="B5699" s="63" t="s">
        <v>7114</v>
      </c>
    </row>
    <row r="5700" spans="1:2" x14ac:dyDescent="0.25">
      <c r="A5700" s="62">
        <v>31321213</v>
      </c>
      <c r="B5700" s="63" t="s">
        <v>3701</v>
      </c>
    </row>
    <row r="5701" spans="1:2" x14ac:dyDescent="0.25">
      <c r="A5701" s="62">
        <v>31321301</v>
      </c>
      <c r="B5701" s="63" t="s">
        <v>3881</v>
      </c>
    </row>
    <row r="5702" spans="1:2" x14ac:dyDescent="0.25">
      <c r="A5702" s="62">
        <v>31321302</v>
      </c>
      <c r="B5702" s="63" t="s">
        <v>16200</v>
      </c>
    </row>
    <row r="5703" spans="1:2" x14ac:dyDescent="0.25">
      <c r="A5703" s="62">
        <v>31321303</v>
      </c>
      <c r="B5703" s="63" t="s">
        <v>2314</v>
      </c>
    </row>
    <row r="5704" spans="1:2" x14ac:dyDescent="0.25">
      <c r="A5704" s="62">
        <v>31321304</v>
      </c>
      <c r="B5704" s="63" t="s">
        <v>16332</v>
      </c>
    </row>
    <row r="5705" spans="1:2" x14ac:dyDescent="0.25">
      <c r="A5705" s="62">
        <v>31321305</v>
      </c>
      <c r="B5705" s="63" t="s">
        <v>5028</v>
      </c>
    </row>
    <row r="5706" spans="1:2" x14ac:dyDescent="0.25">
      <c r="A5706" s="62">
        <v>31321306</v>
      </c>
      <c r="B5706" s="63" t="s">
        <v>5070</v>
      </c>
    </row>
    <row r="5707" spans="1:2" x14ac:dyDescent="0.25">
      <c r="A5707" s="62">
        <v>31321309</v>
      </c>
      <c r="B5707" s="63" t="s">
        <v>17632</v>
      </c>
    </row>
    <row r="5708" spans="1:2" x14ac:dyDescent="0.25">
      <c r="A5708" s="62">
        <v>31321310</v>
      </c>
      <c r="B5708" s="63" t="s">
        <v>4565</v>
      </c>
    </row>
    <row r="5709" spans="1:2" x14ac:dyDescent="0.25">
      <c r="A5709" s="62">
        <v>31321311</v>
      </c>
      <c r="B5709" s="63" t="s">
        <v>12324</v>
      </c>
    </row>
    <row r="5710" spans="1:2" x14ac:dyDescent="0.25">
      <c r="A5710" s="62">
        <v>31321312</v>
      </c>
      <c r="B5710" s="63" t="s">
        <v>8316</v>
      </c>
    </row>
    <row r="5711" spans="1:2" x14ac:dyDescent="0.25">
      <c r="A5711" s="62">
        <v>31321313</v>
      </c>
      <c r="B5711" s="63" t="s">
        <v>7405</v>
      </c>
    </row>
    <row r="5712" spans="1:2" x14ac:dyDescent="0.25">
      <c r="A5712" s="62">
        <v>31321401</v>
      </c>
      <c r="B5712" s="63" t="s">
        <v>13303</v>
      </c>
    </row>
    <row r="5713" spans="1:2" x14ac:dyDescent="0.25">
      <c r="A5713" s="62">
        <v>31321402</v>
      </c>
      <c r="B5713" s="63" t="s">
        <v>2726</v>
      </c>
    </row>
    <row r="5714" spans="1:2" x14ac:dyDescent="0.25">
      <c r="A5714" s="62">
        <v>31321403</v>
      </c>
      <c r="B5714" s="63" t="s">
        <v>1872</v>
      </c>
    </row>
    <row r="5715" spans="1:2" x14ac:dyDescent="0.25">
      <c r="A5715" s="62">
        <v>31321404</v>
      </c>
      <c r="B5715" s="63" t="s">
        <v>10582</v>
      </c>
    </row>
    <row r="5716" spans="1:2" x14ac:dyDescent="0.25">
      <c r="A5716" s="62">
        <v>31321405</v>
      </c>
      <c r="B5716" s="63" t="s">
        <v>11092</v>
      </c>
    </row>
    <row r="5717" spans="1:2" x14ac:dyDescent="0.25">
      <c r="A5717" s="62">
        <v>31321406</v>
      </c>
      <c r="B5717" s="63" t="s">
        <v>12226</v>
      </c>
    </row>
    <row r="5718" spans="1:2" x14ac:dyDescent="0.25">
      <c r="A5718" s="62">
        <v>31321409</v>
      </c>
      <c r="B5718" s="63" t="s">
        <v>5035</v>
      </c>
    </row>
    <row r="5719" spans="1:2" x14ac:dyDescent="0.25">
      <c r="A5719" s="62">
        <v>31321410</v>
      </c>
      <c r="B5719" s="63" t="s">
        <v>8111</v>
      </c>
    </row>
    <row r="5720" spans="1:2" x14ac:dyDescent="0.25">
      <c r="A5720" s="62">
        <v>31321411</v>
      </c>
      <c r="B5720" s="63" t="s">
        <v>6555</v>
      </c>
    </row>
    <row r="5721" spans="1:2" x14ac:dyDescent="0.25">
      <c r="A5721" s="62">
        <v>31321412</v>
      </c>
      <c r="B5721" s="63" t="s">
        <v>12594</v>
      </c>
    </row>
    <row r="5722" spans="1:2" x14ac:dyDescent="0.25">
      <c r="A5722" s="62">
        <v>31321413</v>
      </c>
      <c r="B5722" s="63" t="s">
        <v>9330</v>
      </c>
    </row>
    <row r="5723" spans="1:2" x14ac:dyDescent="0.25">
      <c r="A5723" s="62">
        <v>31321501</v>
      </c>
      <c r="B5723" s="63" t="s">
        <v>2348</v>
      </c>
    </row>
    <row r="5724" spans="1:2" x14ac:dyDescent="0.25">
      <c r="A5724" s="62">
        <v>31321502</v>
      </c>
      <c r="B5724" s="63" t="s">
        <v>9769</v>
      </c>
    </row>
    <row r="5725" spans="1:2" x14ac:dyDescent="0.25">
      <c r="A5725" s="62">
        <v>31321503</v>
      </c>
      <c r="B5725" s="63" t="s">
        <v>2283</v>
      </c>
    </row>
    <row r="5726" spans="1:2" x14ac:dyDescent="0.25">
      <c r="A5726" s="62">
        <v>31321504</v>
      </c>
      <c r="B5726" s="63" t="s">
        <v>3921</v>
      </c>
    </row>
    <row r="5727" spans="1:2" x14ac:dyDescent="0.25">
      <c r="A5727" s="62">
        <v>31321505</v>
      </c>
      <c r="B5727" s="63" t="s">
        <v>8468</v>
      </c>
    </row>
    <row r="5728" spans="1:2" x14ac:dyDescent="0.25">
      <c r="A5728" s="62">
        <v>31321506</v>
      </c>
      <c r="B5728" s="63" t="s">
        <v>8604</v>
      </c>
    </row>
    <row r="5729" spans="1:2" x14ac:dyDescent="0.25">
      <c r="A5729" s="62">
        <v>31321509</v>
      </c>
      <c r="B5729" s="63" t="s">
        <v>17317</v>
      </c>
    </row>
    <row r="5730" spans="1:2" x14ac:dyDescent="0.25">
      <c r="A5730" s="62">
        <v>31321510</v>
      </c>
      <c r="B5730" s="63" t="s">
        <v>8632</v>
      </c>
    </row>
    <row r="5731" spans="1:2" x14ac:dyDescent="0.25">
      <c r="A5731" s="62">
        <v>31321511</v>
      </c>
      <c r="B5731" s="63" t="s">
        <v>626</v>
      </c>
    </row>
    <row r="5732" spans="1:2" x14ac:dyDescent="0.25">
      <c r="A5732" s="62">
        <v>31321512</v>
      </c>
      <c r="B5732" s="63" t="s">
        <v>16729</v>
      </c>
    </row>
    <row r="5733" spans="1:2" x14ac:dyDescent="0.25">
      <c r="A5733" s="62">
        <v>31321513</v>
      </c>
      <c r="B5733" s="63" t="s">
        <v>9990</v>
      </c>
    </row>
    <row r="5734" spans="1:2" x14ac:dyDescent="0.25">
      <c r="A5734" s="62">
        <v>31321601</v>
      </c>
      <c r="B5734" s="63" t="s">
        <v>5245</v>
      </c>
    </row>
    <row r="5735" spans="1:2" x14ac:dyDescent="0.25">
      <c r="A5735" s="62">
        <v>31321602</v>
      </c>
      <c r="B5735" s="63" t="s">
        <v>4068</v>
      </c>
    </row>
    <row r="5736" spans="1:2" x14ac:dyDescent="0.25">
      <c r="A5736" s="62">
        <v>31321603</v>
      </c>
      <c r="B5736" s="63" t="s">
        <v>16186</v>
      </c>
    </row>
    <row r="5737" spans="1:2" x14ac:dyDescent="0.25">
      <c r="A5737" s="62">
        <v>31321604</v>
      </c>
      <c r="B5737" s="63" t="s">
        <v>17768</v>
      </c>
    </row>
    <row r="5738" spans="1:2" x14ac:dyDescent="0.25">
      <c r="A5738" s="62">
        <v>31321605</v>
      </c>
      <c r="B5738" s="63" t="s">
        <v>8783</v>
      </c>
    </row>
    <row r="5739" spans="1:2" x14ac:dyDescent="0.25">
      <c r="A5739" s="62">
        <v>31321606</v>
      </c>
      <c r="B5739" s="63" t="s">
        <v>18270</v>
      </c>
    </row>
    <row r="5740" spans="1:2" x14ac:dyDescent="0.25">
      <c r="A5740" s="62">
        <v>31321609</v>
      </c>
      <c r="B5740" s="63" t="s">
        <v>1899</v>
      </c>
    </row>
    <row r="5741" spans="1:2" x14ac:dyDescent="0.25">
      <c r="A5741" s="62">
        <v>31321610</v>
      </c>
      <c r="B5741" s="63" t="s">
        <v>12472</v>
      </c>
    </row>
    <row r="5742" spans="1:2" x14ac:dyDescent="0.25">
      <c r="A5742" s="62">
        <v>31321611</v>
      </c>
      <c r="B5742" s="63" t="s">
        <v>4200</v>
      </c>
    </row>
    <row r="5743" spans="1:2" x14ac:dyDescent="0.25">
      <c r="A5743" s="62">
        <v>31321612</v>
      </c>
      <c r="B5743" s="63" t="s">
        <v>14840</v>
      </c>
    </row>
    <row r="5744" spans="1:2" x14ac:dyDescent="0.25">
      <c r="A5744" s="62">
        <v>31321613</v>
      </c>
      <c r="B5744" s="63" t="s">
        <v>10581</v>
      </c>
    </row>
    <row r="5745" spans="1:2" x14ac:dyDescent="0.25">
      <c r="A5745" s="62">
        <v>31321701</v>
      </c>
      <c r="B5745" s="63" t="s">
        <v>8134</v>
      </c>
    </row>
    <row r="5746" spans="1:2" x14ac:dyDescent="0.25">
      <c r="A5746" s="62">
        <v>31321702</v>
      </c>
      <c r="B5746" s="63" t="s">
        <v>17724</v>
      </c>
    </row>
    <row r="5747" spans="1:2" x14ac:dyDescent="0.25">
      <c r="A5747" s="62">
        <v>31321703</v>
      </c>
      <c r="B5747" s="63" t="s">
        <v>5612</v>
      </c>
    </row>
    <row r="5748" spans="1:2" x14ac:dyDescent="0.25">
      <c r="A5748" s="62">
        <v>31321704</v>
      </c>
      <c r="B5748" s="63" t="s">
        <v>11489</v>
      </c>
    </row>
    <row r="5749" spans="1:2" x14ac:dyDescent="0.25">
      <c r="A5749" s="62">
        <v>31321705</v>
      </c>
      <c r="B5749" s="63" t="s">
        <v>12228</v>
      </c>
    </row>
    <row r="5750" spans="1:2" x14ac:dyDescent="0.25">
      <c r="A5750" s="62">
        <v>31321706</v>
      </c>
      <c r="B5750" s="63" t="s">
        <v>12910</v>
      </c>
    </row>
    <row r="5751" spans="1:2" x14ac:dyDescent="0.25">
      <c r="A5751" s="62">
        <v>31321709</v>
      </c>
      <c r="B5751" s="63" t="s">
        <v>6932</v>
      </c>
    </row>
    <row r="5752" spans="1:2" x14ac:dyDescent="0.25">
      <c r="A5752" s="62">
        <v>31321710</v>
      </c>
      <c r="B5752" s="63" t="s">
        <v>7813</v>
      </c>
    </row>
    <row r="5753" spans="1:2" x14ac:dyDescent="0.25">
      <c r="A5753" s="62">
        <v>31321711</v>
      </c>
      <c r="B5753" s="63" t="s">
        <v>18835</v>
      </c>
    </row>
    <row r="5754" spans="1:2" x14ac:dyDescent="0.25">
      <c r="A5754" s="62">
        <v>31321712</v>
      </c>
      <c r="B5754" s="63" t="s">
        <v>1711</v>
      </c>
    </row>
    <row r="5755" spans="1:2" x14ac:dyDescent="0.25">
      <c r="A5755" s="62">
        <v>31321713</v>
      </c>
      <c r="B5755" s="63" t="s">
        <v>7284</v>
      </c>
    </row>
    <row r="5756" spans="1:2" x14ac:dyDescent="0.25">
      <c r="A5756" s="62">
        <v>31331101</v>
      </c>
      <c r="B5756" s="63" t="s">
        <v>2127</v>
      </c>
    </row>
    <row r="5757" spans="1:2" x14ac:dyDescent="0.25">
      <c r="A5757" s="62">
        <v>31331102</v>
      </c>
      <c r="B5757" s="63" t="s">
        <v>6158</v>
      </c>
    </row>
    <row r="5758" spans="1:2" x14ac:dyDescent="0.25">
      <c r="A5758" s="62">
        <v>31331103</v>
      </c>
      <c r="B5758" s="63" t="s">
        <v>13809</v>
      </c>
    </row>
    <row r="5759" spans="1:2" x14ac:dyDescent="0.25">
      <c r="A5759" s="62">
        <v>31331104</v>
      </c>
      <c r="B5759" s="63" t="s">
        <v>13923</v>
      </c>
    </row>
    <row r="5760" spans="1:2" x14ac:dyDescent="0.25">
      <c r="A5760" s="62">
        <v>31331105</v>
      </c>
      <c r="B5760" s="63" t="s">
        <v>11941</v>
      </c>
    </row>
    <row r="5761" spans="1:2" x14ac:dyDescent="0.25">
      <c r="A5761" s="62">
        <v>31331106</v>
      </c>
      <c r="B5761" s="63" t="s">
        <v>4170</v>
      </c>
    </row>
    <row r="5762" spans="1:2" x14ac:dyDescent="0.25">
      <c r="A5762" s="62">
        <v>31331109</v>
      </c>
      <c r="B5762" s="63" t="s">
        <v>8912</v>
      </c>
    </row>
    <row r="5763" spans="1:2" x14ac:dyDescent="0.25">
      <c r="A5763" s="62">
        <v>31331110</v>
      </c>
      <c r="B5763" s="63" t="s">
        <v>14783</v>
      </c>
    </row>
    <row r="5764" spans="1:2" x14ac:dyDescent="0.25">
      <c r="A5764" s="62">
        <v>31331111</v>
      </c>
      <c r="B5764" s="63" t="s">
        <v>2870</v>
      </c>
    </row>
    <row r="5765" spans="1:2" x14ac:dyDescent="0.25">
      <c r="A5765" s="62">
        <v>31331112</v>
      </c>
      <c r="B5765" s="63" t="s">
        <v>7559</v>
      </c>
    </row>
    <row r="5766" spans="1:2" x14ac:dyDescent="0.25">
      <c r="A5766" s="62">
        <v>31331113</v>
      </c>
      <c r="B5766" s="63" t="s">
        <v>4272</v>
      </c>
    </row>
    <row r="5767" spans="1:2" x14ac:dyDescent="0.25">
      <c r="A5767" s="62">
        <v>31331201</v>
      </c>
      <c r="B5767" s="63" t="s">
        <v>9405</v>
      </c>
    </row>
    <row r="5768" spans="1:2" x14ac:dyDescent="0.25">
      <c r="A5768" s="62">
        <v>31331202</v>
      </c>
      <c r="B5768" s="63" t="s">
        <v>9155</v>
      </c>
    </row>
    <row r="5769" spans="1:2" x14ac:dyDescent="0.25">
      <c r="A5769" s="62">
        <v>31331203</v>
      </c>
      <c r="B5769" s="63" t="s">
        <v>10134</v>
      </c>
    </row>
    <row r="5770" spans="1:2" x14ac:dyDescent="0.25">
      <c r="A5770" s="62">
        <v>31331204</v>
      </c>
      <c r="B5770" s="63" t="s">
        <v>4422</v>
      </c>
    </row>
    <row r="5771" spans="1:2" x14ac:dyDescent="0.25">
      <c r="A5771" s="62">
        <v>31331205</v>
      </c>
      <c r="B5771" s="63" t="s">
        <v>12311</v>
      </c>
    </row>
    <row r="5772" spans="1:2" x14ac:dyDescent="0.25">
      <c r="A5772" s="62">
        <v>31331206</v>
      </c>
      <c r="B5772" s="63" t="s">
        <v>10918</v>
      </c>
    </row>
    <row r="5773" spans="1:2" x14ac:dyDescent="0.25">
      <c r="A5773" s="62">
        <v>31331209</v>
      </c>
      <c r="B5773" s="63" t="s">
        <v>11836</v>
      </c>
    </row>
    <row r="5774" spans="1:2" x14ac:dyDescent="0.25">
      <c r="A5774" s="62">
        <v>31331210</v>
      </c>
      <c r="B5774" s="63" t="s">
        <v>15681</v>
      </c>
    </row>
    <row r="5775" spans="1:2" x14ac:dyDescent="0.25">
      <c r="A5775" s="62">
        <v>31331211</v>
      </c>
      <c r="B5775" s="63" t="s">
        <v>17305</v>
      </c>
    </row>
    <row r="5776" spans="1:2" x14ac:dyDescent="0.25">
      <c r="A5776" s="62">
        <v>31331212</v>
      </c>
      <c r="B5776" s="63" t="s">
        <v>16589</v>
      </c>
    </row>
    <row r="5777" spans="1:2" x14ac:dyDescent="0.25">
      <c r="A5777" s="62">
        <v>31331213</v>
      </c>
      <c r="B5777" s="63" t="s">
        <v>497</v>
      </c>
    </row>
    <row r="5778" spans="1:2" x14ac:dyDescent="0.25">
      <c r="A5778" s="62">
        <v>31331301</v>
      </c>
      <c r="B5778" s="63" t="s">
        <v>15266</v>
      </c>
    </row>
    <row r="5779" spans="1:2" x14ac:dyDescent="0.25">
      <c r="A5779" s="62">
        <v>31331302</v>
      </c>
      <c r="B5779" s="63" t="s">
        <v>10490</v>
      </c>
    </row>
    <row r="5780" spans="1:2" x14ac:dyDescent="0.25">
      <c r="A5780" s="62">
        <v>31331303</v>
      </c>
      <c r="B5780" s="63" t="s">
        <v>14947</v>
      </c>
    </row>
    <row r="5781" spans="1:2" x14ac:dyDescent="0.25">
      <c r="A5781" s="62">
        <v>31331304</v>
      </c>
      <c r="B5781" s="63" t="s">
        <v>11850</v>
      </c>
    </row>
    <row r="5782" spans="1:2" x14ac:dyDescent="0.25">
      <c r="A5782" s="62">
        <v>31331305</v>
      </c>
      <c r="B5782" s="63" t="s">
        <v>2653</v>
      </c>
    </row>
    <row r="5783" spans="1:2" x14ac:dyDescent="0.25">
      <c r="A5783" s="62">
        <v>31331306</v>
      </c>
      <c r="B5783" s="63" t="s">
        <v>17869</v>
      </c>
    </row>
    <row r="5784" spans="1:2" x14ac:dyDescent="0.25">
      <c r="A5784" s="62">
        <v>31331309</v>
      </c>
      <c r="B5784" s="63" t="s">
        <v>1167</v>
      </c>
    </row>
    <row r="5785" spans="1:2" x14ac:dyDescent="0.25">
      <c r="A5785" s="62">
        <v>31331310</v>
      </c>
      <c r="B5785" s="63" t="s">
        <v>18756</v>
      </c>
    </row>
    <row r="5786" spans="1:2" x14ac:dyDescent="0.25">
      <c r="A5786" s="62">
        <v>31331311</v>
      </c>
      <c r="B5786" s="63" t="s">
        <v>13272</v>
      </c>
    </row>
    <row r="5787" spans="1:2" x14ac:dyDescent="0.25">
      <c r="A5787" s="62">
        <v>31331312</v>
      </c>
      <c r="B5787" s="63" t="s">
        <v>2439</v>
      </c>
    </row>
    <row r="5788" spans="1:2" x14ac:dyDescent="0.25">
      <c r="A5788" s="62">
        <v>31331313</v>
      </c>
      <c r="B5788" s="63" t="s">
        <v>18877</v>
      </c>
    </row>
    <row r="5789" spans="1:2" x14ac:dyDescent="0.25">
      <c r="A5789" s="62">
        <v>31331401</v>
      </c>
      <c r="B5789" s="63" t="s">
        <v>12415</v>
      </c>
    </row>
    <row r="5790" spans="1:2" x14ac:dyDescent="0.25">
      <c r="A5790" s="62">
        <v>31331402</v>
      </c>
      <c r="B5790" s="63" t="s">
        <v>11377</v>
      </c>
    </row>
    <row r="5791" spans="1:2" x14ac:dyDescent="0.25">
      <c r="A5791" s="62">
        <v>31331403</v>
      </c>
      <c r="B5791" s="63" t="s">
        <v>11403</v>
      </c>
    </row>
    <row r="5792" spans="1:2" x14ac:dyDescent="0.25">
      <c r="A5792" s="62">
        <v>31331404</v>
      </c>
      <c r="B5792" s="63" t="s">
        <v>18887</v>
      </c>
    </row>
    <row r="5793" spans="1:2" x14ac:dyDescent="0.25">
      <c r="A5793" s="62">
        <v>31331405</v>
      </c>
      <c r="B5793" s="63" t="s">
        <v>2720</v>
      </c>
    </row>
    <row r="5794" spans="1:2" x14ac:dyDescent="0.25">
      <c r="A5794" s="62">
        <v>31331406</v>
      </c>
      <c r="B5794" s="63" t="s">
        <v>9894</v>
      </c>
    </row>
    <row r="5795" spans="1:2" x14ac:dyDescent="0.25">
      <c r="A5795" s="62">
        <v>31331409</v>
      </c>
      <c r="B5795" s="63" t="s">
        <v>12290</v>
      </c>
    </row>
    <row r="5796" spans="1:2" x14ac:dyDescent="0.25">
      <c r="A5796" s="62">
        <v>31331410</v>
      </c>
      <c r="B5796" s="63" t="s">
        <v>6950</v>
      </c>
    </row>
    <row r="5797" spans="1:2" x14ac:dyDescent="0.25">
      <c r="A5797" s="62">
        <v>31331411</v>
      </c>
      <c r="B5797" s="63" t="s">
        <v>16005</v>
      </c>
    </row>
    <row r="5798" spans="1:2" x14ac:dyDescent="0.25">
      <c r="A5798" s="62">
        <v>31331412</v>
      </c>
      <c r="B5798" s="63" t="s">
        <v>11565</v>
      </c>
    </row>
    <row r="5799" spans="1:2" x14ac:dyDescent="0.25">
      <c r="A5799" s="62">
        <v>31331413</v>
      </c>
      <c r="B5799" s="63" t="s">
        <v>3688</v>
      </c>
    </row>
    <row r="5800" spans="1:2" x14ac:dyDescent="0.25">
      <c r="A5800" s="62">
        <v>31331501</v>
      </c>
      <c r="B5800" s="63" t="s">
        <v>1785</v>
      </c>
    </row>
    <row r="5801" spans="1:2" x14ac:dyDescent="0.25">
      <c r="A5801" s="62">
        <v>31331502</v>
      </c>
      <c r="B5801" s="63" t="s">
        <v>14119</v>
      </c>
    </row>
    <row r="5802" spans="1:2" x14ac:dyDescent="0.25">
      <c r="A5802" s="62">
        <v>31331503</v>
      </c>
      <c r="B5802" s="63" t="s">
        <v>7763</v>
      </c>
    </row>
    <row r="5803" spans="1:2" x14ac:dyDescent="0.25">
      <c r="A5803" s="62">
        <v>31331504</v>
      </c>
      <c r="B5803" s="63" t="s">
        <v>17682</v>
      </c>
    </row>
    <row r="5804" spans="1:2" x14ac:dyDescent="0.25">
      <c r="A5804" s="62">
        <v>31331505</v>
      </c>
      <c r="B5804" s="63" t="s">
        <v>7860</v>
      </c>
    </row>
    <row r="5805" spans="1:2" x14ac:dyDescent="0.25">
      <c r="A5805" s="62">
        <v>31331506</v>
      </c>
      <c r="B5805" s="63" t="s">
        <v>6903</v>
      </c>
    </row>
    <row r="5806" spans="1:2" x14ac:dyDescent="0.25">
      <c r="A5806" s="62">
        <v>31331509</v>
      </c>
      <c r="B5806" s="63" t="s">
        <v>3620</v>
      </c>
    </row>
    <row r="5807" spans="1:2" x14ac:dyDescent="0.25">
      <c r="A5807" s="62">
        <v>31331510</v>
      </c>
      <c r="B5807" s="63" t="s">
        <v>4502</v>
      </c>
    </row>
    <row r="5808" spans="1:2" x14ac:dyDescent="0.25">
      <c r="A5808" s="62">
        <v>31331511</v>
      </c>
      <c r="B5808" s="63" t="s">
        <v>15230</v>
      </c>
    </row>
    <row r="5809" spans="1:2" x14ac:dyDescent="0.25">
      <c r="A5809" s="62">
        <v>31331512</v>
      </c>
      <c r="B5809" s="63" t="s">
        <v>17398</v>
      </c>
    </row>
    <row r="5810" spans="1:2" x14ac:dyDescent="0.25">
      <c r="A5810" s="62">
        <v>31331513</v>
      </c>
      <c r="B5810" s="63" t="s">
        <v>6211</v>
      </c>
    </row>
    <row r="5811" spans="1:2" x14ac:dyDescent="0.25">
      <c r="A5811" s="62">
        <v>31331601</v>
      </c>
      <c r="B5811" s="63" t="s">
        <v>2246</v>
      </c>
    </row>
    <row r="5812" spans="1:2" x14ac:dyDescent="0.25">
      <c r="A5812" s="62">
        <v>31331602</v>
      </c>
      <c r="B5812" s="63" t="s">
        <v>8112</v>
      </c>
    </row>
    <row r="5813" spans="1:2" x14ac:dyDescent="0.25">
      <c r="A5813" s="62">
        <v>31331603</v>
      </c>
      <c r="B5813" s="63" t="s">
        <v>13242</v>
      </c>
    </row>
    <row r="5814" spans="1:2" x14ac:dyDescent="0.25">
      <c r="A5814" s="62">
        <v>31331604</v>
      </c>
      <c r="B5814" s="63" t="s">
        <v>906</v>
      </c>
    </row>
    <row r="5815" spans="1:2" x14ac:dyDescent="0.25">
      <c r="A5815" s="62">
        <v>31331605</v>
      </c>
      <c r="B5815" s="63" t="s">
        <v>12522</v>
      </c>
    </row>
    <row r="5816" spans="1:2" x14ac:dyDescent="0.25">
      <c r="A5816" s="62">
        <v>31331606</v>
      </c>
      <c r="B5816" s="63" t="s">
        <v>9172</v>
      </c>
    </row>
    <row r="5817" spans="1:2" x14ac:dyDescent="0.25">
      <c r="A5817" s="62">
        <v>31331609</v>
      </c>
      <c r="B5817" s="63" t="s">
        <v>14143</v>
      </c>
    </row>
    <row r="5818" spans="1:2" x14ac:dyDescent="0.25">
      <c r="A5818" s="62">
        <v>31331610</v>
      </c>
      <c r="B5818" s="63" t="s">
        <v>7618</v>
      </c>
    </row>
    <row r="5819" spans="1:2" x14ac:dyDescent="0.25">
      <c r="A5819" s="62">
        <v>31331611</v>
      </c>
      <c r="B5819" s="63" t="s">
        <v>11647</v>
      </c>
    </row>
    <row r="5820" spans="1:2" x14ac:dyDescent="0.25">
      <c r="A5820" s="62">
        <v>31331612</v>
      </c>
      <c r="B5820" s="63" t="s">
        <v>13534</v>
      </c>
    </row>
    <row r="5821" spans="1:2" x14ac:dyDescent="0.25">
      <c r="A5821" s="62">
        <v>31331613</v>
      </c>
      <c r="B5821" s="63" t="s">
        <v>18420</v>
      </c>
    </row>
    <row r="5822" spans="1:2" x14ac:dyDescent="0.25">
      <c r="A5822" s="62">
        <v>31331701</v>
      </c>
      <c r="B5822" s="63" t="s">
        <v>14976</v>
      </c>
    </row>
    <row r="5823" spans="1:2" x14ac:dyDescent="0.25">
      <c r="A5823" s="62">
        <v>31331702</v>
      </c>
      <c r="B5823" s="63" t="s">
        <v>1426</v>
      </c>
    </row>
    <row r="5824" spans="1:2" x14ac:dyDescent="0.25">
      <c r="A5824" s="62">
        <v>31331703</v>
      </c>
      <c r="B5824" s="63" t="s">
        <v>16211</v>
      </c>
    </row>
    <row r="5825" spans="1:2" x14ac:dyDescent="0.25">
      <c r="A5825" s="62">
        <v>31331704</v>
      </c>
      <c r="B5825" s="63" t="s">
        <v>17729</v>
      </c>
    </row>
    <row r="5826" spans="1:2" x14ac:dyDescent="0.25">
      <c r="A5826" s="62">
        <v>31331705</v>
      </c>
      <c r="B5826" s="63" t="s">
        <v>18387</v>
      </c>
    </row>
    <row r="5827" spans="1:2" x14ac:dyDescent="0.25">
      <c r="A5827" s="62">
        <v>31331706</v>
      </c>
      <c r="B5827" s="63" t="s">
        <v>17040</v>
      </c>
    </row>
    <row r="5828" spans="1:2" x14ac:dyDescent="0.25">
      <c r="A5828" s="62">
        <v>31331709</v>
      </c>
      <c r="B5828" s="63" t="s">
        <v>9367</v>
      </c>
    </row>
    <row r="5829" spans="1:2" x14ac:dyDescent="0.25">
      <c r="A5829" s="62">
        <v>31331710</v>
      </c>
      <c r="B5829" s="63" t="s">
        <v>5443</v>
      </c>
    </row>
    <row r="5830" spans="1:2" x14ac:dyDescent="0.25">
      <c r="A5830" s="62">
        <v>31331711</v>
      </c>
      <c r="B5830" s="63" t="s">
        <v>2474</v>
      </c>
    </row>
    <row r="5831" spans="1:2" x14ac:dyDescent="0.25">
      <c r="A5831" s="62">
        <v>31331712</v>
      </c>
      <c r="B5831" s="63" t="s">
        <v>11194</v>
      </c>
    </row>
    <row r="5832" spans="1:2" x14ac:dyDescent="0.25">
      <c r="A5832" s="62">
        <v>31331713</v>
      </c>
      <c r="B5832" s="63" t="s">
        <v>12559</v>
      </c>
    </row>
    <row r="5833" spans="1:2" x14ac:dyDescent="0.25">
      <c r="A5833" s="62">
        <v>31341101</v>
      </c>
      <c r="B5833" s="63" t="s">
        <v>17428</v>
      </c>
    </row>
    <row r="5834" spans="1:2" x14ac:dyDescent="0.25">
      <c r="A5834" s="62">
        <v>31341102</v>
      </c>
      <c r="B5834" s="63" t="s">
        <v>3406</v>
      </c>
    </row>
    <row r="5835" spans="1:2" x14ac:dyDescent="0.25">
      <c r="A5835" s="62">
        <v>31341103</v>
      </c>
      <c r="B5835" s="63" t="s">
        <v>1454</v>
      </c>
    </row>
    <row r="5836" spans="1:2" x14ac:dyDescent="0.25">
      <c r="A5836" s="62">
        <v>31341104</v>
      </c>
      <c r="B5836" s="63" t="s">
        <v>1489</v>
      </c>
    </row>
    <row r="5837" spans="1:2" x14ac:dyDescent="0.25">
      <c r="A5837" s="62">
        <v>31341105</v>
      </c>
      <c r="B5837" s="63" t="s">
        <v>1795</v>
      </c>
    </row>
    <row r="5838" spans="1:2" x14ac:dyDescent="0.25">
      <c r="A5838" s="62">
        <v>31341106</v>
      </c>
      <c r="B5838" s="63" t="s">
        <v>10808</v>
      </c>
    </row>
    <row r="5839" spans="1:2" x14ac:dyDescent="0.25">
      <c r="A5839" s="62">
        <v>31341109</v>
      </c>
      <c r="B5839" s="63" t="s">
        <v>6028</v>
      </c>
    </row>
    <row r="5840" spans="1:2" x14ac:dyDescent="0.25">
      <c r="A5840" s="62">
        <v>31341110</v>
      </c>
      <c r="B5840" s="63" t="s">
        <v>18093</v>
      </c>
    </row>
    <row r="5841" spans="1:2" x14ac:dyDescent="0.25">
      <c r="A5841" s="62">
        <v>31341111</v>
      </c>
      <c r="B5841" s="63" t="s">
        <v>4177</v>
      </c>
    </row>
    <row r="5842" spans="1:2" x14ac:dyDescent="0.25">
      <c r="A5842" s="62">
        <v>31341112</v>
      </c>
      <c r="B5842" s="63" t="s">
        <v>4854</v>
      </c>
    </row>
    <row r="5843" spans="1:2" x14ac:dyDescent="0.25">
      <c r="A5843" s="62">
        <v>31341113</v>
      </c>
      <c r="B5843" s="63" t="s">
        <v>12957</v>
      </c>
    </row>
    <row r="5844" spans="1:2" x14ac:dyDescent="0.25">
      <c r="A5844" s="62">
        <v>31341201</v>
      </c>
      <c r="B5844" s="63" t="s">
        <v>8190</v>
      </c>
    </row>
    <row r="5845" spans="1:2" x14ac:dyDescent="0.25">
      <c r="A5845" s="62">
        <v>31341202</v>
      </c>
      <c r="B5845" s="63" t="s">
        <v>1850</v>
      </c>
    </row>
    <row r="5846" spans="1:2" x14ac:dyDescent="0.25">
      <c r="A5846" s="62">
        <v>31341203</v>
      </c>
      <c r="B5846" s="63" t="s">
        <v>12762</v>
      </c>
    </row>
    <row r="5847" spans="1:2" x14ac:dyDescent="0.25">
      <c r="A5847" s="62">
        <v>31341204</v>
      </c>
      <c r="B5847" s="63" t="s">
        <v>8795</v>
      </c>
    </row>
    <row r="5848" spans="1:2" x14ac:dyDescent="0.25">
      <c r="A5848" s="62">
        <v>31341205</v>
      </c>
      <c r="B5848" s="63" t="s">
        <v>9094</v>
      </c>
    </row>
    <row r="5849" spans="1:2" x14ac:dyDescent="0.25">
      <c r="A5849" s="62">
        <v>31341206</v>
      </c>
      <c r="B5849" s="63" t="s">
        <v>7099</v>
      </c>
    </row>
    <row r="5850" spans="1:2" x14ac:dyDescent="0.25">
      <c r="A5850" s="62">
        <v>31341209</v>
      </c>
      <c r="B5850" s="63" t="s">
        <v>14590</v>
      </c>
    </row>
    <row r="5851" spans="1:2" x14ac:dyDescent="0.25">
      <c r="A5851" s="62">
        <v>31341210</v>
      </c>
      <c r="B5851" s="63" t="s">
        <v>15039</v>
      </c>
    </row>
    <row r="5852" spans="1:2" x14ac:dyDescent="0.25">
      <c r="A5852" s="62">
        <v>31341211</v>
      </c>
      <c r="B5852" s="63" t="s">
        <v>2174</v>
      </c>
    </row>
    <row r="5853" spans="1:2" x14ac:dyDescent="0.25">
      <c r="A5853" s="62">
        <v>31341212</v>
      </c>
      <c r="B5853" s="63" t="s">
        <v>5600</v>
      </c>
    </row>
    <row r="5854" spans="1:2" x14ac:dyDescent="0.25">
      <c r="A5854" s="62">
        <v>31341213</v>
      </c>
      <c r="B5854" s="63" t="s">
        <v>3602</v>
      </c>
    </row>
    <row r="5855" spans="1:2" x14ac:dyDescent="0.25">
      <c r="A5855" s="62">
        <v>31341301</v>
      </c>
      <c r="B5855" s="63" t="s">
        <v>13049</v>
      </c>
    </row>
    <row r="5856" spans="1:2" x14ac:dyDescent="0.25">
      <c r="A5856" s="62">
        <v>31341302</v>
      </c>
      <c r="B5856" s="63" t="s">
        <v>17198</v>
      </c>
    </row>
    <row r="5857" spans="1:2" x14ac:dyDescent="0.25">
      <c r="A5857" s="62">
        <v>31341303</v>
      </c>
      <c r="B5857" s="63" t="s">
        <v>11467</v>
      </c>
    </row>
    <row r="5858" spans="1:2" x14ac:dyDescent="0.25">
      <c r="A5858" s="62">
        <v>31341304</v>
      </c>
      <c r="B5858" s="63" t="s">
        <v>412</v>
      </c>
    </row>
    <row r="5859" spans="1:2" x14ac:dyDescent="0.25">
      <c r="A5859" s="62">
        <v>31341305</v>
      </c>
      <c r="B5859" s="63" t="s">
        <v>11588</v>
      </c>
    </row>
    <row r="5860" spans="1:2" x14ac:dyDescent="0.25">
      <c r="A5860" s="62">
        <v>31341306</v>
      </c>
      <c r="B5860" s="63" t="s">
        <v>15338</v>
      </c>
    </row>
    <row r="5861" spans="1:2" x14ac:dyDescent="0.25">
      <c r="A5861" s="62">
        <v>31341309</v>
      </c>
      <c r="B5861" s="63" t="s">
        <v>8118</v>
      </c>
    </row>
    <row r="5862" spans="1:2" x14ac:dyDescent="0.25">
      <c r="A5862" s="62">
        <v>31341310</v>
      </c>
      <c r="B5862" s="63" t="s">
        <v>15779</v>
      </c>
    </row>
    <row r="5863" spans="1:2" x14ac:dyDescent="0.25">
      <c r="A5863" s="62">
        <v>31341311</v>
      </c>
      <c r="B5863" s="63" t="s">
        <v>7042</v>
      </c>
    </row>
    <row r="5864" spans="1:2" x14ac:dyDescent="0.25">
      <c r="A5864" s="62">
        <v>31341312</v>
      </c>
      <c r="B5864" s="63" t="s">
        <v>7497</v>
      </c>
    </row>
    <row r="5865" spans="1:2" x14ac:dyDescent="0.25">
      <c r="A5865" s="62">
        <v>31341313</v>
      </c>
      <c r="B5865" s="63" t="s">
        <v>7847</v>
      </c>
    </row>
    <row r="5866" spans="1:2" x14ac:dyDescent="0.25">
      <c r="A5866" s="62">
        <v>31341401</v>
      </c>
      <c r="B5866" s="63" t="s">
        <v>13395</v>
      </c>
    </row>
    <row r="5867" spans="1:2" x14ac:dyDescent="0.25">
      <c r="A5867" s="62">
        <v>31341402</v>
      </c>
      <c r="B5867" s="63" t="s">
        <v>10832</v>
      </c>
    </row>
    <row r="5868" spans="1:2" x14ac:dyDescent="0.25">
      <c r="A5868" s="62">
        <v>31341403</v>
      </c>
      <c r="B5868" s="63" t="s">
        <v>15812</v>
      </c>
    </row>
    <row r="5869" spans="1:2" x14ac:dyDescent="0.25">
      <c r="A5869" s="62">
        <v>31341404</v>
      </c>
      <c r="B5869" s="63" t="s">
        <v>11728</v>
      </c>
    </row>
    <row r="5870" spans="1:2" x14ac:dyDescent="0.25">
      <c r="A5870" s="62">
        <v>31341405</v>
      </c>
      <c r="B5870" s="63" t="s">
        <v>10598</v>
      </c>
    </row>
    <row r="5871" spans="1:2" x14ac:dyDescent="0.25">
      <c r="A5871" s="62">
        <v>31341406</v>
      </c>
      <c r="B5871" s="63" t="s">
        <v>10670</v>
      </c>
    </row>
    <row r="5872" spans="1:2" x14ac:dyDescent="0.25">
      <c r="A5872" s="62">
        <v>31341409</v>
      </c>
      <c r="B5872" s="63" t="s">
        <v>13334</v>
      </c>
    </row>
    <row r="5873" spans="1:2" x14ac:dyDescent="0.25">
      <c r="A5873" s="62">
        <v>31341410</v>
      </c>
      <c r="B5873" s="63" t="s">
        <v>9708</v>
      </c>
    </row>
    <row r="5874" spans="1:2" x14ac:dyDescent="0.25">
      <c r="A5874" s="62">
        <v>31341411</v>
      </c>
      <c r="B5874" s="63" t="s">
        <v>7655</v>
      </c>
    </row>
    <row r="5875" spans="1:2" x14ac:dyDescent="0.25">
      <c r="A5875" s="62">
        <v>31341412</v>
      </c>
      <c r="B5875" s="63" t="s">
        <v>2723</v>
      </c>
    </row>
    <row r="5876" spans="1:2" x14ac:dyDescent="0.25">
      <c r="A5876" s="62">
        <v>31341413</v>
      </c>
      <c r="B5876" s="63" t="s">
        <v>17701</v>
      </c>
    </row>
    <row r="5877" spans="1:2" x14ac:dyDescent="0.25">
      <c r="A5877" s="62">
        <v>31341501</v>
      </c>
      <c r="B5877" s="63" t="s">
        <v>1420</v>
      </c>
    </row>
    <row r="5878" spans="1:2" x14ac:dyDescent="0.25">
      <c r="A5878" s="62">
        <v>31341502</v>
      </c>
      <c r="B5878" s="63" t="s">
        <v>5802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12000</v>
      </c>
    </row>
    <row r="5881" spans="1:2" x14ac:dyDescent="0.25">
      <c r="A5881" s="62">
        <v>31341505</v>
      </c>
      <c r="B5881" s="63" t="s">
        <v>17903</v>
      </c>
    </row>
    <row r="5882" spans="1:2" x14ac:dyDescent="0.25">
      <c r="A5882" s="62">
        <v>31341506</v>
      </c>
      <c r="B5882" s="63" t="s">
        <v>9540</v>
      </c>
    </row>
    <row r="5883" spans="1:2" x14ac:dyDescent="0.25">
      <c r="A5883" s="62">
        <v>31341509</v>
      </c>
      <c r="B5883" s="63" t="s">
        <v>12016</v>
      </c>
    </row>
    <row r="5884" spans="1:2" x14ac:dyDescent="0.25">
      <c r="A5884" s="62">
        <v>31341510</v>
      </c>
      <c r="B5884" s="63" t="s">
        <v>15347</v>
      </c>
    </row>
    <row r="5885" spans="1:2" x14ac:dyDescent="0.25">
      <c r="A5885" s="62">
        <v>31341511</v>
      </c>
      <c r="B5885" s="63" t="s">
        <v>13160</v>
      </c>
    </row>
    <row r="5886" spans="1:2" x14ac:dyDescent="0.25">
      <c r="A5886" s="62">
        <v>31341512</v>
      </c>
      <c r="B5886" s="63" t="s">
        <v>10701</v>
      </c>
    </row>
    <row r="5887" spans="1:2" x14ac:dyDescent="0.25">
      <c r="A5887" s="62">
        <v>31341513</v>
      </c>
      <c r="B5887" s="63" t="s">
        <v>660</v>
      </c>
    </row>
    <row r="5888" spans="1:2" x14ac:dyDescent="0.25">
      <c r="A5888" s="62">
        <v>31341601</v>
      </c>
      <c r="B5888" s="63" t="s">
        <v>18750</v>
      </c>
    </row>
    <row r="5889" spans="1:2" x14ac:dyDescent="0.25">
      <c r="A5889" s="62">
        <v>31341602</v>
      </c>
      <c r="B5889" s="63" t="s">
        <v>6721</v>
      </c>
    </row>
    <row r="5890" spans="1:2" x14ac:dyDescent="0.25">
      <c r="A5890" s="62">
        <v>31341603</v>
      </c>
      <c r="B5890" s="63" t="s">
        <v>13592</v>
      </c>
    </row>
    <row r="5891" spans="1:2" x14ac:dyDescent="0.25">
      <c r="A5891" s="62">
        <v>31341604</v>
      </c>
      <c r="B5891" s="63" t="s">
        <v>4764</v>
      </c>
    </row>
    <row r="5892" spans="1:2" x14ac:dyDescent="0.25">
      <c r="A5892" s="62">
        <v>31341605</v>
      </c>
      <c r="B5892" s="63" t="s">
        <v>3504</v>
      </c>
    </row>
    <row r="5893" spans="1:2" x14ac:dyDescent="0.25">
      <c r="A5893" s="62">
        <v>31341606</v>
      </c>
      <c r="B5893" s="63" t="s">
        <v>4169</v>
      </c>
    </row>
    <row r="5894" spans="1:2" x14ac:dyDescent="0.25">
      <c r="A5894" s="62">
        <v>31341609</v>
      </c>
      <c r="B5894" s="63" t="s">
        <v>7480</v>
      </c>
    </row>
    <row r="5895" spans="1:2" x14ac:dyDescent="0.25">
      <c r="A5895" s="62">
        <v>31341610</v>
      </c>
      <c r="B5895" s="63" t="s">
        <v>16913</v>
      </c>
    </row>
    <row r="5896" spans="1:2" x14ac:dyDescent="0.25">
      <c r="A5896" s="62">
        <v>31341611</v>
      </c>
      <c r="B5896" s="63" t="s">
        <v>4876</v>
      </c>
    </row>
    <row r="5897" spans="1:2" x14ac:dyDescent="0.25">
      <c r="A5897" s="62">
        <v>31341612</v>
      </c>
      <c r="B5897" s="63" t="s">
        <v>10493</v>
      </c>
    </row>
    <row r="5898" spans="1:2" x14ac:dyDescent="0.25">
      <c r="A5898" s="62">
        <v>31341613</v>
      </c>
      <c r="B5898" s="63" t="s">
        <v>9117</v>
      </c>
    </row>
    <row r="5899" spans="1:2" x14ac:dyDescent="0.25">
      <c r="A5899" s="62">
        <v>31341701</v>
      </c>
      <c r="B5899" s="63" t="s">
        <v>6907</v>
      </c>
    </row>
    <row r="5900" spans="1:2" x14ac:dyDescent="0.25">
      <c r="A5900" s="62">
        <v>31341702</v>
      </c>
      <c r="B5900" s="63" t="s">
        <v>6606</v>
      </c>
    </row>
    <row r="5901" spans="1:2" x14ac:dyDescent="0.25">
      <c r="A5901" s="62">
        <v>31341703</v>
      </c>
      <c r="B5901" s="63" t="s">
        <v>18848</v>
      </c>
    </row>
    <row r="5902" spans="1:2" x14ac:dyDescent="0.25">
      <c r="A5902" s="62">
        <v>31341704</v>
      </c>
      <c r="B5902" s="63" t="s">
        <v>14180</v>
      </c>
    </row>
    <row r="5903" spans="1:2" x14ac:dyDescent="0.25">
      <c r="A5903" s="62">
        <v>31341705</v>
      </c>
      <c r="B5903" s="63" t="s">
        <v>17535</v>
      </c>
    </row>
    <row r="5904" spans="1:2" x14ac:dyDescent="0.25">
      <c r="A5904" s="62">
        <v>31341706</v>
      </c>
      <c r="B5904" s="63" t="s">
        <v>2091</v>
      </c>
    </row>
    <row r="5905" spans="1:2" x14ac:dyDescent="0.25">
      <c r="A5905" s="62">
        <v>31341709</v>
      </c>
      <c r="B5905" s="63" t="s">
        <v>14097</v>
      </c>
    </row>
    <row r="5906" spans="1:2" x14ac:dyDescent="0.25">
      <c r="A5906" s="62">
        <v>31341710</v>
      </c>
      <c r="B5906" s="63" t="s">
        <v>4648</v>
      </c>
    </row>
    <row r="5907" spans="1:2" x14ac:dyDescent="0.25">
      <c r="A5907" s="62">
        <v>31341711</v>
      </c>
      <c r="B5907" s="63" t="s">
        <v>16949</v>
      </c>
    </row>
    <row r="5908" spans="1:2" x14ac:dyDescent="0.25">
      <c r="A5908" s="62">
        <v>31341712</v>
      </c>
      <c r="B5908" s="63" t="s">
        <v>6289</v>
      </c>
    </row>
    <row r="5909" spans="1:2" x14ac:dyDescent="0.25">
      <c r="A5909" s="62">
        <v>31341713</v>
      </c>
      <c r="B5909" s="63" t="s">
        <v>17867</v>
      </c>
    </row>
    <row r="5910" spans="1:2" x14ac:dyDescent="0.25">
      <c r="A5910" s="62">
        <v>31351101</v>
      </c>
      <c r="B5910" s="63" t="s">
        <v>2602</v>
      </c>
    </row>
    <row r="5911" spans="1:2" x14ac:dyDescent="0.25">
      <c r="A5911" s="62">
        <v>31351102</v>
      </c>
      <c r="B5911" s="63" t="s">
        <v>2839</v>
      </c>
    </row>
    <row r="5912" spans="1:2" x14ac:dyDescent="0.25">
      <c r="A5912" s="62">
        <v>31351103</v>
      </c>
      <c r="B5912" s="63" t="s">
        <v>1281</v>
      </c>
    </row>
    <row r="5913" spans="1:2" x14ac:dyDescent="0.25">
      <c r="A5913" s="62">
        <v>31351104</v>
      </c>
      <c r="B5913" s="63" t="s">
        <v>6953</v>
      </c>
    </row>
    <row r="5914" spans="1:2" x14ac:dyDescent="0.25">
      <c r="A5914" s="62">
        <v>31351105</v>
      </c>
      <c r="B5914" s="63" t="s">
        <v>580</v>
      </c>
    </row>
    <row r="5915" spans="1:2" x14ac:dyDescent="0.25">
      <c r="A5915" s="62">
        <v>31351106</v>
      </c>
      <c r="B5915" s="63" t="s">
        <v>14660</v>
      </c>
    </row>
    <row r="5916" spans="1:2" x14ac:dyDescent="0.25">
      <c r="A5916" s="62">
        <v>31351109</v>
      </c>
      <c r="B5916" s="63" t="s">
        <v>9165</v>
      </c>
    </row>
    <row r="5917" spans="1:2" x14ac:dyDescent="0.25">
      <c r="A5917" s="62">
        <v>31351110</v>
      </c>
      <c r="B5917" s="63" t="s">
        <v>14313</v>
      </c>
    </row>
    <row r="5918" spans="1:2" x14ac:dyDescent="0.25">
      <c r="A5918" s="62">
        <v>31351111</v>
      </c>
      <c r="B5918" s="63" t="s">
        <v>14948</v>
      </c>
    </row>
    <row r="5919" spans="1:2" x14ac:dyDescent="0.25">
      <c r="A5919" s="62">
        <v>31351112</v>
      </c>
      <c r="B5919" s="63" t="s">
        <v>5555</v>
      </c>
    </row>
    <row r="5920" spans="1:2" x14ac:dyDescent="0.25">
      <c r="A5920" s="62">
        <v>31351113</v>
      </c>
      <c r="B5920" s="63" t="s">
        <v>8093</v>
      </c>
    </row>
    <row r="5921" spans="1:2" x14ac:dyDescent="0.25">
      <c r="A5921" s="62">
        <v>31351201</v>
      </c>
      <c r="B5921" s="63" t="s">
        <v>2005</v>
      </c>
    </row>
    <row r="5922" spans="1:2" x14ac:dyDescent="0.25">
      <c r="A5922" s="62">
        <v>31351202</v>
      </c>
      <c r="B5922" s="63" t="s">
        <v>11441</v>
      </c>
    </row>
    <row r="5923" spans="1:2" x14ac:dyDescent="0.25">
      <c r="A5923" s="62">
        <v>31351203</v>
      </c>
      <c r="B5923" s="63" t="s">
        <v>13728</v>
      </c>
    </row>
    <row r="5924" spans="1:2" x14ac:dyDescent="0.25">
      <c r="A5924" s="62">
        <v>31351204</v>
      </c>
      <c r="B5924" s="63" t="s">
        <v>7155</v>
      </c>
    </row>
    <row r="5925" spans="1:2" x14ac:dyDescent="0.25">
      <c r="A5925" s="62">
        <v>31351205</v>
      </c>
      <c r="B5925" s="63" t="s">
        <v>16947</v>
      </c>
    </row>
    <row r="5926" spans="1:2" x14ac:dyDescent="0.25">
      <c r="A5926" s="62">
        <v>31351206</v>
      </c>
      <c r="B5926" s="63" t="s">
        <v>7939</v>
      </c>
    </row>
    <row r="5927" spans="1:2" x14ac:dyDescent="0.25">
      <c r="A5927" s="62">
        <v>31351209</v>
      </c>
      <c r="B5927" s="63" t="s">
        <v>11433</v>
      </c>
    </row>
    <row r="5928" spans="1:2" x14ac:dyDescent="0.25">
      <c r="A5928" s="62">
        <v>31351210</v>
      </c>
      <c r="B5928" s="63" t="s">
        <v>12831</v>
      </c>
    </row>
    <row r="5929" spans="1:2" x14ac:dyDescent="0.25">
      <c r="A5929" s="62">
        <v>31351211</v>
      </c>
      <c r="B5929" s="63" t="s">
        <v>16183</v>
      </c>
    </row>
    <row r="5930" spans="1:2" x14ac:dyDescent="0.25">
      <c r="A5930" s="62">
        <v>31351212</v>
      </c>
      <c r="B5930" s="63" t="s">
        <v>6583</v>
      </c>
    </row>
    <row r="5931" spans="1:2" x14ac:dyDescent="0.25">
      <c r="A5931" s="62">
        <v>31351213</v>
      </c>
      <c r="B5931" s="63" t="s">
        <v>14845</v>
      </c>
    </row>
    <row r="5932" spans="1:2" x14ac:dyDescent="0.25">
      <c r="A5932" s="62">
        <v>31351301</v>
      </c>
      <c r="B5932" s="63" t="s">
        <v>677</v>
      </c>
    </row>
    <row r="5933" spans="1:2" x14ac:dyDescent="0.25">
      <c r="A5933" s="62">
        <v>31351302</v>
      </c>
      <c r="B5933" s="63" t="s">
        <v>18366</v>
      </c>
    </row>
    <row r="5934" spans="1:2" x14ac:dyDescent="0.25">
      <c r="A5934" s="62">
        <v>31351303</v>
      </c>
      <c r="B5934" s="63" t="s">
        <v>6444</v>
      </c>
    </row>
    <row r="5935" spans="1:2" x14ac:dyDescent="0.25">
      <c r="A5935" s="62">
        <v>31351304</v>
      </c>
      <c r="B5935" s="63" t="s">
        <v>6272</v>
      </c>
    </row>
    <row r="5936" spans="1:2" x14ac:dyDescent="0.25">
      <c r="A5936" s="62">
        <v>31351305</v>
      </c>
      <c r="B5936" s="63" t="s">
        <v>7917</v>
      </c>
    </row>
    <row r="5937" spans="1:2" x14ac:dyDescent="0.25">
      <c r="A5937" s="62">
        <v>31351306</v>
      </c>
      <c r="B5937" s="63" t="s">
        <v>11052</v>
      </c>
    </row>
    <row r="5938" spans="1:2" x14ac:dyDescent="0.25">
      <c r="A5938" s="62">
        <v>31351309</v>
      </c>
      <c r="B5938" s="63" t="s">
        <v>14859</v>
      </c>
    </row>
    <row r="5939" spans="1:2" x14ac:dyDescent="0.25">
      <c r="A5939" s="62">
        <v>31351310</v>
      </c>
      <c r="B5939" s="63" t="s">
        <v>4007</v>
      </c>
    </row>
    <row r="5940" spans="1:2" x14ac:dyDescent="0.25">
      <c r="A5940" s="62">
        <v>31351311</v>
      </c>
      <c r="B5940" s="63" t="s">
        <v>5846</v>
      </c>
    </row>
    <row r="5941" spans="1:2" x14ac:dyDescent="0.25">
      <c r="A5941" s="62">
        <v>31351312</v>
      </c>
      <c r="B5941" s="63" t="s">
        <v>13472</v>
      </c>
    </row>
    <row r="5942" spans="1:2" x14ac:dyDescent="0.25">
      <c r="A5942" s="62">
        <v>31351313</v>
      </c>
      <c r="B5942" s="63" t="s">
        <v>14250</v>
      </c>
    </row>
    <row r="5943" spans="1:2" x14ac:dyDescent="0.25">
      <c r="A5943" s="62">
        <v>31351401</v>
      </c>
      <c r="B5943" s="63" t="s">
        <v>5408</v>
      </c>
    </row>
    <row r="5944" spans="1:2" x14ac:dyDescent="0.25">
      <c r="A5944" s="62">
        <v>31351402</v>
      </c>
      <c r="B5944" s="63" t="s">
        <v>7478</v>
      </c>
    </row>
    <row r="5945" spans="1:2" x14ac:dyDescent="0.25">
      <c r="A5945" s="62">
        <v>31351403</v>
      </c>
      <c r="B5945" s="63" t="s">
        <v>606</v>
      </c>
    </row>
    <row r="5946" spans="1:2" x14ac:dyDescent="0.25">
      <c r="A5946" s="62">
        <v>31351404</v>
      </c>
      <c r="B5946" s="63" t="s">
        <v>4955</v>
      </c>
    </row>
    <row r="5947" spans="1:2" x14ac:dyDescent="0.25">
      <c r="A5947" s="62">
        <v>31351405</v>
      </c>
      <c r="B5947" s="63" t="s">
        <v>7581</v>
      </c>
    </row>
    <row r="5948" spans="1:2" x14ac:dyDescent="0.25">
      <c r="A5948" s="62">
        <v>31351406</v>
      </c>
      <c r="B5948" s="63" t="s">
        <v>531</v>
      </c>
    </row>
    <row r="5949" spans="1:2" x14ac:dyDescent="0.25">
      <c r="A5949" s="62">
        <v>31351409</v>
      </c>
      <c r="B5949" s="63" t="s">
        <v>13332</v>
      </c>
    </row>
    <row r="5950" spans="1:2" x14ac:dyDescent="0.25">
      <c r="A5950" s="62">
        <v>31351410</v>
      </c>
      <c r="B5950" s="63" t="s">
        <v>6491</v>
      </c>
    </row>
    <row r="5951" spans="1:2" x14ac:dyDescent="0.25">
      <c r="A5951" s="62">
        <v>31351411</v>
      </c>
      <c r="B5951" s="63" t="s">
        <v>3804</v>
      </c>
    </row>
    <row r="5952" spans="1:2" x14ac:dyDescent="0.25">
      <c r="A5952" s="62">
        <v>31351412</v>
      </c>
      <c r="B5952" s="63" t="s">
        <v>775</v>
      </c>
    </row>
    <row r="5953" spans="1:2" x14ac:dyDescent="0.25">
      <c r="A5953" s="62">
        <v>31351413</v>
      </c>
      <c r="B5953" s="63" t="s">
        <v>5291</v>
      </c>
    </row>
    <row r="5954" spans="1:2" x14ac:dyDescent="0.25">
      <c r="A5954" s="62">
        <v>31351501</v>
      </c>
      <c r="B5954" s="63" t="s">
        <v>15561</v>
      </c>
    </row>
    <row r="5955" spans="1:2" x14ac:dyDescent="0.25">
      <c r="A5955" s="62">
        <v>31351502</v>
      </c>
      <c r="B5955" s="63" t="s">
        <v>4516</v>
      </c>
    </row>
    <row r="5956" spans="1:2" x14ac:dyDescent="0.25">
      <c r="A5956" s="62">
        <v>31351503</v>
      </c>
      <c r="B5956" s="63" t="s">
        <v>11119</v>
      </c>
    </row>
    <row r="5957" spans="1:2" x14ac:dyDescent="0.25">
      <c r="A5957" s="62">
        <v>31351504</v>
      </c>
      <c r="B5957" s="63" t="s">
        <v>1626</v>
      </c>
    </row>
    <row r="5958" spans="1:2" x14ac:dyDescent="0.25">
      <c r="A5958" s="62">
        <v>31351505</v>
      </c>
      <c r="B5958" s="63" t="s">
        <v>13491</v>
      </c>
    </row>
    <row r="5959" spans="1:2" x14ac:dyDescent="0.25">
      <c r="A5959" s="62">
        <v>31351506</v>
      </c>
      <c r="B5959" s="63" t="s">
        <v>16494</v>
      </c>
    </row>
    <row r="5960" spans="1:2" x14ac:dyDescent="0.25">
      <c r="A5960" s="62">
        <v>31351509</v>
      </c>
      <c r="B5960" s="63" t="s">
        <v>13460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11251</v>
      </c>
    </row>
    <row r="5963" spans="1:2" x14ac:dyDescent="0.25">
      <c r="A5963" s="62">
        <v>31351512</v>
      </c>
      <c r="B5963" s="63" t="s">
        <v>7744</v>
      </c>
    </row>
    <row r="5964" spans="1:2" x14ac:dyDescent="0.25">
      <c r="A5964" s="62">
        <v>31351513</v>
      </c>
      <c r="B5964" s="63" t="s">
        <v>6088</v>
      </c>
    </row>
    <row r="5965" spans="1:2" x14ac:dyDescent="0.25">
      <c r="A5965" s="62">
        <v>31351601</v>
      </c>
      <c r="B5965" s="63" t="s">
        <v>1620</v>
      </c>
    </row>
    <row r="5966" spans="1:2" x14ac:dyDescent="0.25">
      <c r="A5966" s="62">
        <v>31351602</v>
      </c>
      <c r="B5966" s="63" t="s">
        <v>5533</v>
      </c>
    </row>
    <row r="5967" spans="1:2" x14ac:dyDescent="0.25">
      <c r="A5967" s="62">
        <v>31351603</v>
      </c>
      <c r="B5967" s="63" t="s">
        <v>17884</v>
      </c>
    </row>
    <row r="5968" spans="1:2" x14ac:dyDescent="0.25">
      <c r="A5968" s="62">
        <v>31351604</v>
      </c>
      <c r="B5968" s="63" t="s">
        <v>12351</v>
      </c>
    </row>
    <row r="5969" spans="1:2" x14ac:dyDescent="0.25">
      <c r="A5969" s="62">
        <v>31351605</v>
      </c>
      <c r="B5969" s="63" t="s">
        <v>15267</v>
      </c>
    </row>
    <row r="5970" spans="1:2" x14ac:dyDescent="0.25">
      <c r="A5970" s="62">
        <v>31351606</v>
      </c>
      <c r="B5970" s="63" t="s">
        <v>10171</v>
      </c>
    </row>
    <row r="5971" spans="1:2" x14ac:dyDescent="0.25">
      <c r="A5971" s="62">
        <v>31351609</v>
      </c>
      <c r="B5971" s="63" t="s">
        <v>9268</v>
      </c>
    </row>
    <row r="5972" spans="1:2" x14ac:dyDescent="0.25">
      <c r="A5972" s="62">
        <v>31351610</v>
      </c>
      <c r="B5972" s="63" t="s">
        <v>1977</v>
      </c>
    </row>
    <row r="5973" spans="1:2" x14ac:dyDescent="0.25">
      <c r="A5973" s="62">
        <v>31351611</v>
      </c>
      <c r="B5973" s="63" t="s">
        <v>10636</v>
      </c>
    </row>
    <row r="5974" spans="1:2" x14ac:dyDescent="0.25">
      <c r="A5974" s="62">
        <v>31351612</v>
      </c>
      <c r="B5974" s="63" t="s">
        <v>8137</v>
      </c>
    </row>
    <row r="5975" spans="1:2" x14ac:dyDescent="0.25">
      <c r="A5975" s="62">
        <v>31351613</v>
      </c>
      <c r="B5975" s="63" t="s">
        <v>13677</v>
      </c>
    </row>
    <row r="5976" spans="1:2" x14ac:dyDescent="0.25">
      <c r="A5976" s="62">
        <v>31351701</v>
      </c>
      <c r="B5976" s="63" t="s">
        <v>1875</v>
      </c>
    </row>
    <row r="5977" spans="1:2" x14ac:dyDescent="0.25">
      <c r="A5977" s="62">
        <v>31351702</v>
      </c>
      <c r="B5977" s="63" t="s">
        <v>2427</v>
      </c>
    </row>
    <row r="5978" spans="1:2" x14ac:dyDescent="0.25">
      <c r="A5978" s="62">
        <v>31351703</v>
      </c>
      <c r="B5978" s="63" t="s">
        <v>3102</v>
      </c>
    </row>
    <row r="5979" spans="1:2" x14ac:dyDescent="0.25">
      <c r="A5979" s="62">
        <v>31351704</v>
      </c>
      <c r="B5979" s="63" t="s">
        <v>12814</v>
      </c>
    </row>
    <row r="5980" spans="1:2" x14ac:dyDescent="0.25">
      <c r="A5980" s="62">
        <v>31351705</v>
      </c>
      <c r="B5980" s="63" t="s">
        <v>7978</v>
      </c>
    </row>
    <row r="5981" spans="1:2" x14ac:dyDescent="0.25">
      <c r="A5981" s="62">
        <v>31351706</v>
      </c>
      <c r="B5981" s="63" t="s">
        <v>14360</v>
      </c>
    </row>
    <row r="5982" spans="1:2" x14ac:dyDescent="0.25">
      <c r="A5982" s="62">
        <v>31351709</v>
      </c>
      <c r="B5982" s="63" t="s">
        <v>8555</v>
      </c>
    </row>
    <row r="5983" spans="1:2" x14ac:dyDescent="0.25">
      <c r="A5983" s="62">
        <v>31351710</v>
      </c>
      <c r="B5983" s="63" t="s">
        <v>10033</v>
      </c>
    </row>
    <row r="5984" spans="1:2" x14ac:dyDescent="0.25">
      <c r="A5984" s="62">
        <v>31351711</v>
      </c>
      <c r="B5984" s="63" t="s">
        <v>18453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12001</v>
      </c>
    </row>
    <row r="5987" spans="1:2" x14ac:dyDescent="0.25">
      <c r="A5987" s="62">
        <v>31361101</v>
      </c>
      <c r="B5987" s="63" t="s">
        <v>7492</v>
      </c>
    </row>
    <row r="5988" spans="1:2" x14ac:dyDescent="0.25">
      <c r="A5988" s="62">
        <v>31361102</v>
      </c>
      <c r="B5988" s="63" t="s">
        <v>2865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10394</v>
      </c>
    </row>
    <row r="5991" spans="1:2" x14ac:dyDescent="0.25">
      <c r="A5991" s="62">
        <v>31361105</v>
      </c>
      <c r="B5991" s="63" t="s">
        <v>14597</v>
      </c>
    </row>
    <row r="5992" spans="1:2" x14ac:dyDescent="0.25">
      <c r="A5992" s="62">
        <v>31361106</v>
      </c>
      <c r="B5992" s="63" t="s">
        <v>6426</v>
      </c>
    </row>
    <row r="5993" spans="1:2" x14ac:dyDescent="0.25">
      <c r="A5993" s="62">
        <v>31361109</v>
      </c>
      <c r="B5993" s="63" t="s">
        <v>3725</v>
      </c>
    </row>
    <row r="5994" spans="1:2" x14ac:dyDescent="0.25">
      <c r="A5994" s="62">
        <v>31361110</v>
      </c>
      <c r="B5994" s="63" t="s">
        <v>1089</v>
      </c>
    </row>
    <row r="5995" spans="1:2" x14ac:dyDescent="0.25">
      <c r="A5995" s="62">
        <v>31361111</v>
      </c>
      <c r="B5995" s="63" t="s">
        <v>16931</v>
      </c>
    </row>
    <row r="5996" spans="1:2" x14ac:dyDescent="0.25">
      <c r="A5996" s="62">
        <v>31361112</v>
      </c>
      <c r="B5996" s="63" t="s">
        <v>3215</v>
      </c>
    </row>
    <row r="5997" spans="1:2" x14ac:dyDescent="0.25">
      <c r="A5997" s="62">
        <v>31361113</v>
      </c>
      <c r="B5997" s="63" t="s">
        <v>9672</v>
      </c>
    </row>
    <row r="5998" spans="1:2" x14ac:dyDescent="0.25">
      <c r="A5998" s="62">
        <v>31361201</v>
      </c>
      <c r="B5998" s="63" t="s">
        <v>12057</v>
      </c>
    </row>
    <row r="5999" spans="1:2" x14ac:dyDescent="0.25">
      <c r="A5999" s="62">
        <v>31361202</v>
      </c>
      <c r="B5999" s="63" t="s">
        <v>17938</v>
      </c>
    </row>
    <row r="6000" spans="1:2" x14ac:dyDescent="0.25">
      <c r="A6000" s="62">
        <v>31361203</v>
      </c>
      <c r="B6000" s="63" t="s">
        <v>17672</v>
      </c>
    </row>
    <row r="6001" spans="1:2" x14ac:dyDescent="0.25">
      <c r="A6001" s="62">
        <v>31361204</v>
      </c>
      <c r="B6001" s="63" t="s">
        <v>1261</v>
      </c>
    </row>
    <row r="6002" spans="1:2" x14ac:dyDescent="0.25">
      <c r="A6002" s="62">
        <v>31361205</v>
      </c>
      <c r="B6002" s="63" t="s">
        <v>16259</v>
      </c>
    </row>
    <row r="6003" spans="1:2" x14ac:dyDescent="0.25">
      <c r="A6003" s="62">
        <v>31361206</v>
      </c>
      <c r="B6003" s="63" t="s">
        <v>15944</v>
      </c>
    </row>
    <row r="6004" spans="1:2" x14ac:dyDescent="0.25">
      <c r="A6004" s="62">
        <v>31361209</v>
      </c>
      <c r="B6004" s="63" t="s">
        <v>11937</v>
      </c>
    </row>
    <row r="6005" spans="1:2" x14ac:dyDescent="0.25">
      <c r="A6005" s="62">
        <v>31361210</v>
      </c>
      <c r="B6005" s="63" t="s">
        <v>17781</v>
      </c>
    </row>
    <row r="6006" spans="1:2" x14ac:dyDescent="0.25">
      <c r="A6006" s="62">
        <v>31361211</v>
      </c>
      <c r="B6006" s="63" t="s">
        <v>3308</v>
      </c>
    </row>
    <row r="6007" spans="1:2" x14ac:dyDescent="0.25">
      <c r="A6007" s="62">
        <v>31361212</v>
      </c>
      <c r="B6007" s="63" t="s">
        <v>1042</v>
      </c>
    </row>
    <row r="6008" spans="1:2" x14ac:dyDescent="0.25">
      <c r="A6008" s="62">
        <v>31361213</v>
      </c>
      <c r="B6008" s="63" t="s">
        <v>13646</v>
      </c>
    </row>
    <row r="6009" spans="1:2" x14ac:dyDescent="0.25">
      <c r="A6009" s="62">
        <v>31361301</v>
      </c>
      <c r="B6009" s="63" t="s">
        <v>13300</v>
      </c>
    </row>
    <row r="6010" spans="1:2" x14ac:dyDescent="0.25">
      <c r="A6010" s="62">
        <v>31361302</v>
      </c>
      <c r="B6010" s="63" t="s">
        <v>16317</v>
      </c>
    </row>
    <row r="6011" spans="1:2" x14ac:dyDescent="0.25">
      <c r="A6011" s="62">
        <v>31361303</v>
      </c>
      <c r="B6011" s="63" t="s">
        <v>6744</v>
      </c>
    </row>
    <row r="6012" spans="1:2" x14ac:dyDescent="0.25">
      <c r="A6012" s="62">
        <v>31361304</v>
      </c>
      <c r="B6012" s="63" t="s">
        <v>5208</v>
      </c>
    </row>
    <row r="6013" spans="1:2" x14ac:dyDescent="0.25">
      <c r="A6013" s="62">
        <v>31361305</v>
      </c>
      <c r="B6013" s="63" t="s">
        <v>2165</v>
      </c>
    </row>
    <row r="6014" spans="1:2" x14ac:dyDescent="0.25">
      <c r="A6014" s="62">
        <v>31361306</v>
      </c>
      <c r="B6014" s="63" t="s">
        <v>8389</v>
      </c>
    </row>
    <row r="6015" spans="1:2" x14ac:dyDescent="0.25">
      <c r="A6015" s="62">
        <v>31361309</v>
      </c>
      <c r="B6015" s="63" t="s">
        <v>14473</v>
      </c>
    </row>
    <row r="6016" spans="1:2" x14ac:dyDescent="0.25">
      <c r="A6016" s="62">
        <v>31361310</v>
      </c>
      <c r="B6016" s="63" t="s">
        <v>10606</v>
      </c>
    </row>
    <row r="6017" spans="1:2" x14ac:dyDescent="0.25">
      <c r="A6017" s="62">
        <v>31361311</v>
      </c>
      <c r="B6017" s="63" t="s">
        <v>14108</v>
      </c>
    </row>
    <row r="6018" spans="1:2" x14ac:dyDescent="0.25">
      <c r="A6018" s="62">
        <v>31361312</v>
      </c>
      <c r="B6018" s="63" t="s">
        <v>17678</v>
      </c>
    </row>
    <row r="6019" spans="1:2" x14ac:dyDescent="0.25">
      <c r="A6019" s="62">
        <v>31361313</v>
      </c>
      <c r="B6019" s="63" t="s">
        <v>16497</v>
      </c>
    </row>
    <row r="6020" spans="1:2" x14ac:dyDescent="0.25">
      <c r="A6020" s="62">
        <v>31361401</v>
      </c>
      <c r="B6020" s="63" t="s">
        <v>7600</v>
      </c>
    </row>
    <row r="6021" spans="1:2" x14ac:dyDescent="0.25">
      <c r="A6021" s="62">
        <v>31361402</v>
      </c>
      <c r="B6021" s="63" t="s">
        <v>745</v>
      </c>
    </row>
    <row r="6022" spans="1:2" x14ac:dyDescent="0.25">
      <c r="A6022" s="62">
        <v>31361403</v>
      </c>
      <c r="B6022" s="63" t="s">
        <v>17279</v>
      </c>
    </row>
    <row r="6023" spans="1:2" x14ac:dyDescent="0.25">
      <c r="A6023" s="62">
        <v>31361404</v>
      </c>
      <c r="B6023" s="63" t="s">
        <v>2232</v>
      </c>
    </row>
    <row r="6024" spans="1:2" x14ac:dyDescent="0.25">
      <c r="A6024" s="62">
        <v>31361405</v>
      </c>
      <c r="B6024" s="63" t="s">
        <v>12467</v>
      </c>
    </row>
    <row r="6025" spans="1:2" x14ac:dyDescent="0.25">
      <c r="A6025" s="62">
        <v>31361406</v>
      </c>
      <c r="B6025" s="63" t="s">
        <v>8260</v>
      </c>
    </row>
    <row r="6026" spans="1:2" x14ac:dyDescent="0.25">
      <c r="A6026" s="62">
        <v>31361409</v>
      </c>
      <c r="B6026" s="63" t="s">
        <v>14207</v>
      </c>
    </row>
    <row r="6027" spans="1:2" x14ac:dyDescent="0.25">
      <c r="A6027" s="62">
        <v>31361410</v>
      </c>
      <c r="B6027" s="63" t="s">
        <v>13134</v>
      </c>
    </row>
    <row r="6028" spans="1:2" x14ac:dyDescent="0.25">
      <c r="A6028" s="62">
        <v>31361411</v>
      </c>
      <c r="B6028" s="63" t="s">
        <v>7209</v>
      </c>
    </row>
    <row r="6029" spans="1:2" x14ac:dyDescent="0.25">
      <c r="A6029" s="62">
        <v>31361412</v>
      </c>
      <c r="B6029" s="63" t="s">
        <v>10351</v>
      </c>
    </row>
    <row r="6030" spans="1:2" x14ac:dyDescent="0.25">
      <c r="A6030" s="62">
        <v>31361413</v>
      </c>
      <c r="B6030" s="63" t="s">
        <v>10310</v>
      </c>
    </row>
    <row r="6031" spans="1:2" x14ac:dyDescent="0.25">
      <c r="A6031" s="62">
        <v>31361501</v>
      </c>
      <c r="B6031" s="63" t="s">
        <v>6382</v>
      </c>
    </row>
    <row r="6032" spans="1:2" x14ac:dyDescent="0.25">
      <c r="A6032" s="62">
        <v>31361502</v>
      </c>
      <c r="B6032" s="63" t="s">
        <v>11811</v>
      </c>
    </row>
    <row r="6033" spans="1:2" x14ac:dyDescent="0.25">
      <c r="A6033" s="62">
        <v>31361503</v>
      </c>
      <c r="B6033" s="63" t="s">
        <v>11003</v>
      </c>
    </row>
    <row r="6034" spans="1:2" x14ac:dyDescent="0.25">
      <c r="A6034" s="62">
        <v>31361504</v>
      </c>
      <c r="B6034" s="63" t="s">
        <v>5344</v>
      </c>
    </row>
    <row r="6035" spans="1:2" x14ac:dyDescent="0.25">
      <c r="A6035" s="62">
        <v>31361505</v>
      </c>
      <c r="B6035" s="63" t="s">
        <v>10303</v>
      </c>
    </row>
    <row r="6036" spans="1:2" x14ac:dyDescent="0.25">
      <c r="A6036" s="62">
        <v>31361506</v>
      </c>
      <c r="B6036" s="63" t="s">
        <v>10861</v>
      </c>
    </row>
    <row r="6037" spans="1:2" x14ac:dyDescent="0.25">
      <c r="A6037" s="62">
        <v>31361509</v>
      </c>
      <c r="B6037" s="63" t="s">
        <v>18799</v>
      </c>
    </row>
    <row r="6038" spans="1:2" x14ac:dyDescent="0.25">
      <c r="A6038" s="62">
        <v>31361510</v>
      </c>
      <c r="B6038" s="63" t="s">
        <v>6260</v>
      </c>
    </row>
    <row r="6039" spans="1:2" x14ac:dyDescent="0.25">
      <c r="A6039" s="62">
        <v>31361511</v>
      </c>
      <c r="B6039" s="63" t="s">
        <v>18620</v>
      </c>
    </row>
    <row r="6040" spans="1:2" x14ac:dyDescent="0.25">
      <c r="A6040" s="62">
        <v>31361512</v>
      </c>
      <c r="B6040" s="63" t="s">
        <v>5263</v>
      </c>
    </row>
    <row r="6041" spans="1:2" x14ac:dyDescent="0.25">
      <c r="A6041" s="62">
        <v>31361513</v>
      </c>
      <c r="B6041" s="63" t="s">
        <v>6852</v>
      </c>
    </row>
    <row r="6042" spans="1:2" x14ac:dyDescent="0.25">
      <c r="A6042" s="62">
        <v>31361601</v>
      </c>
      <c r="B6042" s="63" t="s">
        <v>6497</v>
      </c>
    </row>
    <row r="6043" spans="1:2" x14ac:dyDescent="0.25">
      <c r="A6043" s="62">
        <v>31361602</v>
      </c>
      <c r="B6043" s="63" t="s">
        <v>14603</v>
      </c>
    </row>
    <row r="6044" spans="1:2" x14ac:dyDescent="0.25">
      <c r="A6044" s="62">
        <v>31361603</v>
      </c>
      <c r="B6044" s="63" t="s">
        <v>9507</v>
      </c>
    </row>
    <row r="6045" spans="1:2" x14ac:dyDescent="0.25">
      <c r="A6045" s="62">
        <v>31361604</v>
      </c>
      <c r="B6045" s="63" t="s">
        <v>6655</v>
      </c>
    </row>
    <row r="6046" spans="1:2" x14ac:dyDescent="0.25">
      <c r="A6046" s="62">
        <v>31361605</v>
      </c>
      <c r="B6046" s="63" t="s">
        <v>11202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3455</v>
      </c>
    </row>
    <row r="6049" spans="1:2" x14ac:dyDescent="0.25">
      <c r="A6049" s="62">
        <v>31361610</v>
      </c>
      <c r="B6049" s="63" t="s">
        <v>16960</v>
      </c>
    </row>
    <row r="6050" spans="1:2" x14ac:dyDescent="0.25">
      <c r="A6050" s="62">
        <v>31361611</v>
      </c>
      <c r="B6050" s="63" t="s">
        <v>6929</v>
      </c>
    </row>
    <row r="6051" spans="1:2" x14ac:dyDescent="0.25">
      <c r="A6051" s="62">
        <v>31361612</v>
      </c>
      <c r="B6051" s="63" t="s">
        <v>14378</v>
      </c>
    </row>
    <row r="6052" spans="1:2" x14ac:dyDescent="0.25">
      <c r="A6052" s="62">
        <v>31361613</v>
      </c>
      <c r="B6052" s="63" t="s">
        <v>9799</v>
      </c>
    </row>
    <row r="6053" spans="1:2" x14ac:dyDescent="0.25">
      <c r="A6053" s="62">
        <v>31361701</v>
      </c>
      <c r="B6053" s="63" t="s">
        <v>15617</v>
      </c>
    </row>
    <row r="6054" spans="1:2" x14ac:dyDescent="0.25">
      <c r="A6054" s="62">
        <v>31361702</v>
      </c>
      <c r="B6054" s="63" t="s">
        <v>10868</v>
      </c>
    </row>
    <row r="6055" spans="1:2" x14ac:dyDescent="0.25">
      <c r="A6055" s="62">
        <v>31361703</v>
      </c>
      <c r="B6055" s="63" t="s">
        <v>17149</v>
      </c>
    </row>
    <row r="6056" spans="1:2" x14ac:dyDescent="0.25">
      <c r="A6056" s="62">
        <v>31361704</v>
      </c>
      <c r="B6056" s="63" t="s">
        <v>7951</v>
      </c>
    </row>
    <row r="6057" spans="1:2" x14ac:dyDescent="0.25">
      <c r="A6057" s="62">
        <v>31361705</v>
      </c>
      <c r="B6057" s="63" t="s">
        <v>405</v>
      </c>
    </row>
    <row r="6058" spans="1:2" x14ac:dyDescent="0.25">
      <c r="A6058" s="62">
        <v>31361706</v>
      </c>
      <c r="B6058" s="63" t="s">
        <v>425</v>
      </c>
    </row>
    <row r="6059" spans="1:2" x14ac:dyDescent="0.25">
      <c r="A6059" s="62">
        <v>31361709</v>
      </c>
      <c r="B6059" s="63" t="s">
        <v>16693</v>
      </c>
    </row>
    <row r="6060" spans="1:2" x14ac:dyDescent="0.25">
      <c r="A6060" s="62">
        <v>31361710</v>
      </c>
      <c r="B6060" s="63" t="s">
        <v>2400</v>
      </c>
    </row>
    <row r="6061" spans="1:2" x14ac:dyDescent="0.25">
      <c r="A6061" s="62">
        <v>31361711</v>
      </c>
      <c r="B6061" s="63" t="s">
        <v>7742</v>
      </c>
    </row>
    <row r="6062" spans="1:2" x14ac:dyDescent="0.25">
      <c r="A6062" s="62">
        <v>31361712</v>
      </c>
      <c r="B6062" s="63" t="s">
        <v>18287</v>
      </c>
    </row>
    <row r="6063" spans="1:2" x14ac:dyDescent="0.25">
      <c r="A6063" s="62">
        <v>31361713</v>
      </c>
      <c r="B6063" s="63" t="s">
        <v>4080</v>
      </c>
    </row>
    <row r="6064" spans="1:2" x14ac:dyDescent="0.25">
      <c r="A6064" s="62">
        <v>31371001</v>
      </c>
      <c r="B6064" s="63" t="s">
        <v>18215</v>
      </c>
    </row>
    <row r="6065" spans="1:2" x14ac:dyDescent="0.25">
      <c r="A6065" s="62">
        <v>31371002</v>
      </c>
      <c r="B6065" s="63" t="s">
        <v>11930</v>
      </c>
    </row>
    <row r="6066" spans="1:2" x14ac:dyDescent="0.25">
      <c r="A6066" s="62">
        <v>31371003</v>
      </c>
      <c r="B6066" s="63" t="s">
        <v>9210</v>
      </c>
    </row>
    <row r="6067" spans="1:2" x14ac:dyDescent="0.25">
      <c r="A6067" s="62">
        <v>31371101</v>
      </c>
      <c r="B6067" s="63" t="s">
        <v>7244</v>
      </c>
    </row>
    <row r="6068" spans="1:2" x14ac:dyDescent="0.25">
      <c r="A6068" s="62">
        <v>31371102</v>
      </c>
      <c r="B6068" s="63" t="s">
        <v>5928</v>
      </c>
    </row>
    <row r="6069" spans="1:2" x14ac:dyDescent="0.25">
      <c r="A6069" s="62">
        <v>31371103</v>
      </c>
      <c r="B6069" s="63" t="s">
        <v>10022</v>
      </c>
    </row>
    <row r="6070" spans="1:2" x14ac:dyDescent="0.25">
      <c r="A6070" s="62">
        <v>31371104</v>
      </c>
      <c r="B6070" s="63" t="s">
        <v>18280</v>
      </c>
    </row>
    <row r="6071" spans="1:2" x14ac:dyDescent="0.25">
      <c r="A6071" s="62">
        <v>31371105</v>
      </c>
      <c r="B6071" s="63" t="s">
        <v>14942</v>
      </c>
    </row>
    <row r="6072" spans="1:2" x14ac:dyDescent="0.25">
      <c r="A6072" s="62">
        <v>31371106</v>
      </c>
      <c r="B6072" s="63" t="s">
        <v>887</v>
      </c>
    </row>
    <row r="6073" spans="1:2" x14ac:dyDescent="0.25">
      <c r="A6073" s="62">
        <v>31371107</v>
      </c>
      <c r="B6073" s="63" t="s">
        <v>13461</v>
      </c>
    </row>
    <row r="6074" spans="1:2" x14ac:dyDescent="0.25">
      <c r="A6074" s="62">
        <v>31371201</v>
      </c>
      <c r="B6074" s="63" t="s">
        <v>10266</v>
      </c>
    </row>
    <row r="6075" spans="1:2" x14ac:dyDescent="0.25">
      <c r="A6075" s="62">
        <v>31371202</v>
      </c>
      <c r="B6075" s="63" t="s">
        <v>18662</v>
      </c>
    </row>
    <row r="6076" spans="1:2" x14ac:dyDescent="0.25">
      <c r="A6076" s="62">
        <v>31371203</v>
      </c>
      <c r="B6076" s="63" t="s">
        <v>18163</v>
      </c>
    </row>
    <row r="6077" spans="1:2" x14ac:dyDescent="0.25">
      <c r="A6077" s="62">
        <v>31371204</v>
      </c>
      <c r="B6077" s="63" t="s">
        <v>7900</v>
      </c>
    </row>
    <row r="6078" spans="1:2" x14ac:dyDescent="0.25">
      <c r="A6078" s="62">
        <v>31371205</v>
      </c>
      <c r="B6078" s="63" t="s">
        <v>13072</v>
      </c>
    </row>
    <row r="6079" spans="1:2" x14ac:dyDescent="0.25">
      <c r="A6079" s="62">
        <v>31371206</v>
      </c>
      <c r="B6079" s="63" t="s">
        <v>6367</v>
      </c>
    </row>
    <row r="6080" spans="1:2" x14ac:dyDescent="0.25">
      <c r="A6080" s="62">
        <v>31371207</v>
      </c>
      <c r="B6080" s="63" t="s">
        <v>656</v>
      </c>
    </row>
    <row r="6081" spans="1:2" x14ac:dyDescent="0.25">
      <c r="A6081" s="62">
        <v>31371208</v>
      </c>
      <c r="B6081" s="63" t="s">
        <v>5493</v>
      </c>
    </row>
    <row r="6082" spans="1:2" x14ac:dyDescent="0.25">
      <c r="A6082" s="62">
        <v>31371209</v>
      </c>
      <c r="B6082" s="63" t="s">
        <v>15706</v>
      </c>
    </row>
    <row r="6083" spans="1:2" x14ac:dyDescent="0.25">
      <c r="A6083" s="62">
        <v>31371301</v>
      </c>
      <c r="B6083" s="63" t="s">
        <v>5568</v>
      </c>
    </row>
    <row r="6084" spans="1:2" x14ac:dyDescent="0.25">
      <c r="A6084" s="62">
        <v>31371302</v>
      </c>
      <c r="B6084" s="63" t="s">
        <v>4390</v>
      </c>
    </row>
    <row r="6085" spans="1:2" x14ac:dyDescent="0.25">
      <c r="A6085" s="62">
        <v>31371401</v>
      </c>
      <c r="B6085" s="63" t="s">
        <v>6560</v>
      </c>
    </row>
    <row r="6086" spans="1:2" x14ac:dyDescent="0.25">
      <c r="A6086" s="62">
        <v>31381001</v>
      </c>
      <c r="B6086" s="63" t="s">
        <v>10910</v>
      </c>
    </row>
    <row r="6087" spans="1:2" x14ac:dyDescent="0.25">
      <c r="A6087" s="62">
        <v>31381002</v>
      </c>
      <c r="B6087" s="63" t="s">
        <v>1464</v>
      </c>
    </row>
    <row r="6088" spans="1:2" x14ac:dyDescent="0.25">
      <c r="A6088" s="62">
        <v>31381003</v>
      </c>
      <c r="B6088" s="63" t="s">
        <v>18808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2220</v>
      </c>
    </row>
    <row r="6091" spans="1:2" x14ac:dyDescent="0.25">
      <c r="A6091" s="62">
        <v>32101502</v>
      </c>
      <c r="B6091" s="63" t="s">
        <v>16962</v>
      </c>
    </row>
    <row r="6092" spans="1:2" x14ac:dyDescent="0.25">
      <c r="A6092" s="62">
        <v>32101503</v>
      </c>
      <c r="B6092" s="63" t="s">
        <v>18523</v>
      </c>
    </row>
    <row r="6093" spans="1:2" x14ac:dyDescent="0.25">
      <c r="A6093" s="62">
        <v>32101504</v>
      </c>
      <c r="B6093" s="63" t="s">
        <v>4392</v>
      </c>
    </row>
    <row r="6094" spans="1:2" x14ac:dyDescent="0.25">
      <c r="A6094" s="62">
        <v>32101505</v>
      </c>
      <c r="B6094" s="63" t="s">
        <v>9800</v>
      </c>
    </row>
    <row r="6095" spans="1:2" x14ac:dyDescent="0.25">
      <c r="A6095" s="62">
        <v>32101506</v>
      </c>
      <c r="B6095" s="63" t="s">
        <v>15086</v>
      </c>
    </row>
    <row r="6096" spans="1:2" x14ac:dyDescent="0.25">
      <c r="A6096" s="62">
        <v>32101507</v>
      </c>
      <c r="B6096" s="63" t="s">
        <v>7399</v>
      </c>
    </row>
    <row r="6097" spans="1:2" x14ac:dyDescent="0.25">
      <c r="A6097" s="62">
        <v>32101508</v>
      </c>
      <c r="B6097" s="63" t="s">
        <v>5026</v>
      </c>
    </row>
    <row r="6098" spans="1:2" x14ac:dyDescent="0.25">
      <c r="A6098" s="62">
        <v>32101509</v>
      </c>
      <c r="B6098" s="63" t="s">
        <v>8141</v>
      </c>
    </row>
    <row r="6099" spans="1:2" x14ac:dyDescent="0.25">
      <c r="A6099" s="62">
        <v>32101510</v>
      </c>
      <c r="B6099" s="63" t="s">
        <v>366</v>
      </c>
    </row>
    <row r="6100" spans="1:2" x14ac:dyDescent="0.25">
      <c r="A6100" s="62">
        <v>32101512</v>
      </c>
      <c r="B6100" s="63" t="s">
        <v>16132</v>
      </c>
    </row>
    <row r="6101" spans="1:2" x14ac:dyDescent="0.25">
      <c r="A6101" s="62">
        <v>32101513</v>
      </c>
      <c r="B6101" s="63" t="s">
        <v>11574</v>
      </c>
    </row>
    <row r="6102" spans="1:2" x14ac:dyDescent="0.25">
      <c r="A6102" s="62">
        <v>32101514</v>
      </c>
      <c r="B6102" s="63" t="s">
        <v>18575</v>
      </c>
    </row>
    <row r="6103" spans="1:2" x14ac:dyDescent="0.25">
      <c r="A6103" s="62">
        <v>32101515</v>
      </c>
      <c r="B6103" s="63" t="s">
        <v>5921</v>
      </c>
    </row>
    <row r="6104" spans="1:2" x14ac:dyDescent="0.25">
      <c r="A6104" s="62">
        <v>32101516</v>
      </c>
      <c r="B6104" s="63" t="s">
        <v>6378</v>
      </c>
    </row>
    <row r="6105" spans="1:2" x14ac:dyDescent="0.25">
      <c r="A6105" s="62">
        <v>32101517</v>
      </c>
      <c r="B6105" s="63" t="s">
        <v>10164</v>
      </c>
    </row>
    <row r="6106" spans="1:2" x14ac:dyDescent="0.25">
      <c r="A6106" s="62">
        <v>32101518</v>
      </c>
      <c r="B6106" s="63" t="s">
        <v>15437</v>
      </c>
    </row>
    <row r="6107" spans="1:2" x14ac:dyDescent="0.25">
      <c r="A6107" s="62">
        <v>32101519</v>
      </c>
      <c r="B6107" s="63" t="s">
        <v>18297</v>
      </c>
    </row>
    <row r="6108" spans="1:2" x14ac:dyDescent="0.25">
      <c r="A6108" s="62">
        <v>32101520</v>
      </c>
      <c r="B6108" s="63" t="s">
        <v>11491</v>
      </c>
    </row>
    <row r="6109" spans="1:2" x14ac:dyDescent="0.25">
      <c r="A6109" s="62">
        <v>32101521</v>
      </c>
      <c r="B6109" s="63" t="s">
        <v>6204</v>
      </c>
    </row>
    <row r="6110" spans="1:2" x14ac:dyDescent="0.25">
      <c r="A6110" s="62">
        <v>32101522</v>
      </c>
      <c r="B6110" s="63" t="s">
        <v>16003</v>
      </c>
    </row>
    <row r="6111" spans="1:2" x14ac:dyDescent="0.25">
      <c r="A6111" s="62">
        <v>32101523</v>
      </c>
      <c r="B6111" s="63" t="s">
        <v>15426</v>
      </c>
    </row>
    <row r="6112" spans="1:2" x14ac:dyDescent="0.25">
      <c r="A6112" s="62">
        <v>32101524</v>
      </c>
      <c r="B6112" s="63" t="s">
        <v>18683</v>
      </c>
    </row>
    <row r="6113" spans="1:2" x14ac:dyDescent="0.25">
      <c r="A6113" s="62">
        <v>32101525</v>
      </c>
      <c r="B6113" s="63" t="s">
        <v>2834</v>
      </c>
    </row>
    <row r="6114" spans="1:2" x14ac:dyDescent="0.25">
      <c r="A6114" s="62">
        <v>32101526</v>
      </c>
      <c r="B6114" s="63" t="s">
        <v>14668</v>
      </c>
    </row>
    <row r="6115" spans="1:2" x14ac:dyDescent="0.25">
      <c r="A6115" s="62">
        <v>32101527</v>
      </c>
      <c r="B6115" s="63" t="s">
        <v>6336</v>
      </c>
    </row>
    <row r="6116" spans="1:2" x14ac:dyDescent="0.25">
      <c r="A6116" s="62">
        <v>32101528</v>
      </c>
      <c r="B6116" s="63" t="s">
        <v>16739</v>
      </c>
    </row>
    <row r="6117" spans="1:2" x14ac:dyDescent="0.25">
      <c r="A6117" s="62">
        <v>32101601</v>
      </c>
      <c r="B6117" s="63" t="s">
        <v>8156</v>
      </c>
    </row>
    <row r="6118" spans="1:2" x14ac:dyDescent="0.25">
      <c r="A6118" s="62">
        <v>32101602</v>
      </c>
      <c r="B6118" s="63" t="s">
        <v>9721</v>
      </c>
    </row>
    <row r="6119" spans="1:2" x14ac:dyDescent="0.25">
      <c r="A6119" s="62">
        <v>32101603</v>
      </c>
      <c r="B6119" s="63" t="s">
        <v>14984</v>
      </c>
    </row>
    <row r="6120" spans="1:2" x14ac:dyDescent="0.25">
      <c r="A6120" s="62">
        <v>32101604</v>
      </c>
      <c r="B6120" s="63" t="s">
        <v>10205</v>
      </c>
    </row>
    <row r="6121" spans="1:2" x14ac:dyDescent="0.25">
      <c r="A6121" s="62">
        <v>32101605</v>
      </c>
      <c r="B6121" s="63" t="s">
        <v>1607</v>
      </c>
    </row>
    <row r="6122" spans="1:2" x14ac:dyDescent="0.25">
      <c r="A6122" s="62">
        <v>32101606</v>
      </c>
      <c r="B6122" s="63" t="s">
        <v>18682</v>
      </c>
    </row>
    <row r="6123" spans="1:2" x14ac:dyDescent="0.25">
      <c r="A6123" s="62">
        <v>32101607</v>
      </c>
      <c r="B6123" s="63" t="s">
        <v>2512</v>
      </c>
    </row>
    <row r="6124" spans="1:2" x14ac:dyDescent="0.25">
      <c r="A6124" s="62">
        <v>32101608</v>
      </c>
      <c r="B6124" s="63" t="s">
        <v>11132</v>
      </c>
    </row>
    <row r="6125" spans="1:2" x14ac:dyDescent="0.25">
      <c r="A6125" s="62">
        <v>32101609</v>
      </c>
      <c r="B6125" s="63" t="s">
        <v>4475</v>
      </c>
    </row>
    <row r="6126" spans="1:2" x14ac:dyDescent="0.25">
      <c r="A6126" s="62">
        <v>32101611</v>
      </c>
      <c r="B6126" s="63" t="s">
        <v>8301</v>
      </c>
    </row>
    <row r="6127" spans="1:2" x14ac:dyDescent="0.25">
      <c r="A6127" s="62">
        <v>32101612</v>
      </c>
      <c r="B6127" s="63" t="s">
        <v>9419</v>
      </c>
    </row>
    <row r="6128" spans="1:2" x14ac:dyDescent="0.25">
      <c r="A6128" s="62">
        <v>32101613</v>
      </c>
      <c r="B6128" s="63" t="s">
        <v>1571</v>
      </c>
    </row>
    <row r="6129" spans="1:2" x14ac:dyDescent="0.25">
      <c r="A6129" s="62">
        <v>32101614</v>
      </c>
      <c r="B6129" s="63" t="s">
        <v>4870</v>
      </c>
    </row>
    <row r="6130" spans="1:2" x14ac:dyDescent="0.25">
      <c r="A6130" s="62">
        <v>32101615</v>
      </c>
      <c r="B6130" s="63" t="s">
        <v>2353</v>
      </c>
    </row>
    <row r="6131" spans="1:2" x14ac:dyDescent="0.25">
      <c r="A6131" s="62">
        <v>32101616</v>
      </c>
      <c r="B6131" s="63" t="s">
        <v>8997</v>
      </c>
    </row>
    <row r="6132" spans="1:2" x14ac:dyDescent="0.25">
      <c r="A6132" s="62">
        <v>32101617</v>
      </c>
      <c r="B6132" s="63" t="s">
        <v>8435</v>
      </c>
    </row>
    <row r="6133" spans="1:2" x14ac:dyDescent="0.25">
      <c r="A6133" s="62">
        <v>32101618</v>
      </c>
      <c r="B6133" s="63" t="s">
        <v>12366</v>
      </c>
    </row>
    <row r="6134" spans="1:2" x14ac:dyDescent="0.25">
      <c r="A6134" s="62">
        <v>32101619</v>
      </c>
      <c r="B6134" s="63" t="s">
        <v>17528</v>
      </c>
    </row>
    <row r="6135" spans="1:2" x14ac:dyDescent="0.25">
      <c r="A6135" s="62">
        <v>32101620</v>
      </c>
      <c r="B6135" s="63" t="s">
        <v>6257</v>
      </c>
    </row>
    <row r="6136" spans="1:2" x14ac:dyDescent="0.25">
      <c r="A6136" s="62">
        <v>32101621</v>
      </c>
      <c r="B6136" s="63" t="s">
        <v>685</v>
      </c>
    </row>
    <row r="6137" spans="1:2" x14ac:dyDescent="0.25">
      <c r="A6137" s="62">
        <v>32101622</v>
      </c>
      <c r="B6137" s="63" t="s">
        <v>4576</v>
      </c>
    </row>
    <row r="6138" spans="1:2" x14ac:dyDescent="0.25">
      <c r="A6138" s="62">
        <v>32101623</v>
      </c>
      <c r="B6138" s="63" t="s">
        <v>2489</v>
      </c>
    </row>
    <row r="6139" spans="1:2" x14ac:dyDescent="0.25">
      <c r="A6139" s="62">
        <v>32101624</v>
      </c>
      <c r="B6139" s="63" t="s">
        <v>12961</v>
      </c>
    </row>
    <row r="6140" spans="1:2" x14ac:dyDescent="0.25">
      <c r="A6140" s="62">
        <v>32101625</v>
      </c>
      <c r="B6140" s="63" t="s">
        <v>15856</v>
      </c>
    </row>
    <row r="6141" spans="1:2" x14ac:dyDescent="0.25">
      <c r="A6141" s="62">
        <v>32101626</v>
      </c>
      <c r="B6141" s="63" t="s">
        <v>1080</v>
      </c>
    </row>
    <row r="6142" spans="1:2" x14ac:dyDescent="0.25">
      <c r="A6142" s="62">
        <v>32101627</v>
      </c>
      <c r="B6142" s="63" t="s">
        <v>3977</v>
      </c>
    </row>
    <row r="6143" spans="1:2" x14ac:dyDescent="0.25">
      <c r="A6143" s="62">
        <v>32101628</v>
      </c>
      <c r="B6143" s="63" t="s">
        <v>18800</v>
      </c>
    </row>
    <row r="6144" spans="1:2" x14ac:dyDescent="0.25">
      <c r="A6144" s="62">
        <v>32101629</v>
      </c>
      <c r="B6144" s="63" t="s">
        <v>14202</v>
      </c>
    </row>
    <row r="6145" spans="1:2" x14ac:dyDescent="0.25">
      <c r="A6145" s="62">
        <v>32101630</v>
      </c>
      <c r="B6145" s="63" t="s">
        <v>15912</v>
      </c>
    </row>
    <row r="6146" spans="1:2" x14ac:dyDescent="0.25">
      <c r="A6146" s="62">
        <v>32101631</v>
      </c>
      <c r="B6146" s="63" t="s">
        <v>14437</v>
      </c>
    </row>
    <row r="6147" spans="1:2" x14ac:dyDescent="0.25">
      <c r="A6147" s="62">
        <v>32101632</v>
      </c>
      <c r="B6147" s="63" t="s">
        <v>18043</v>
      </c>
    </row>
    <row r="6148" spans="1:2" x14ac:dyDescent="0.25">
      <c r="A6148" s="62">
        <v>32101633</v>
      </c>
      <c r="B6148" s="63" t="s">
        <v>17924</v>
      </c>
    </row>
    <row r="6149" spans="1:2" x14ac:dyDescent="0.25">
      <c r="A6149" s="62">
        <v>32101634</v>
      </c>
      <c r="B6149" s="63" t="s">
        <v>9480</v>
      </c>
    </row>
    <row r="6150" spans="1:2" x14ac:dyDescent="0.25">
      <c r="A6150" s="62">
        <v>32101635</v>
      </c>
      <c r="B6150" s="63" t="s">
        <v>15470</v>
      </c>
    </row>
    <row r="6151" spans="1:2" x14ac:dyDescent="0.25">
      <c r="A6151" s="62">
        <v>32101636</v>
      </c>
      <c r="B6151" s="63" t="s">
        <v>3415</v>
      </c>
    </row>
    <row r="6152" spans="1:2" x14ac:dyDescent="0.25">
      <c r="A6152" s="62">
        <v>32101637</v>
      </c>
      <c r="B6152" s="63" t="s">
        <v>5559</v>
      </c>
    </row>
    <row r="6153" spans="1:2" x14ac:dyDescent="0.25">
      <c r="A6153" s="62">
        <v>32111501</v>
      </c>
      <c r="B6153" s="63" t="s">
        <v>14455</v>
      </c>
    </row>
    <row r="6154" spans="1:2" x14ac:dyDescent="0.25">
      <c r="A6154" s="62">
        <v>32111502</v>
      </c>
      <c r="B6154" s="63" t="s">
        <v>6891</v>
      </c>
    </row>
    <row r="6155" spans="1:2" x14ac:dyDescent="0.25">
      <c r="A6155" s="62">
        <v>32111503</v>
      </c>
      <c r="B6155" s="63" t="s">
        <v>9041</v>
      </c>
    </row>
    <row r="6156" spans="1:2" x14ac:dyDescent="0.25">
      <c r="A6156" s="62">
        <v>32111504</v>
      </c>
      <c r="B6156" s="63" t="s">
        <v>6738</v>
      </c>
    </row>
    <row r="6157" spans="1:2" x14ac:dyDescent="0.25">
      <c r="A6157" s="62">
        <v>32111505</v>
      </c>
      <c r="B6157" s="63" t="s">
        <v>11732</v>
      </c>
    </row>
    <row r="6158" spans="1:2" x14ac:dyDescent="0.25">
      <c r="A6158" s="62">
        <v>32111506</v>
      </c>
      <c r="B6158" s="63" t="s">
        <v>2044</v>
      </c>
    </row>
    <row r="6159" spans="1:2" x14ac:dyDescent="0.25">
      <c r="A6159" s="62">
        <v>32111507</v>
      </c>
      <c r="B6159" s="63" t="s">
        <v>3750</v>
      </c>
    </row>
    <row r="6160" spans="1:2" x14ac:dyDescent="0.25">
      <c r="A6160" s="62">
        <v>32111508</v>
      </c>
      <c r="B6160" s="63" t="s">
        <v>17986</v>
      </c>
    </row>
    <row r="6161" spans="1:2" x14ac:dyDescent="0.25">
      <c r="A6161" s="62">
        <v>32111509</v>
      </c>
      <c r="B6161" s="63" t="s">
        <v>445</v>
      </c>
    </row>
    <row r="6162" spans="1:2" x14ac:dyDescent="0.25">
      <c r="A6162" s="62">
        <v>32111510</v>
      </c>
      <c r="B6162" s="63" t="s">
        <v>4816</v>
      </c>
    </row>
    <row r="6163" spans="1:2" x14ac:dyDescent="0.25">
      <c r="A6163" s="62">
        <v>32111511</v>
      </c>
      <c r="B6163" s="63" t="s">
        <v>1809</v>
      </c>
    </row>
    <row r="6164" spans="1:2" x14ac:dyDescent="0.25">
      <c r="A6164" s="62">
        <v>32111512</v>
      </c>
      <c r="B6164" s="63" t="s">
        <v>3846</v>
      </c>
    </row>
    <row r="6165" spans="1:2" x14ac:dyDescent="0.25">
      <c r="A6165" s="62">
        <v>32111601</v>
      </c>
      <c r="B6165" s="63" t="s">
        <v>6327</v>
      </c>
    </row>
    <row r="6166" spans="1:2" x14ac:dyDescent="0.25">
      <c r="A6166" s="62">
        <v>32111602</v>
      </c>
      <c r="B6166" s="63" t="s">
        <v>14304</v>
      </c>
    </row>
    <row r="6167" spans="1:2" x14ac:dyDescent="0.25">
      <c r="A6167" s="62">
        <v>32111603</v>
      </c>
      <c r="B6167" s="63" t="s">
        <v>9771</v>
      </c>
    </row>
    <row r="6168" spans="1:2" x14ac:dyDescent="0.25">
      <c r="A6168" s="62">
        <v>32111604</v>
      </c>
      <c r="B6168" s="63" t="s">
        <v>5591</v>
      </c>
    </row>
    <row r="6169" spans="1:2" x14ac:dyDescent="0.25">
      <c r="A6169" s="62">
        <v>32111607</v>
      </c>
      <c r="B6169" s="63" t="s">
        <v>5599</v>
      </c>
    </row>
    <row r="6170" spans="1:2" x14ac:dyDescent="0.25">
      <c r="A6170" s="62">
        <v>32111608</v>
      </c>
      <c r="B6170" s="63" t="s">
        <v>3922</v>
      </c>
    </row>
    <row r="6171" spans="1:2" x14ac:dyDescent="0.25">
      <c r="A6171" s="62">
        <v>32111609</v>
      </c>
      <c r="B6171" s="63" t="s">
        <v>1073</v>
      </c>
    </row>
    <row r="6172" spans="1:2" x14ac:dyDescent="0.25">
      <c r="A6172" s="62">
        <v>32111610</v>
      </c>
      <c r="B6172" s="63" t="s">
        <v>7346</v>
      </c>
    </row>
    <row r="6173" spans="1:2" x14ac:dyDescent="0.25">
      <c r="A6173" s="62">
        <v>32111611</v>
      </c>
      <c r="B6173" s="63" t="s">
        <v>2902</v>
      </c>
    </row>
    <row r="6174" spans="1:2" x14ac:dyDescent="0.25">
      <c r="A6174" s="62">
        <v>32111701</v>
      </c>
      <c r="B6174" s="63" t="s">
        <v>2589</v>
      </c>
    </row>
    <row r="6175" spans="1:2" x14ac:dyDescent="0.25">
      <c r="A6175" s="62">
        <v>32111702</v>
      </c>
      <c r="B6175" s="63" t="s">
        <v>15671</v>
      </c>
    </row>
    <row r="6176" spans="1:2" x14ac:dyDescent="0.25">
      <c r="A6176" s="62">
        <v>32111703</v>
      </c>
      <c r="B6176" s="63" t="s">
        <v>6747</v>
      </c>
    </row>
    <row r="6177" spans="1:2" x14ac:dyDescent="0.25">
      <c r="A6177" s="62">
        <v>32111704</v>
      </c>
      <c r="B6177" s="63" t="s">
        <v>9900</v>
      </c>
    </row>
    <row r="6178" spans="1:2" x14ac:dyDescent="0.25">
      <c r="A6178" s="62">
        <v>32111705</v>
      </c>
      <c r="B6178" s="63" t="s">
        <v>520</v>
      </c>
    </row>
    <row r="6179" spans="1:2" x14ac:dyDescent="0.25">
      <c r="A6179" s="62">
        <v>32111706</v>
      </c>
      <c r="B6179" s="63" t="s">
        <v>14862</v>
      </c>
    </row>
    <row r="6180" spans="1:2" x14ac:dyDescent="0.25">
      <c r="A6180" s="62">
        <v>32121501</v>
      </c>
      <c r="B6180" s="63" t="s">
        <v>4268</v>
      </c>
    </row>
    <row r="6181" spans="1:2" x14ac:dyDescent="0.25">
      <c r="A6181" s="62">
        <v>32121502</v>
      </c>
      <c r="B6181" s="63" t="s">
        <v>8628</v>
      </c>
    </row>
    <row r="6182" spans="1:2" x14ac:dyDescent="0.25">
      <c r="A6182" s="62">
        <v>32121503</v>
      </c>
      <c r="B6182" s="63" t="s">
        <v>13454</v>
      </c>
    </row>
    <row r="6183" spans="1:2" x14ac:dyDescent="0.25">
      <c r="A6183" s="62">
        <v>32121504</v>
      </c>
      <c r="B6183" s="63" t="s">
        <v>13126</v>
      </c>
    </row>
    <row r="6184" spans="1:2" x14ac:dyDescent="0.25">
      <c r="A6184" s="62">
        <v>32121602</v>
      </c>
      <c r="B6184" s="63" t="s">
        <v>18107</v>
      </c>
    </row>
    <row r="6185" spans="1:2" x14ac:dyDescent="0.25">
      <c r="A6185" s="62">
        <v>32121603</v>
      </c>
      <c r="B6185" s="63" t="s">
        <v>542</v>
      </c>
    </row>
    <row r="6186" spans="1:2" x14ac:dyDescent="0.25">
      <c r="A6186" s="62">
        <v>32121607</v>
      </c>
      <c r="B6186" s="63" t="s">
        <v>10158</v>
      </c>
    </row>
    <row r="6187" spans="1:2" x14ac:dyDescent="0.25">
      <c r="A6187" s="62">
        <v>32121609</v>
      </c>
      <c r="B6187" s="63" t="s">
        <v>8218</v>
      </c>
    </row>
    <row r="6188" spans="1:2" x14ac:dyDescent="0.25">
      <c r="A6188" s="62">
        <v>32121701</v>
      </c>
      <c r="B6188" s="63" t="s">
        <v>4837</v>
      </c>
    </row>
    <row r="6189" spans="1:2" x14ac:dyDescent="0.25">
      <c r="A6189" s="62">
        <v>32121702</v>
      </c>
      <c r="B6189" s="63" t="s">
        <v>13831</v>
      </c>
    </row>
    <row r="6190" spans="1:2" x14ac:dyDescent="0.25">
      <c r="A6190" s="62">
        <v>32121703</v>
      </c>
      <c r="B6190" s="63" t="s">
        <v>16353</v>
      </c>
    </row>
    <row r="6191" spans="1:2" x14ac:dyDescent="0.25">
      <c r="A6191" s="62">
        <v>32121704</v>
      </c>
      <c r="B6191" s="63" t="s">
        <v>13685</v>
      </c>
    </row>
    <row r="6192" spans="1:2" x14ac:dyDescent="0.25">
      <c r="A6192" s="62">
        <v>32121705</v>
      </c>
      <c r="B6192" s="63" t="s">
        <v>8263</v>
      </c>
    </row>
    <row r="6193" spans="1:2" x14ac:dyDescent="0.25">
      <c r="A6193" s="62">
        <v>32121706</v>
      </c>
      <c r="B6193" s="63" t="s">
        <v>7698</v>
      </c>
    </row>
    <row r="6194" spans="1:2" x14ac:dyDescent="0.25">
      <c r="A6194" s="62">
        <v>32131001</v>
      </c>
      <c r="B6194" s="63" t="s">
        <v>4374</v>
      </c>
    </row>
    <row r="6195" spans="1:2" x14ac:dyDescent="0.25">
      <c r="A6195" s="62">
        <v>32131002</v>
      </c>
      <c r="B6195" s="63" t="s">
        <v>14214</v>
      </c>
    </row>
    <row r="6196" spans="1:2" x14ac:dyDescent="0.25">
      <c r="A6196" s="62">
        <v>32131003</v>
      </c>
      <c r="B6196" s="63" t="s">
        <v>15183</v>
      </c>
    </row>
    <row r="6197" spans="1:2" x14ac:dyDescent="0.25">
      <c r="A6197" s="62">
        <v>32131005</v>
      </c>
      <c r="B6197" s="63" t="s">
        <v>7092</v>
      </c>
    </row>
    <row r="6198" spans="1:2" x14ac:dyDescent="0.25">
      <c r="A6198" s="62">
        <v>32131006</v>
      </c>
      <c r="B6198" s="63" t="s">
        <v>18614</v>
      </c>
    </row>
    <row r="6199" spans="1:2" x14ac:dyDescent="0.25">
      <c r="A6199" s="62">
        <v>32131007</v>
      </c>
      <c r="B6199" s="63" t="s">
        <v>4331</v>
      </c>
    </row>
    <row r="6200" spans="1:2" x14ac:dyDescent="0.25">
      <c r="A6200" s="62">
        <v>32131008</v>
      </c>
      <c r="B6200" s="63" t="s">
        <v>17002</v>
      </c>
    </row>
    <row r="6201" spans="1:2" x14ac:dyDescent="0.25">
      <c r="A6201" s="62">
        <v>32131009</v>
      </c>
      <c r="B6201" s="63" t="s">
        <v>1662</v>
      </c>
    </row>
    <row r="6202" spans="1:2" x14ac:dyDescent="0.25">
      <c r="A6202" s="62">
        <v>32131010</v>
      </c>
      <c r="B6202" s="63" t="s">
        <v>9726</v>
      </c>
    </row>
    <row r="6203" spans="1:2" x14ac:dyDescent="0.25">
      <c r="A6203" s="62">
        <v>32131011</v>
      </c>
      <c r="B6203" s="63" t="s">
        <v>11307</v>
      </c>
    </row>
    <row r="6204" spans="1:2" x14ac:dyDescent="0.25">
      <c r="A6204" s="62">
        <v>32131012</v>
      </c>
      <c r="B6204" s="63" t="s">
        <v>9291</v>
      </c>
    </row>
    <row r="6205" spans="1:2" x14ac:dyDescent="0.25">
      <c r="A6205" s="62">
        <v>32141001</v>
      </c>
      <c r="B6205" s="63" t="s">
        <v>16164</v>
      </c>
    </row>
    <row r="6206" spans="1:2" x14ac:dyDescent="0.25">
      <c r="A6206" s="62">
        <v>32141002</v>
      </c>
      <c r="B6206" s="63" t="s">
        <v>9272</v>
      </c>
    </row>
    <row r="6207" spans="1:2" x14ac:dyDescent="0.25">
      <c r="A6207" s="62">
        <v>32141003</v>
      </c>
      <c r="B6207" s="63" t="s">
        <v>9112</v>
      </c>
    </row>
    <row r="6208" spans="1:2" x14ac:dyDescent="0.25">
      <c r="A6208" s="62">
        <v>32141004</v>
      </c>
      <c r="B6208" s="63" t="s">
        <v>9400</v>
      </c>
    </row>
    <row r="6209" spans="1:2" x14ac:dyDescent="0.25">
      <c r="A6209" s="62">
        <v>32141005</v>
      </c>
      <c r="B6209" s="63" t="s">
        <v>16138</v>
      </c>
    </row>
    <row r="6210" spans="1:2" x14ac:dyDescent="0.25">
      <c r="A6210" s="62">
        <v>32141006</v>
      </c>
      <c r="B6210" s="63" t="s">
        <v>7369</v>
      </c>
    </row>
    <row r="6211" spans="1:2" x14ac:dyDescent="0.25">
      <c r="A6211" s="62">
        <v>32141007</v>
      </c>
      <c r="B6211" s="63" t="s">
        <v>4737</v>
      </c>
    </row>
    <row r="6212" spans="1:2" x14ac:dyDescent="0.25">
      <c r="A6212" s="62">
        <v>32141008</v>
      </c>
      <c r="B6212" s="63" t="s">
        <v>18106</v>
      </c>
    </row>
    <row r="6213" spans="1:2" x14ac:dyDescent="0.25">
      <c r="A6213" s="62">
        <v>32141009</v>
      </c>
      <c r="B6213" s="63" t="s">
        <v>13247</v>
      </c>
    </row>
    <row r="6214" spans="1:2" x14ac:dyDescent="0.25">
      <c r="A6214" s="62">
        <v>32141010</v>
      </c>
      <c r="B6214" s="63" t="s">
        <v>11572</v>
      </c>
    </row>
    <row r="6215" spans="1:2" x14ac:dyDescent="0.25">
      <c r="A6215" s="62">
        <v>32141011</v>
      </c>
      <c r="B6215" s="63" t="s">
        <v>802</v>
      </c>
    </row>
    <row r="6216" spans="1:2" x14ac:dyDescent="0.25">
      <c r="A6216" s="62">
        <v>32141012</v>
      </c>
      <c r="B6216" s="63" t="s">
        <v>15167</v>
      </c>
    </row>
    <row r="6217" spans="1:2" x14ac:dyDescent="0.25">
      <c r="A6217" s="62">
        <v>32141013</v>
      </c>
      <c r="B6217" s="63" t="s">
        <v>10174</v>
      </c>
    </row>
    <row r="6218" spans="1:2" x14ac:dyDescent="0.25">
      <c r="A6218" s="62">
        <v>32141014</v>
      </c>
      <c r="B6218" s="63" t="s">
        <v>11220</v>
      </c>
    </row>
    <row r="6219" spans="1:2" x14ac:dyDescent="0.25">
      <c r="A6219" s="62">
        <v>32141015</v>
      </c>
      <c r="B6219" s="63" t="s">
        <v>6268</v>
      </c>
    </row>
    <row r="6220" spans="1:2" x14ac:dyDescent="0.25">
      <c r="A6220" s="62">
        <v>32141016</v>
      </c>
      <c r="B6220" s="63" t="s">
        <v>12049</v>
      </c>
    </row>
    <row r="6221" spans="1:2" x14ac:dyDescent="0.25">
      <c r="A6221" s="62">
        <v>32141101</v>
      </c>
      <c r="B6221" s="63" t="s">
        <v>3113</v>
      </c>
    </row>
    <row r="6222" spans="1:2" x14ac:dyDescent="0.25">
      <c r="A6222" s="62">
        <v>32141102</v>
      </c>
      <c r="B6222" s="63" t="s">
        <v>2143</v>
      </c>
    </row>
    <row r="6223" spans="1:2" x14ac:dyDescent="0.25">
      <c r="A6223" s="62">
        <v>32141103</v>
      </c>
      <c r="B6223" s="63" t="s">
        <v>10329</v>
      </c>
    </row>
    <row r="6224" spans="1:2" x14ac:dyDescent="0.25">
      <c r="A6224" s="62">
        <v>32141104</v>
      </c>
      <c r="B6224" s="63" t="s">
        <v>17314</v>
      </c>
    </row>
    <row r="6225" spans="1:2" x14ac:dyDescent="0.25">
      <c r="A6225" s="62">
        <v>32141105</v>
      </c>
      <c r="B6225" s="63" t="s">
        <v>16813</v>
      </c>
    </row>
    <row r="6226" spans="1:2" x14ac:dyDescent="0.25">
      <c r="A6226" s="62">
        <v>32141106</v>
      </c>
      <c r="B6226" s="63" t="s">
        <v>9214</v>
      </c>
    </row>
    <row r="6227" spans="1:2" x14ac:dyDescent="0.25">
      <c r="A6227" s="62">
        <v>32141107</v>
      </c>
      <c r="B6227" s="63" t="s">
        <v>17979</v>
      </c>
    </row>
    <row r="6228" spans="1:2" x14ac:dyDescent="0.25">
      <c r="A6228" s="62">
        <v>32141108</v>
      </c>
      <c r="B6228" s="63" t="s">
        <v>3694</v>
      </c>
    </row>
    <row r="6229" spans="1:2" x14ac:dyDescent="0.25">
      <c r="A6229" s="62">
        <v>32141109</v>
      </c>
      <c r="B6229" s="63" t="s">
        <v>15853</v>
      </c>
    </row>
    <row r="6230" spans="1:2" x14ac:dyDescent="0.25">
      <c r="A6230" s="62">
        <v>39101601</v>
      </c>
      <c r="B6230" s="63" t="s">
        <v>2698</v>
      </c>
    </row>
    <row r="6231" spans="1:2" x14ac:dyDescent="0.25">
      <c r="A6231" s="62">
        <v>39101602</v>
      </c>
      <c r="B6231" s="63" t="s">
        <v>7977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8701</v>
      </c>
    </row>
    <row r="6234" spans="1:2" x14ac:dyDescent="0.25">
      <c r="A6234" s="62">
        <v>39101605</v>
      </c>
      <c r="B6234" s="63" t="s">
        <v>5849</v>
      </c>
    </row>
    <row r="6235" spans="1:2" x14ac:dyDescent="0.25">
      <c r="A6235" s="62">
        <v>39101606</v>
      </c>
      <c r="B6235" s="63" t="s">
        <v>1599</v>
      </c>
    </row>
    <row r="6236" spans="1:2" x14ac:dyDescent="0.25">
      <c r="A6236" s="62">
        <v>39101608</v>
      </c>
      <c r="B6236" s="63" t="s">
        <v>6818</v>
      </c>
    </row>
    <row r="6237" spans="1:2" x14ac:dyDescent="0.25">
      <c r="A6237" s="62">
        <v>39101609</v>
      </c>
      <c r="B6237" s="63" t="s">
        <v>3875</v>
      </c>
    </row>
    <row r="6238" spans="1:2" x14ac:dyDescent="0.25">
      <c r="A6238" s="62">
        <v>39101610</v>
      </c>
      <c r="B6238" s="63" t="s">
        <v>18796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3785</v>
      </c>
    </row>
    <row r="6241" spans="1:2" x14ac:dyDescent="0.25">
      <c r="A6241" s="62">
        <v>39101614</v>
      </c>
      <c r="B6241" s="63" t="s">
        <v>12688</v>
      </c>
    </row>
    <row r="6242" spans="1:2" x14ac:dyDescent="0.25">
      <c r="A6242" s="62">
        <v>39101615</v>
      </c>
      <c r="B6242" s="63" t="s">
        <v>16862</v>
      </c>
    </row>
    <row r="6243" spans="1:2" x14ac:dyDescent="0.25">
      <c r="A6243" s="62">
        <v>39101616</v>
      </c>
      <c r="B6243" s="63" t="s">
        <v>11527</v>
      </c>
    </row>
    <row r="6244" spans="1:2" x14ac:dyDescent="0.25">
      <c r="A6244" s="62">
        <v>39101617</v>
      </c>
      <c r="B6244" s="63" t="s">
        <v>11105</v>
      </c>
    </row>
    <row r="6245" spans="1:2" x14ac:dyDescent="0.25">
      <c r="A6245" s="62">
        <v>39101618</v>
      </c>
      <c r="B6245" s="63" t="s">
        <v>7681</v>
      </c>
    </row>
    <row r="6246" spans="1:2" x14ac:dyDescent="0.25">
      <c r="A6246" s="62">
        <v>39101701</v>
      </c>
      <c r="B6246" s="63" t="s">
        <v>3228</v>
      </c>
    </row>
    <row r="6247" spans="1:2" x14ac:dyDescent="0.25">
      <c r="A6247" s="62">
        <v>39101801</v>
      </c>
      <c r="B6247" s="63" t="s">
        <v>18206</v>
      </c>
    </row>
    <row r="6248" spans="1:2" x14ac:dyDescent="0.25">
      <c r="A6248" s="62">
        <v>39111501</v>
      </c>
      <c r="B6248" s="63" t="s">
        <v>1551</v>
      </c>
    </row>
    <row r="6249" spans="1:2" x14ac:dyDescent="0.25">
      <c r="A6249" s="62">
        <v>39111503</v>
      </c>
      <c r="B6249" s="63" t="s">
        <v>8909</v>
      </c>
    </row>
    <row r="6250" spans="1:2" x14ac:dyDescent="0.25">
      <c r="A6250" s="62">
        <v>39111504</v>
      </c>
      <c r="B6250" s="63" t="s">
        <v>7901</v>
      </c>
    </row>
    <row r="6251" spans="1:2" x14ac:dyDescent="0.25">
      <c r="A6251" s="62">
        <v>39111505</v>
      </c>
      <c r="B6251" s="63" t="s">
        <v>15827</v>
      </c>
    </row>
    <row r="6252" spans="1:2" x14ac:dyDescent="0.25">
      <c r="A6252" s="62">
        <v>39111506</v>
      </c>
      <c r="B6252" s="63" t="s">
        <v>5220</v>
      </c>
    </row>
    <row r="6253" spans="1:2" x14ac:dyDescent="0.25">
      <c r="A6253" s="62">
        <v>39111507</v>
      </c>
      <c r="B6253" s="63" t="s">
        <v>17385</v>
      </c>
    </row>
    <row r="6254" spans="1:2" x14ac:dyDescent="0.25">
      <c r="A6254" s="62">
        <v>39111508</v>
      </c>
      <c r="B6254" s="63" t="s">
        <v>2392</v>
      </c>
    </row>
    <row r="6255" spans="1:2" x14ac:dyDescent="0.25">
      <c r="A6255" s="62">
        <v>39111509</v>
      </c>
      <c r="B6255" s="63" t="s">
        <v>15523</v>
      </c>
    </row>
    <row r="6256" spans="1:2" x14ac:dyDescent="0.25">
      <c r="A6256" s="62">
        <v>39111510</v>
      </c>
      <c r="B6256" s="63" t="s">
        <v>8273</v>
      </c>
    </row>
    <row r="6257" spans="1:2" x14ac:dyDescent="0.25">
      <c r="A6257" s="62">
        <v>39111512</v>
      </c>
      <c r="B6257" s="63" t="s">
        <v>13575</v>
      </c>
    </row>
    <row r="6258" spans="1:2" x14ac:dyDescent="0.25">
      <c r="A6258" s="62">
        <v>39111513</v>
      </c>
      <c r="B6258" s="63" t="s">
        <v>9381</v>
      </c>
    </row>
    <row r="6259" spans="1:2" x14ac:dyDescent="0.25">
      <c r="A6259" s="62">
        <v>39111514</v>
      </c>
      <c r="B6259" s="63" t="s">
        <v>14820</v>
      </c>
    </row>
    <row r="6260" spans="1:2" x14ac:dyDescent="0.25">
      <c r="A6260" s="62">
        <v>39111515</v>
      </c>
      <c r="B6260" s="63" t="s">
        <v>7457</v>
      </c>
    </row>
    <row r="6261" spans="1:2" x14ac:dyDescent="0.25">
      <c r="A6261" s="62">
        <v>39111516</v>
      </c>
      <c r="B6261" s="63" t="s">
        <v>9243</v>
      </c>
    </row>
    <row r="6262" spans="1:2" x14ac:dyDescent="0.25">
      <c r="A6262" s="62">
        <v>39111517</v>
      </c>
      <c r="B6262" s="63" t="s">
        <v>1833</v>
      </c>
    </row>
    <row r="6263" spans="1:2" x14ac:dyDescent="0.25">
      <c r="A6263" s="62">
        <v>39111518</v>
      </c>
      <c r="B6263" s="63" t="s">
        <v>1091</v>
      </c>
    </row>
    <row r="6264" spans="1:2" x14ac:dyDescent="0.25">
      <c r="A6264" s="62">
        <v>39111519</v>
      </c>
      <c r="B6264" s="63" t="s">
        <v>16664</v>
      </c>
    </row>
    <row r="6265" spans="1:2" x14ac:dyDescent="0.25">
      <c r="A6265" s="62">
        <v>39111520</v>
      </c>
      <c r="B6265" s="63" t="s">
        <v>1005</v>
      </c>
    </row>
    <row r="6266" spans="1:2" x14ac:dyDescent="0.25">
      <c r="A6266" s="62">
        <v>39111521</v>
      </c>
      <c r="B6266" s="63" t="s">
        <v>17752</v>
      </c>
    </row>
    <row r="6267" spans="1:2" x14ac:dyDescent="0.25">
      <c r="A6267" s="62">
        <v>39111603</v>
      </c>
      <c r="B6267" s="63" t="s">
        <v>13745</v>
      </c>
    </row>
    <row r="6268" spans="1:2" x14ac:dyDescent="0.25">
      <c r="A6268" s="62">
        <v>39111605</v>
      </c>
      <c r="B6268" s="63" t="s">
        <v>18867</v>
      </c>
    </row>
    <row r="6269" spans="1:2" x14ac:dyDescent="0.25">
      <c r="A6269" s="62">
        <v>39111606</v>
      </c>
      <c r="B6269" s="63" t="s">
        <v>3021</v>
      </c>
    </row>
    <row r="6270" spans="1:2" x14ac:dyDescent="0.25">
      <c r="A6270" s="62">
        <v>39111608</v>
      </c>
      <c r="B6270" s="63" t="s">
        <v>9099</v>
      </c>
    </row>
    <row r="6271" spans="1:2" x14ac:dyDescent="0.25">
      <c r="A6271" s="62">
        <v>39111609</v>
      </c>
      <c r="B6271" s="63" t="s">
        <v>3915</v>
      </c>
    </row>
    <row r="6272" spans="1:2" x14ac:dyDescent="0.25">
      <c r="A6272" s="62">
        <v>39111702</v>
      </c>
      <c r="B6272" s="63" t="s">
        <v>18444</v>
      </c>
    </row>
    <row r="6273" spans="1:2" x14ac:dyDescent="0.25">
      <c r="A6273" s="62">
        <v>39111703</v>
      </c>
      <c r="B6273" s="63" t="s">
        <v>18555</v>
      </c>
    </row>
    <row r="6274" spans="1:2" x14ac:dyDescent="0.25">
      <c r="A6274" s="62">
        <v>39111704</v>
      </c>
      <c r="B6274" s="63" t="s">
        <v>13273</v>
      </c>
    </row>
    <row r="6275" spans="1:2" x14ac:dyDescent="0.25">
      <c r="A6275" s="62">
        <v>39111705</v>
      </c>
      <c r="B6275" s="63" t="s">
        <v>17858</v>
      </c>
    </row>
    <row r="6276" spans="1:2" x14ac:dyDescent="0.25">
      <c r="A6276" s="62">
        <v>39111706</v>
      </c>
      <c r="B6276" s="63" t="s">
        <v>6012</v>
      </c>
    </row>
    <row r="6277" spans="1:2" x14ac:dyDescent="0.25">
      <c r="A6277" s="62">
        <v>39111801</v>
      </c>
      <c r="B6277" s="63" t="s">
        <v>13221</v>
      </c>
    </row>
    <row r="6278" spans="1:2" x14ac:dyDescent="0.25">
      <c r="A6278" s="62">
        <v>39111802</v>
      </c>
      <c r="B6278" s="63" t="s">
        <v>15134</v>
      </c>
    </row>
    <row r="6279" spans="1:2" x14ac:dyDescent="0.25">
      <c r="A6279" s="62">
        <v>39111803</v>
      </c>
      <c r="B6279" s="63" t="s">
        <v>13953</v>
      </c>
    </row>
    <row r="6280" spans="1:2" x14ac:dyDescent="0.25">
      <c r="A6280" s="62">
        <v>39111804</v>
      </c>
      <c r="B6280" s="63" t="s">
        <v>17801</v>
      </c>
    </row>
    <row r="6281" spans="1:2" x14ac:dyDescent="0.25">
      <c r="A6281" s="62">
        <v>39111806</v>
      </c>
      <c r="B6281" s="63" t="s">
        <v>8517</v>
      </c>
    </row>
    <row r="6282" spans="1:2" x14ac:dyDescent="0.25">
      <c r="A6282" s="62">
        <v>39111808</v>
      </c>
      <c r="B6282" s="63" t="s">
        <v>8995</v>
      </c>
    </row>
    <row r="6283" spans="1:2" x14ac:dyDescent="0.25">
      <c r="A6283" s="62">
        <v>39111809</v>
      </c>
      <c r="B6283" s="63" t="s">
        <v>3827</v>
      </c>
    </row>
    <row r="6284" spans="1:2" x14ac:dyDescent="0.25">
      <c r="A6284" s="62">
        <v>39111810</v>
      </c>
      <c r="B6284" s="63" t="s">
        <v>5280</v>
      </c>
    </row>
    <row r="6285" spans="1:2" x14ac:dyDescent="0.25">
      <c r="A6285" s="62">
        <v>39111811</v>
      </c>
      <c r="B6285" s="63" t="s">
        <v>3438</v>
      </c>
    </row>
    <row r="6286" spans="1:2" x14ac:dyDescent="0.25">
      <c r="A6286" s="62">
        <v>39111812</v>
      </c>
      <c r="B6286" s="63" t="s">
        <v>498</v>
      </c>
    </row>
    <row r="6287" spans="1:2" x14ac:dyDescent="0.25">
      <c r="A6287" s="62">
        <v>39111813</v>
      </c>
      <c r="B6287" s="63" t="s">
        <v>2816</v>
      </c>
    </row>
    <row r="6288" spans="1:2" x14ac:dyDescent="0.25">
      <c r="A6288" s="62">
        <v>39111901</v>
      </c>
      <c r="B6288" s="63" t="s">
        <v>5636</v>
      </c>
    </row>
    <row r="6289" spans="1:2" x14ac:dyDescent="0.25">
      <c r="A6289" s="62">
        <v>39111902</v>
      </c>
      <c r="B6289" s="63" t="s">
        <v>4807</v>
      </c>
    </row>
    <row r="6290" spans="1:2" x14ac:dyDescent="0.25">
      <c r="A6290" s="62">
        <v>39112001</v>
      </c>
      <c r="B6290" s="63" t="s">
        <v>14280</v>
      </c>
    </row>
    <row r="6291" spans="1:2" x14ac:dyDescent="0.25">
      <c r="A6291" s="62">
        <v>39112002</v>
      </c>
      <c r="B6291" s="63" t="s">
        <v>9450</v>
      </c>
    </row>
    <row r="6292" spans="1:2" x14ac:dyDescent="0.25">
      <c r="A6292" s="62">
        <v>39112003</v>
      </c>
      <c r="B6292" s="63" t="s">
        <v>11736</v>
      </c>
    </row>
    <row r="6293" spans="1:2" x14ac:dyDescent="0.25">
      <c r="A6293" s="62">
        <v>39121001</v>
      </c>
      <c r="B6293" s="63" t="s">
        <v>5179</v>
      </c>
    </row>
    <row r="6294" spans="1:2" x14ac:dyDescent="0.25">
      <c r="A6294" s="62">
        <v>39121002</v>
      </c>
      <c r="B6294" s="63" t="s">
        <v>16978</v>
      </c>
    </row>
    <row r="6295" spans="1:2" x14ac:dyDescent="0.25">
      <c r="A6295" s="62">
        <v>39121003</v>
      </c>
      <c r="B6295" s="63" t="s">
        <v>14571</v>
      </c>
    </row>
    <row r="6296" spans="1:2" x14ac:dyDescent="0.25">
      <c r="A6296" s="62">
        <v>39121004</v>
      </c>
      <c r="B6296" s="63" t="s">
        <v>1616</v>
      </c>
    </row>
    <row r="6297" spans="1:2" x14ac:dyDescent="0.25">
      <c r="A6297" s="62">
        <v>39121006</v>
      </c>
      <c r="B6297" s="63" t="s">
        <v>18133</v>
      </c>
    </row>
    <row r="6298" spans="1:2" x14ac:dyDescent="0.25">
      <c r="A6298" s="62">
        <v>39121007</v>
      </c>
      <c r="B6298" s="63" t="s">
        <v>2545</v>
      </c>
    </row>
    <row r="6299" spans="1:2" x14ac:dyDescent="0.25">
      <c r="A6299" s="62">
        <v>39121008</v>
      </c>
      <c r="B6299" s="63" t="s">
        <v>15582</v>
      </c>
    </row>
    <row r="6300" spans="1:2" x14ac:dyDescent="0.25">
      <c r="A6300" s="62">
        <v>39121009</v>
      </c>
      <c r="B6300" s="63" t="s">
        <v>5713</v>
      </c>
    </row>
    <row r="6301" spans="1:2" x14ac:dyDescent="0.25">
      <c r="A6301" s="62">
        <v>39121010</v>
      </c>
      <c r="B6301" s="63" t="s">
        <v>13781</v>
      </c>
    </row>
    <row r="6302" spans="1:2" x14ac:dyDescent="0.25">
      <c r="A6302" s="62">
        <v>39121011</v>
      </c>
      <c r="B6302" s="63" t="s">
        <v>10145</v>
      </c>
    </row>
    <row r="6303" spans="1:2" x14ac:dyDescent="0.25">
      <c r="A6303" s="62">
        <v>39121012</v>
      </c>
      <c r="B6303" s="63" t="s">
        <v>10482</v>
      </c>
    </row>
    <row r="6304" spans="1:2" x14ac:dyDescent="0.25">
      <c r="A6304" s="62">
        <v>39121013</v>
      </c>
      <c r="B6304" s="63" t="s">
        <v>8762</v>
      </c>
    </row>
    <row r="6305" spans="1:2" x14ac:dyDescent="0.25">
      <c r="A6305" s="62">
        <v>39121014</v>
      </c>
      <c r="B6305" s="63" t="s">
        <v>18250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4377</v>
      </c>
    </row>
    <row r="6308" spans="1:2" x14ac:dyDescent="0.25">
      <c r="A6308" s="62">
        <v>39121017</v>
      </c>
      <c r="B6308" s="63" t="s">
        <v>11034</v>
      </c>
    </row>
    <row r="6309" spans="1:2" x14ac:dyDescent="0.25">
      <c r="A6309" s="62">
        <v>39121018</v>
      </c>
      <c r="B6309" s="63" t="s">
        <v>8898</v>
      </c>
    </row>
    <row r="6310" spans="1:2" x14ac:dyDescent="0.25">
      <c r="A6310" s="62">
        <v>39121019</v>
      </c>
      <c r="B6310" s="63" t="s">
        <v>11981</v>
      </c>
    </row>
    <row r="6311" spans="1:2" x14ac:dyDescent="0.25">
      <c r="A6311" s="62">
        <v>39121020</v>
      </c>
      <c r="B6311" s="63" t="s">
        <v>15713</v>
      </c>
    </row>
    <row r="6312" spans="1:2" x14ac:dyDescent="0.25">
      <c r="A6312" s="62">
        <v>39121101</v>
      </c>
      <c r="B6312" s="63" t="s">
        <v>13539</v>
      </c>
    </row>
    <row r="6313" spans="1:2" x14ac:dyDescent="0.25">
      <c r="A6313" s="62">
        <v>39121102</v>
      </c>
      <c r="B6313" s="63" t="s">
        <v>15317</v>
      </c>
    </row>
    <row r="6314" spans="1:2" x14ac:dyDescent="0.25">
      <c r="A6314" s="62">
        <v>39121103</v>
      </c>
      <c r="B6314" s="63" t="s">
        <v>6240</v>
      </c>
    </row>
    <row r="6315" spans="1:2" x14ac:dyDescent="0.25">
      <c r="A6315" s="62">
        <v>39121104</v>
      </c>
      <c r="B6315" s="63" t="s">
        <v>5855</v>
      </c>
    </row>
    <row r="6316" spans="1:2" x14ac:dyDescent="0.25">
      <c r="A6316" s="62">
        <v>39121105</v>
      </c>
      <c r="B6316" s="63" t="s">
        <v>600</v>
      </c>
    </row>
    <row r="6317" spans="1:2" x14ac:dyDescent="0.25">
      <c r="A6317" s="62">
        <v>39121106</v>
      </c>
      <c r="B6317" s="63" t="s">
        <v>9624</v>
      </c>
    </row>
    <row r="6318" spans="1:2" x14ac:dyDescent="0.25">
      <c r="A6318" s="62">
        <v>39121107</v>
      </c>
      <c r="B6318" s="63" t="s">
        <v>16585</v>
      </c>
    </row>
    <row r="6319" spans="1:2" x14ac:dyDescent="0.25">
      <c r="A6319" s="62">
        <v>39121108</v>
      </c>
      <c r="B6319" s="63" t="s">
        <v>12291</v>
      </c>
    </row>
    <row r="6320" spans="1:2" x14ac:dyDescent="0.25">
      <c r="A6320" s="62">
        <v>39121109</v>
      </c>
      <c r="B6320" s="63" t="s">
        <v>13934</v>
      </c>
    </row>
    <row r="6321" spans="1:2" x14ac:dyDescent="0.25">
      <c r="A6321" s="62">
        <v>39121201</v>
      </c>
      <c r="B6321" s="63" t="s">
        <v>13683</v>
      </c>
    </row>
    <row r="6322" spans="1:2" x14ac:dyDescent="0.25">
      <c r="A6322" s="62">
        <v>39121202</v>
      </c>
      <c r="B6322" s="63" t="s">
        <v>10850</v>
      </c>
    </row>
    <row r="6323" spans="1:2" x14ac:dyDescent="0.25">
      <c r="A6323" s="62">
        <v>39121203</v>
      </c>
      <c r="B6323" s="63" t="s">
        <v>2584</v>
      </c>
    </row>
    <row r="6324" spans="1:2" x14ac:dyDescent="0.25">
      <c r="A6324" s="62">
        <v>39121204</v>
      </c>
      <c r="B6324" s="63" t="s">
        <v>4304</v>
      </c>
    </row>
    <row r="6325" spans="1:2" x14ac:dyDescent="0.25">
      <c r="A6325" s="62">
        <v>39121205</v>
      </c>
      <c r="B6325" s="63" t="s">
        <v>1618</v>
      </c>
    </row>
    <row r="6326" spans="1:2" x14ac:dyDescent="0.25">
      <c r="A6326" s="62">
        <v>39121206</v>
      </c>
      <c r="B6326" s="63" t="s">
        <v>15362</v>
      </c>
    </row>
    <row r="6327" spans="1:2" x14ac:dyDescent="0.25">
      <c r="A6327" s="62">
        <v>39121207</v>
      </c>
      <c r="B6327" s="63" t="s">
        <v>11774</v>
      </c>
    </row>
    <row r="6328" spans="1:2" x14ac:dyDescent="0.25">
      <c r="A6328" s="62">
        <v>39121301</v>
      </c>
      <c r="B6328" s="63" t="s">
        <v>9352</v>
      </c>
    </row>
    <row r="6329" spans="1:2" x14ac:dyDescent="0.25">
      <c r="A6329" s="62">
        <v>39121302</v>
      </c>
      <c r="B6329" s="63" t="s">
        <v>1100</v>
      </c>
    </row>
    <row r="6330" spans="1:2" x14ac:dyDescent="0.25">
      <c r="A6330" s="62">
        <v>39121303</v>
      </c>
      <c r="B6330" s="63" t="s">
        <v>18310</v>
      </c>
    </row>
    <row r="6331" spans="1:2" x14ac:dyDescent="0.25">
      <c r="A6331" s="62">
        <v>39121304</v>
      </c>
      <c r="B6331" s="63" t="s">
        <v>10101</v>
      </c>
    </row>
    <row r="6332" spans="1:2" x14ac:dyDescent="0.25">
      <c r="A6332" s="62">
        <v>39121305</v>
      </c>
      <c r="B6332" s="63" t="s">
        <v>7342</v>
      </c>
    </row>
    <row r="6333" spans="1:2" x14ac:dyDescent="0.25">
      <c r="A6333" s="62">
        <v>39121306</v>
      </c>
      <c r="B6333" s="63" t="s">
        <v>2224</v>
      </c>
    </row>
    <row r="6334" spans="1:2" x14ac:dyDescent="0.25">
      <c r="A6334" s="62">
        <v>39121307</v>
      </c>
      <c r="B6334" s="63" t="s">
        <v>12700</v>
      </c>
    </row>
    <row r="6335" spans="1:2" x14ac:dyDescent="0.25">
      <c r="A6335" s="62">
        <v>39121308</v>
      </c>
      <c r="B6335" s="63" t="s">
        <v>2228</v>
      </c>
    </row>
    <row r="6336" spans="1:2" x14ac:dyDescent="0.25">
      <c r="A6336" s="62">
        <v>39121309</v>
      </c>
      <c r="B6336" s="63" t="s">
        <v>14796</v>
      </c>
    </row>
    <row r="6337" spans="1:2" x14ac:dyDescent="0.25">
      <c r="A6337" s="62">
        <v>39121310</v>
      </c>
      <c r="B6337" s="63" t="s">
        <v>17077</v>
      </c>
    </row>
    <row r="6338" spans="1:2" x14ac:dyDescent="0.25">
      <c r="A6338" s="62">
        <v>39121311</v>
      </c>
      <c r="B6338" s="63" t="s">
        <v>12321</v>
      </c>
    </row>
    <row r="6339" spans="1:2" x14ac:dyDescent="0.25">
      <c r="A6339" s="62">
        <v>39121312</v>
      </c>
      <c r="B6339" s="63" t="s">
        <v>15829</v>
      </c>
    </row>
    <row r="6340" spans="1:2" x14ac:dyDescent="0.25">
      <c r="A6340" s="62">
        <v>39121313</v>
      </c>
      <c r="B6340" s="63" t="s">
        <v>14418</v>
      </c>
    </row>
    <row r="6341" spans="1:2" x14ac:dyDescent="0.25">
      <c r="A6341" s="62">
        <v>39121402</v>
      </c>
      <c r="B6341" s="63" t="s">
        <v>1573</v>
      </c>
    </row>
    <row r="6342" spans="1:2" x14ac:dyDescent="0.25">
      <c r="A6342" s="62">
        <v>39121403</v>
      </c>
      <c r="B6342" s="63" t="s">
        <v>8522</v>
      </c>
    </row>
    <row r="6343" spans="1:2" x14ac:dyDescent="0.25">
      <c r="A6343" s="62">
        <v>39121404</v>
      </c>
      <c r="B6343" s="63" t="s">
        <v>11805</v>
      </c>
    </row>
    <row r="6344" spans="1:2" x14ac:dyDescent="0.25">
      <c r="A6344" s="62">
        <v>39121405</v>
      </c>
      <c r="B6344" s="63" t="s">
        <v>17843</v>
      </c>
    </row>
    <row r="6345" spans="1:2" x14ac:dyDescent="0.25">
      <c r="A6345" s="62">
        <v>39121406</v>
      </c>
      <c r="B6345" s="63" t="s">
        <v>4679</v>
      </c>
    </row>
    <row r="6346" spans="1:2" x14ac:dyDescent="0.25">
      <c r="A6346" s="62">
        <v>39121407</v>
      </c>
      <c r="B6346" s="63" t="s">
        <v>8334</v>
      </c>
    </row>
    <row r="6347" spans="1:2" x14ac:dyDescent="0.25">
      <c r="A6347" s="62">
        <v>39121408</v>
      </c>
      <c r="B6347" s="63" t="s">
        <v>8649</v>
      </c>
    </row>
    <row r="6348" spans="1:2" x14ac:dyDescent="0.25">
      <c r="A6348" s="62">
        <v>39121409</v>
      </c>
      <c r="B6348" s="63" t="s">
        <v>9299</v>
      </c>
    </row>
    <row r="6349" spans="1:2" x14ac:dyDescent="0.25">
      <c r="A6349" s="62">
        <v>39121410</v>
      </c>
      <c r="B6349" s="63" t="s">
        <v>457</v>
      </c>
    </row>
    <row r="6350" spans="1:2" x14ac:dyDescent="0.25">
      <c r="A6350" s="62">
        <v>39121411</v>
      </c>
      <c r="B6350" s="63" t="s">
        <v>6862</v>
      </c>
    </row>
    <row r="6351" spans="1:2" x14ac:dyDescent="0.25">
      <c r="A6351" s="62">
        <v>39121412</v>
      </c>
      <c r="B6351" s="63" t="s">
        <v>1004</v>
      </c>
    </row>
    <row r="6352" spans="1:2" x14ac:dyDescent="0.25">
      <c r="A6352" s="62">
        <v>39121413</v>
      </c>
      <c r="B6352" s="63" t="s">
        <v>2740</v>
      </c>
    </row>
    <row r="6353" spans="1:2" x14ac:dyDescent="0.25">
      <c r="A6353" s="62">
        <v>39121414</v>
      </c>
      <c r="B6353" s="63" t="s">
        <v>2665</v>
      </c>
    </row>
    <row r="6354" spans="1:2" x14ac:dyDescent="0.25">
      <c r="A6354" s="62">
        <v>39121415</v>
      </c>
      <c r="B6354" s="63" t="s">
        <v>6392</v>
      </c>
    </row>
    <row r="6355" spans="1:2" x14ac:dyDescent="0.25">
      <c r="A6355" s="62">
        <v>39121416</v>
      </c>
      <c r="B6355" s="63" t="s">
        <v>5929</v>
      </c>
    </row>
    <row r="6356" spans="1:2" x14ac:dyDescent="0.25">
      <c r="A6356" s="62">
        <v>39121419</v>
      </c>
      <c r="B6356" s="63" t="s">
        <v>11824</v>
      </c>
    </row>
    <row r="6357" spans="1:2" x14ac:dyDescent="0.25">
      <c r="A6357" s="62">
        <v>39121420</v>
      </c>
      <c r="B6357" s="63" t="s">
        <v>2986</v>
      </c>
    </row>
    <row r="6358" spans="1:2" x14ac:dyDescent="0.25">
      <c r="A6358" s="62">
        <v>39121421</v>
      </c>
      <c r="B6358" s="63" t="s">
        <v>8599</v>
      </c>
    </row>
    <row r="6359" spans="1:2" x14ac:dyDescent="0.25">
      <c r="A6359" s="62">
        <v>39121422</v>
      </c>
      <c r="B6359" s="63" t="s">
        <v>16318</v>
      </c>
    </row>
    <row r="6360" spans="1:2" x14ac:dyDescent="0.25">
      <c r="A6360" s="62">
        <v>39121423</v>
      </c>
      <c r="B6360" s="63" t="s">
        <v>17556</v>
      </c>
    </row>
    <row r="6361" spans="1:2" x14ac:dyDescent="0.25">
      <c r="A6361" s="62">
        <v>39121424</v>
      </c>
      <c r="B6361" s="63" t="s">
        <v>9864</v>
      </c>
    </row>
    <row r="6362" spans="1:2" x14ac:dyDescent="0.25">
      <c r="A6362" s="62">
        <v>39121425</v>
      </c>
      <c r="B6362" s="63" t="s">
        <v>2059</v>
      </c>
    </row>
    <row r="6363" spans="1:2" x14ac:dyDescent="0.25">
      <c r="A6363" s="62">
        <v>39121426</v>
      </c>
      <c r="B6363" s="63" t="s">
        <v>16179</v>
      </c>
    </row>
    <row r="6364" spans="1:2" x14ac:dyDescent="0.25">
      <c r="A6364" s="62">
        <v>39121427</v>
      </c>
      <c r="B6364" s="63" t="s">
        <v>5354</v>
      </c>
    </row>
    <row r="6365" spans="1:2" x14ac:dyDescent="0.25">
      <c r="A6365" s="62">
        <v>39121428</v>
      </c>
      <c r="B6365" s="63" t="s">
        <v>3058</v>
      </c>
    </row>
    <row r="6366" spans="1:2" x14ac:dyDescent="0.25">
      <c r="A6366" s="62">
        <v>39121429</v>
      </c>
      <c r="B6366" s="63" t="s">
        <v>4677</v>
      </c>
    </row>
    <row r="6367" spans="1:2" x14ac:dyDescent="0.25">
      <c r="A6367" s="62">
        <v>39121430</v>
      </c>
      <c r="B6367" s="63" t="s">
        <v>2674</v>
      </c>
    </row>
    <row r="6368" spans="1:2" x14ac:dyDescent="0.25">
      <c r="A6368" s="62">
        <v>39121431</v>
      </c>
      <c r="B6368" s="63" t="s">
        <v>6709</v>
      </c>
    </row>
    <row r="6369" spans="1:2" x14ac:dyDescent="0.25">
      <c r="A6369" s="62">
        <v>39121432</v>
      </c>
      <c r="B6369" s="63" t="s">
        <v>14087</v>
      </c>
    </row>
    <row r="6370" spans="1:2" x14ac:dyDescent="0.25">
      <c r="A6370" s="62">
        <v>39121433</v>
      </c>
      <c r="B6370" s="63" t="s">
        <v>12493</v>
      </c>
    </row>
    <row r="6371" spans="1:2" x14ac:dyDescent="0.25">
      <c r="A6371" s="62">
        <v>39121434</v>
      </c>
      <c r="B6371" s="63" t="s">
        <v>6451</v>
      </c>
    </row>
    <row r="6372" spans="1:2" x14ac:dyDescent="0.25">
      <c r="A6372" s="62">
        <v>39121435</v>
      </c>
      <c r="B6372" s="63" t="s">
        <v>2485</v>
      </c>
    </row>
    <row r="6373" spans="1:2" x14ac:dyDescent="0.25">
      <c r="A6373" s="62">
        <v>39121436</v>
      </c>
      <c r="B6373" s="63" t="s">
        <v>17003</v>
      </c>
    </row>
    <row r="6374" spans="1:2" x14ac:dyDescent="0.25">
      <c r="A6374" s="62">
        <v>39121437</v>
      </c>
      <c r="B6374" s="63" t="s">
        <v>16468</v>
      </c>
    </row>
    <row r="6375" spans="1:2" x14ac:dyDescent="0.25">
      <c r="A6375" s="62">
        <v>39121501</v>
      </c>
      <c r="B6375" s="63" t="s">
        <v>17168</v>
      </c>
    </row>
    <row r="6376" spans="1:2" x14ac:dyDescent="0.25">
      <c r="A6376" s="62">
        <v>39121502</v>
      </c>
      <c r="B6376" s="63" t="s">
        <v>5015</v>
      </c>
    </row>
    <row r="6377" spans="1:2" x14ac:dyDescent="0.25">
      <c r="A6377" s="62">
        <v>39121503</v>
      </c>
      <c r="B6377" s="63" t="s">
        <v>17532</v>
      </c>
    </row>
    <row r="6378" spans="1:2" x14ac:dyDescent="0.25">
      <c r="A6378" s="62">
        <v>39121504</v>
      </c>
      <c r="B6378" s="63" t="s">
        <v>15549</v>
      </c>
    </row>
    <row r="6379" spans="1:2" x14ac:dyDescent="0.25">
      <c r="A6379" s="62">
        <v>39121505</v>
      </c>
      <c r="B6379" s="63" t="s">
        <v>17591</v>
      </c>
    </row>
    <row r="6380" spans="1:2" x14ac:dyDescent="0.25">
      <c r="A6380" s="62">
        <v>39121506</v>
      </c>
      <c r="B6380" s="63" t="s">
        <v>9086</v>
      </c>
    </row>
    <row r="6381" spans="1:2" x14ac:dyDescent="0.25">
      <c r="A6381" s="62">
        <v>39121507</v>
      </c>
      <c r="B6381" s="63" t="s">
        <v>6424</v>
      </c>
    </row>
    <row r="6382" spans="1:2" x14ac:dyDescent="0.25">
      <c r="A6382" s="62">
        <v>39121508</v>
      </c>
      <c r="B6382" s="63" t="s">
        <v>9278</v>
      </c>
    </row>
    <row r="6383" spans="1:2" x14ac:dyDescent="0.25">
      <c r="A6383" s="62">
        <v>39121509</v>
      </c>
      <c r="B6383" s="63" t="s">
        <v>13862</v>
      </c>
    </row>
    <row r="6384" spans="1:2" x14ac:dyDescent="0.25">
      <c r="A6384" s="62">
        <v>39121510</v>
      </c>
      <c r="B6384" s="63" t="s">
        <v>15512</v>
      </c>
    </row>
    <row r="6385" spans="1:2" x14ac:dyDescent="0.25">
      <c r="A6385" s="62">
        <v>39121511</v>
      </c>
      <c r="B6385" s="63" t="s">
        <v>15455</v>
      </c>
    </row>
    <row r="6386" spans="1:2" x14ac:dyDescent="0.25">
      <c r="A6386" s="62">
        <v>39121512</v>
      </c>
      <c r="B6386" s="63" t="s">
        <v>6415</v>
      </c>
    </row>
    <row r="6387" spans="1:2" x14ac:dyDescent="0.25">
      <c r="A6387" s="62">
        <v>39121513</v>
      </c>
      <c r="B6387" s="63" t="s">
        <v>5338</v>
      </c>
    </row>
    <row r="6388" spans="1:2" x14ac:dyDescent="0.25">
      <c r="A6388" s="62">
        <v>39121514</v>
      </c>
      <c r="B6388" s="63" t="s">
        <v>4732</v>
      </c>
    </row>
    <row r="6389" spans="1:2" x14ac:dyDescent="0.25">
      <c r="A6389" s="62">
        <v>39121515</v>
      </c>
      <c r="B6389" s="63" t="s">
        <v>11130</v>
      </c>
    </row>
    <row r="6390" spans="1:2" x14ac:dyDescent="0.25">
      <c r="A6390" s="62">
        <v>39121516</v>
      </c>
      <c r="B6390" s="63" t="s">
        <v>13458</v>
      </c>
    </row>
    <row r="6391" spans="1:2" x14ac:dyDescent="0.25">
      <c r="A6391" s="62">
        <v>39121517</v>
      </c>
      <c r="B6391" s="63" t="s">
        <v>9256</v>
      </c>
    </row>
    <row r="6392" spans="1:2" x14ac:dyDescent="0.25">
      <c r="A6392" s="62">
        <v>39121518</v>
      </c>
      <c r="B6392" s="63" t="s">
        <v>2961</v>
      </c>
    </row>
    <row r="6393" spans="1:2" x14ac:dyDescent="0.25">
      <c r="A6393" s="62">
        <v>39121519</v>
      </c>
      <c r="B6393" s="63" t="s">
        <v>10739</v>
      </c>
    </row>
    <row r="6394" spans="1:2" x14ac:dyDescent="0.25">
      <c r="A6394" s="62">
        <v>39121520</v>
      </c>
      <c r="B6394" s="63" t="s">
        <v>15607</v>
      </c>
    </row>
    <row r="6395" spans="1:2" x14ac:dyDescent="0.25">
      <c r="A6395" s="62">
        <v>39121521</v>
      </c>
      <c r="B6395" s="63" t="s">
        <v>9556</v>
      </c>
    </row>
    <row r="6396" spans="1:2" x14ac:dyDescent="0.25">
      <c r="A6396" s="62">
        <v>39121522</v>
      </c>
      <c r="B6396" s="63" t="s">
        <v>14050</v>
      </c>
    </row>
    <row r="6397" spans="1:2" x14ac:dyDescent="0.25">
      <c r="A6397" s="62">
        <v>39121523</v>
      </c>
      <c r="B6397" s="63" t="s">
        <v>11099</v>
      </c>
    </row>
    <row r="6398" spans="1:2" x14ac:dyDescent="0.25">
      <c r="A6398" s="62">
        <v>39121524</v>
      </c>
      <c r="B6398" s="63" t="s">
        <v>18815</v>
      </c>
    </row>
    <row r="6399" spans="1:2" x14ac:dyDescent="0.25">
      <c r="A6399" s="62">
        <v>39121525</v>
      </c>
      <c r="B6399" s="63" t="s">
        <v>3605</v>
      </c>
    </row>
    <row r="6400" spans="1:2" x14ac:dyDescent="0.25">
      <c r="A6400" s="62">
        <v>39121527</v>
      </c>
      <c r="B6400" s="63" t="s">
        <v>8164</v>
      </c>
    </row>
    <row r="6401" spans="1:2" x14ac:dyDescent="0.25">
      <c r="A6401" s="62">
        <v>39121528</v>
      </c>
      <c r="B6401" s="63" t="s">
        <v>7154</v>
      </c>
    </row>
    <row r="6402" spans="1:2" x14ac:dyDescent="0.25">
      <c r="A6402" s="62">
        <v>39121529</v>
      </c>
      <c r="B6402" s="63" t="s">
        <v>16984</v>
      </c>
    </row>
    <row r="6403" spans="1:2" x14ac:dyDescent="0.25">
      <c r="A6403" s="62">
        <v>39121531</v>
      </c>
      <c r="B6403" s="63" t="s">
        <v>12126</v>
      </c>
    </row>
    <row r="6404" spans="1:2" x14ac:dyDescent="0.25">
      <c r="A6404" s="62">
        <v>39121532</v>
      </c>
      <c r="B6404" s="63" t="s">
        <v>7522</v>
      </c>
    </row>
    <row r="6405" spans="1:2" x14ac:dyDescent="0.25">
      <c r="A6405" s="62">
        <v>39121533</v>
      </c>
      <c r="B6405" s="63" t="s">
        <v>9484</v>
      </c>
    </row>
    <row r="6406" spans="1:2" x14ac:dyDescent="0.25">
      <c r="A6406" s="62">
        <v>39121534</v>
      </c>
      <c r="B6406" s="63" t="s">
        <v>15164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17246</v>
      </c>
    </row>
    <row r="6409" spans="1:2" x14ac:dyDescent="0.25">
      <c r="A6409" s="62">
        <v>39121537</v>
      </c>
      <c r="B6409" s="63" t="s">
        <v>8852</v>
      </c>
    </row>
    <row r="6410" spans="1:2" x14ac:dyDescent="0.25">
      <c r="A6410" s="62">
        <v>39121538</v>
      </c>
      <c r="B6410" s="63" t="s">
        <v>3718</v>
      </c>
    </row>
    <row r="6411" spans="1:2" x14ac:dyDescent="0.25">
      <c r="A6411" s="62">
        <v>39121539</v>
      </c>
      <c r="B6411" s="63" t="s">
        <v>5377</v>
      </c>
    </row>
    <row r="6412" spans="1:2" x14ac:dyDescent="0.25">
      <c r="A6412" s="62">
        <v>39121540</v>
      </c>
      <c r="B6412" s="63" t="s">
        <v>11599</v>
      </c>
    </row>
    <row r="6413" spans="1:2" x14ac:dyDescent="0.25">
      <c r="A6413" s="62">
        <v>39121541</v>
      </c>
      <c r="B6413" s="63" t="s">
        <v>15756</v>
      </c>
    </row>
    <row r="6414" spans="1:2" x14ac:dyDescent="0.25">
      <c r="A6414" s="62">
        <v>39121542</v>
      </c>
      <c r="B6414" s="63" t="s">
        <v>13002</v>
      </c>
    </row>
    <row r="6415" spans="1:2" x14ac:dyDescent="0.25">
      <c r="A6415" s="62">
        <v>39121543</v>
      </c>
      <c r="B6415" s="63" t="s">
        <v>16254</v>
      </c>
    </row>
    <row r="6416" spans="1:2" x14ac:dyDescent="0.25">
      <c r="A6416" s="62">
        <v>39121544</v>
      </c>
      <c r="B6416" s="63" t="s">
        <v>14650</v>
      </c>
    </row>
    <row r="6417" spans="1:2" x14ac:dyDescent="0.25">
      <c r="A6417" s="62">
        <v>39121545</v>
      </c>
      <c r="B6417" s="63" t="s">
        <v>2842</v>
      </c>
    </row>
    <row r="6418" spans="1:2" x14ac:dyDescent="0.25">
      <c r="A6418" s="62">
        <v>39121546</v>
      </c>
      <c r="B6418" s="63" t="s">
        <v>9977</v>
      </c>
    </row>
    <row r="6419" spans="1:2" x14ac:dyDescent="0.25">
      <c r="A6419" s="62">
        <v>39121547</v>
      </c>
      <c r="B6419" s="63" t="s">
        <v>8235</v>
      </c>
    </row>
    <row r="6420" spans="1:2" x14ac:dyDescent="0.25">
      <c r="A6420" s="62">
        <v>39121548</v>
      </c>
      <c r="B6420" s="63" t="s">
        <v>765</v>
      </c>
    </row>
    <row r="6421" spans="1:2" x14ac:dyDescent="0.25">
      <c r="A6421" s="62">
        <v>39121549</v>
      </c>
      <c r="B6421" s="63" t="s">
        <v>1254</v>
      </c>
    </row>
    <row r="6422" spans="1:2" x14ac:dyDescent="0.25">
      <c r="A6422" s="62">
        <v>39121550</v>
      </c>
      <c r="B6422" s="63" t="s">
        <v>7750</v>
      </c>
    </row>
    <row r="6423" spans="1:2" x14ac:dyDescent="0.25">
      <c r="A6423" s="62">
        <v>39121551</v>
      </c>
      <c r="B6423" s="63" t="s">
        <v>10736</v>
      </c>
    </row>
    <row r="6424" spans="1:2" x14ac:dyDescent="0.25">
      <c r="A6424" s="62">
        <v>39121601</v>
      </c>
      <c r="B6424" s="63" t="s">
        <v>994</v>
      </c>
    </row>
    <row r="6425" spans="1:2" x14ac:dyDescent="0.25">
      <c r="A6425" s="62">
        <v>39121602</v>
      </c>
      <c r="B6425" s="63" t="s">
        <v>16641</v>
      </c>
    </row>
    <row r="6426" spans="1:2" x14ac:dyDescent="0.25">
      <c r="A6426" s="62">
        <v>39121603</v>
      </c>
      <c r="B6426" s="63" t="s">
        <v>9500</v>
      </c>
    </row>
    <row r="6427" spans="1:2" x14ac:dyDescent="0.25">
      <c r="A6427" s="62">
        <v>39121604</v>
      </c>
      <c r="B6427" s="63" t="s">
        <v>12525</v>
      </c>
    </row>
    <row r="6428" spans="1:2" x14ac:dyDescent="0.25">
      <c r="A6428" s="62">
        <v>39121605</v>
      </c>
      <c r="B6428" s="63" t="s">
        <v>11999</v>
      </c>
    </row>
    <row r="6429" spans="1:2" x14ac:dyDescent="0.25">
      <c r="A6429" s="62">
        <v>39121606</v>
      </c>
      <c r="B6429" s="63" t="s">
        <v>7865</v>
      </c>
    </row>
    <row r="6430" spans="1:2" x14ac:dyDescent="0.25">
      <c r="A6430" s="62">
        <v>39121607</v>
      </c>
      <c r="B6430" s="63" t="s">
        <v>434</v>
      </c>
    </row>
    <row r="6431" spans="1:2" x14ac:dyDescent="0.25">
      <c r="A6431" s="62">
        <v>39121608</v>
      </c>
      <c r="B6431" s="63" t="s">
        <v>18177</v>
      </c>
    </row>
    <row r="6432" spans="1:2" x14ac:dyDescent="0.25">
      <c r="A6432" s="62">
        <v>39121609</v>
      </c>
      <c r="B6432" s="63" t="s">
        <v>4070</v>
      </c>
    </row>
    <row r="6433" spans="1:2" x14ac:dyDescent="0.25">
      <c r="A6433" s="62">
        <v>39121610</v>
      </c>
      <c r="B6433" s="63" t="s">
        <v>5200</v>
      </c>
    </row>
    <row r="6434" spans="1:2" x14ac:dyDescent="0.25">
      <c r="A6434" s="62">
        <v>39121611</v>
      </c>
      <c r="B6434" s="63" t="s">
        <v>5737</v>
      </c>
    </row>
    <row r="6435" spans="1:2" x14ac:dyDescent="0.25">
      <c r="A6435" s="62">
        <v>39121612</v>
      </c>
      <c r="B6435" s="63" t="s">
        <v>17445</v>
      </c>
    </row>
    <row r="6436" spans="1:2" x14ac:dyDescent="0.25">
      <c r="A6436" s="62">
        <v>39121613</v>
      </c>
      <c r="B6436" s="63" t="s">
        <v>16413</v>
      </c>
    </row>
    <row r="6437" spans="1:2" x14ac:dyDescent="0.25">
      <c r="A6437" s="62">
        <v>39121614</v>
      </c>
      <c r="B6437" s="63" t="s">
        <v>16647</v>
      </c>
    </row>
    <row r="6438" spans="1:2" x14ac:dyDescent="0.25">
      <c r="A6438" s="62">
        <v>39121615</v>
      </c>
      <c r="B6438" s="63" t="s">
        <v>649</v>
      </c>
    </row>
    <row r="6439" spans="1:2" x14ac:dyDescent="0.25">
      <c r="A6439" s="62">
        <v>39121616</v>
      </c>
      <c r="B6439" s="63" t="s">
        <v>18031</v>
      </c>
    </row>
    <row r="6440" spans="1:2" x14ac:dyDescent="0.25">
      <c r="A6440" s="62">
        <v>39121617</v>
      </c>
      <c r="B6440" s="63" t="s">
        <v>7634</v>
      </c>
    </row>
    <row r="6441" spans="1:2" x14ac:dyDescent="0.25">
      <c r="A6441" s="62">
        <v>39121618</v>
      </c>
      <c r="B6441" s="63" t="s">
        <v>18696</v>
      </c>
    </row>
    <row r="6442" spans="1:2" x14ac:dyDescent="0.25">
      <c r="A6442" s="62">
        <v>39121619</v>
      </c>
      <c r="B6442" s="63" t="s">
        <v>18164</v>
      </c>
    </row>
    <row r="6443" spans="1:2" x14ac:dyDescent="0.25">
      <c r="A6443" s="62">
        <v>39121701</v>
      </c>
      <c r="B6443" s="63" t="s">
        <v>1548</v>
      </c>
    </row>
    <row r="6444" spans="1:2" x14ac:dyDescent="0.25">
      <c r="A6444" s="62">
        <v>39121702</v>
      </c>
      <c r="B6444" s="63" t="s">
        <v>4252</v>
      </c>
    </row>
    <row r="6445" spans="1:2" x14ac:dyDescent="0.25">
      <c r="A6445" s="62">
        <v>39121703</v>
      </c>
      <c r="B6445" s="63" t="s">
        <v>12405</v>
      </c>
    </row>
    <row r="6446" spans="1:2" x14ac:dyDescent="0.25">
      <c r="A6446" s="62">
        <v>39121704</v>
      </c>
      <c r="B6446" s="63" t="s">
        <v>12856</v>
      </c>
    </row>
    <row r="6447" spans="1:2" x14ac:dyDescent="0.25">
      <c r="A6447" s="62">
        <v>39121705</v>
      </c>
      <c r="B6447" s="63" t="s">
        <v>10471</v>
      </c>
    </row>
    <row r="6448" spans="1:2" x14ac:dyDescent="0.25">
      <c r="A6448" s="62">
        <v>39121706</v>
      </c>
      <c r="B6448" s="63" t="s">
        <v>8644</v>
      </c>
    </row>
    <row r="6449" spans="1:2" x14ac:dyDescent="0.25">
      <c r="A6449" s="62">
        <v>39121707</v>
      </c>
      <c r="B6449" s="63" t="s">
        <v>1539</v>
      </c>
    </row>
    <row r="6450" spans="1:2" x14ac:dyDescent="0.25">
      <c r="A6450" s="62">
        <v>39121708</v>
      </c>
      <c r="B6450" s="63" t="s">
        <v>10152</v>
      </c>
    </row>
    <row r="6451" spans="1:2" x14ac:dyDescent="0.25">
      <c r="A6451" s="62">
        <v>39121709</v>
      </c>
      <c r="B6451" s="63" t="s">
        <v>3323</v>
      </c>
    </row>
    <row r="6452" spans="1:2" x14ac:dyDescent="0.25">
      <c r="A6452" s="62">
        <v>39121710</v>
      </c>
      <c r="B6452" s="63" t="s">
        <v>3151</v>
      </c>
    </row>
    <row r="6453" spans="1:2" x14ac:dyDescent="0.25">
      <c r="A6453" s="62">
        <v>39121711</v>
      </c>
      <c r="B6453" s="63" t="s">
        <v>13330</v>
      </c>
    </row>
    <row r="6454" spans="1:2" x14ac:dyDescent="0.25">
      <c r="A6454" s="62">
        <v>39121712</v>
      </c>
      <c r="B6454" s="63" t="s">
        <v>12821</v>
      </c>
    </row>
    <row r="6455" spans="1:2" x14ac:dyDescent="0.25">
      <c r="A6455" s="62">
        <v>39121713</v>
      </c>
      <c r="B6455" s="63" t="s">
        <v>12822</v>
      </c>
    </row>
    <row r="6456" spans="1:2" x14ac:dyDescent="0.25">
      <c r="A6456" s="62">
        <v>39121714</v>
      </c>
      <c r="B6456" s="63" t="s">
        <v>17343</v>
      </c>
    </row>
    <row r="6457" spans="1:2" x14ac:dyDescent="0.25">
      <c r="A6457" s="62">
        <v>39121715</v>
      </c>
      <c r="B6457" s="63" t="s">
        <v>7976</v>
      </c>
    </row>
    <row r="6458" spans="1:2" x14ac:dyDescent="0.25">
      <c r="A6458" s="62">
        <v>39121716</v>
      </c>
      <c r="B6458" s="63" t="s">
        <v>699</v>
      </c>
    </row>
    <row r="6459" spans="1:2" x14ac:dyDescent="0.25">
      <c r="A6459" s="62">
        <v>39121717</v>
      </c>
      <c r="B6459" s="63" t="s">
        <v>581</v>
      </c>
    </row>
    <row r="6460" spans="1:2" x14ac:dyDescent="0.25">
      <c r="A6460" s="62">
        <v>39121718</v>
      </c>
      <c r="B6460" s="63" t="s">
        <v>17205</v>
      </c>
    </row>
    <row r="6461" spans="1:2" x14ac:dyDescent="0.25">
      <c r="A6461" s="62">
        <v>39121719</v>
      </c>
      <c r="B6461" s="63" t="s">
        <v>5679</v>
      </c>
    </row>
    <row r="6462" spans="1:2" x14ac:dyDescent="0.25">
      <c r="A6462" s="62">
        <v>39121720</v>
      </c>
      <c r="B6462" s="63" t="s">
        <v>16239</v>
      </c>
    </row>
    <row r="6463" spans="1:2" x14ac:dyDescent="0.25">
      <c r="A6463" s="62">
        <v>39121721</v>
      </c>
      <c r="B6463" s="63" t="s">
        <v>16316</v>
      </c>
    </row>
    <row r="6464" spans="1:2" x14ac:dyDescent="0.25">
      <c r="A6464" s="62">
        <v>40101501</v>
      </c>
      <c r="B6464" s="63" t="s">
        <v>18266</v>
      </c>
    </row>
    <row r="6465" spans="1:2" x14ac:dyDescent="0.25">
      <c r="A6465" s="62">
        <v>40101502</v>
      </c>
      <c r="B6465" s="63" t="s">
        <v>10958</v>
      </c>
    </row>
    <row r="6466" spans="1:2" x14ac:dyDescent="0.25">
      <c r="A6466" s="62">
        <v>40101503</v>
      </c>
      <c r="B6466" s="63" t="s">
        <v>15300</v>
      </c>
    </row>
    <row r="6467" spans="1:2" x14ac:dyDescent="0.25">
      <c r="A6467" s="62">
        <v>40101504</v>
      </c>
      <c r="B6467" s="63" t="s">
        <v>17776</v>
      </c>
    </row>
    <row r="6468" spans="1:2" x14ac:dyDescent="0.25">
      <c r="A6468" s="62">
        <v>40101505</v>
      </c>
      <c r="B6468" s="63" t="s">
        <v>11177</v>
      </c>
    </row>
    <row r="6469" spans="1:2" x14ac:dyDescent="0.25">
      <c r="A6469" s="62">
        <v>40101506</v>
      </c>
      <c r="B6469" s="63" t="s">
        <v>9416</v>
      </c>
    </row>
    <row r="6470" spans="1:2" x14ac:dyDescent="0.25">
      <c r="A6470" s="62">
        <v>40101601</v>
      </c>
      <c r="B6470" s="63" t="s">
        <v>13210</v>
      </c>
    </row>
    <row r="6471" spans="1:2" x14ac:dyDescent="0.25">
      <c r="A6471" s="62">
        <v>40101602</v>
      </c>
      <c r="B6471" s="63" t="s">
        <v>4296</v>
      </c>
    </row>
    <row r="6472" spans="1:2" x14ac:dyDescent="0.25">
      <c r="A6472" s="62">
        <v>40101603</v>
      </c>
      <c r="B6472" s="63" t="s">
        <v>12433</v>
      </c>
    </row>
    <row r="6473" spans="1:2" x14ac:dyDescent="0.25">
      <c r="A6473" s="62">
        <v>40101604</v>
      </c>
      <c r="B6473" s="63" t="s">
        <v>5910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14004</v>
      </c>
    </row>
    <row r="6476" spans="1:2" x14ac:dyDescent="0.25">
      <c r="A6476" s="62">
        <v>40101702</v>
      </c>
      <c r="B6476" s="63" t="s">
        <v>1978</v>
      </c>
    </row>
    <row r="6477" spans="1:2" x14ac:dyDescent="0.25">
      <c r="A6477" s="62">
        <v>40101703</v>
      </c>
      <c r="B6477" s="63" t="s">
        <v>17100</v>
      </c>
    </row>
    <row r="6478" spans="1:2" x14ac:dyDescent="0.25">
      <c r="A6478" s="62">
        <v>40101704</v>
      </c>
      <c r="B6478" s="63" t="s">
        <v>10780</v>
      </c>
    </row>
    <row r="6479" spans="1:2" x14ac:dyDescent="0.25">
      <c r="A6479" s="62">
        <v>40101705</v>
      </c>
      <c r="B6479" s="63" t="s">
        <v>10520</v>
      </c>
    </row>
    <row r="6480" spans="1:2" x14ac:dyDescent="0.25">
      <c r="A6480" s="62">
        <v>40101706</v>
      </c>
      <c r="B6480" s="63" t="s">
        <v>6038</v>
      </c>
    </row>
    <row r="6481" spans="1:2" x14ac:dyDescent="0.25">
      <c r="A6481" s="62">
        <v>40101707</v>
      </c>
      <c r="B6481" s="63" t="s">
        <v>12671</v>
      </c>
    </row>
    <row r="6482" spans="1:2" x14ac:dyDescent="0.25">
      <c r="A6482" s="62">
        <v>40101801</v>
      </c>
      <c r="B6482" s="63" t="s">
        <v>10418</v>
      </c>
    </row>
    <row r="6483" spans="1:2" x14ac:dyDescent="0.25">
      <c r="A6483" s="62">
        <v>40101802</v>
      </c>
      <c r="B6483" s="63" t="s">
        <v>3331</v>
      </c>
    </row>
    <row r="6484" spans="1:2" x14ac:dyDescent="0.25">
      <c r="A6484" s="62">
        <v>40101803</v>
      </c>
      <c r="B6484" s="63" t="s">
        <v>13876</v>
      </c>
    </row>
    <row r="6485" spans="1:2" x14ac:dyDescent="0.25">
      <c r="A6485" s="62">
        <v>40101805</v>
      </c>
      <c r="B6485" s="63" t="s">
        <v>8549</v>
      </c>
    </row>
    <row r="6486" spans="1:2" x14ac:dyDescent="0.25">
      <c r="A6486" s="62">
        <v>40101806</v>
      </c>
      <c r="B6486" s="63" t="s">
        <v>17145</v>
      </c>
    </row>
    <row r="6487" spans="1:2" x14ac:dyDescent="0.25">
      <c r="A6487" s="62">
        <v>40101807</v>
      </c>
      <c r="B6487" s="63" t="s">
        <v>7667</v>
      </c>
    </row>
    <row r="6488" spans="1:2" x14ac:dyDescent="0.25">
      <c r="A6488" s="62">
        <v>40101808</v>
      </c>
      <c r="B6488" s="63" t="s">
        <v>5257</v>
      </c>
    </row>
    <row r="6489" spans="1:2" x14ac:dyDescent="0.25">
      <c r="A6489" s="62">
        <v>40101809</v>
      </c>
      <c r="B6489" s="63" t="s">
        <v>5382</v>
      </c>
    </row>
    <row r="6490" spans="1:2" x14ac:dyDescent="0.25">
      <c r="A6490" s="62">
        <v>40101810</v>
      </c>
      <c r="B6490" s="63" t="s">
        <v>4090</v>
      </c>
    </row>
    <row r="6491" spans="1:2" x14ac:dyDescent="0.25">
      <c r="A6491" s="62">
        <v>40101811</v>
      </c>
      <c r="B6491" s="63" t="s">
        <v>13493</v>
      </c>
    </row>
    <row r="6492" spans="1:2" x14ac:dyDescent="0.25">
      <c r="A6492" s="62">
        <v>40101812</v>
      </c>
      <c r="B6492" s="63" t="s">
        <v>4359</v>
      </c>
    </row>
    <row r="6493" spans="1:2" x14ac:dyDescent="0.25">
      <c r="A6493" s="62">
        <v>40101813</v>
      </c>
      <c r="B6493" s="63" t="s">
        <v>471</v>
      </c>
    </row>
    <row r="6494" spans="1:2" x14ac:dyDescent="0.25">
      <c r="A6494" s="62">
        <v>40101814</v>
      </c>
      <c r="B6494" s="63" t="s">
        <v>5719</v>
      </c>
    </row>
    <row r="6495" spans="1:2" x14ac:dyDescent="0.25">
      <c r="A6495" s="62">
        <v>40101815</v>
      </c>
      <c r="B6495" s="63" t="s">
        <v>5695</v>
      </c>
    </row>
    <row r="6496" spans="1:2" x14ac:dyDescent="0.25">
      <c r="A6496" s="62">
        <v>40101816</v>
      </c>
      <c r="B6496" s="63" t="s">
        <v>7228</v>
      </c>
    </row>
    <row r="6497" spans="1:2" x14ac:dyDescent="0.25">
      <c r="A6497" s="62">
        <v>40101817</v>
      </c>
      <c r="B6497" s="63" t="s">
        <v>7082</v>
      </c>
    </row>
    <row r="6498" spans="1:2" x14ac:dyDescent="0.25">
      <c r="A6498" s="62">
        <v>40101818</v>
      </c>
      <c r="B6498" s="63" t="s">
        <v>7407</v>
      </c>
    </row>
    <row r="6499" spans="1:2" x14ac:dyDescent="0.25">
      <c r="A6499" s="62">
        <v>40101819</v>
      </c>
      <c r="B6499" s="63" t="s">
        <v>3130</v>
      </c>
    </row>
    <row r="6500" spans="1:2" x14ac:dyDescent="0.25">
      <c r="A6500" s="62">
        <v>40101820</v>
      </c>
      <c r="B6500" s="63" t="s">
        <v>4359</v>
      </c>
    </row>
    <row r="6501" spans="1:2" x14ac:dyDescent="0.25">
      <c r="A6501" s="62">
        <v>40101821</v>
      </c>
      <c r="B6501" s="63" t="s">
        <v>368</v>
      </c>
    </row>
    <row r="6502" spans="1:2" x14ac:dyDescent="0.25">
      <c r="A6502" s="62">
        <v>40101822</v>
      </c>
      <c r="B6502" s="63" t="s">
        <v>4554</v>
      </c>
    </row>
    <row r="6503" spans="1:2" x14ac:dyDescent="0.25">
      <c r="A6503" s="62">
        <v>40101823</v>
      </c>
      <c r="B6503" s="63" t="s">
        <v>13284</v>
      </c>
    </row>
    <row r="6504" spans="1:2" x14ac:dyDescent="0.25">
      <c r="A6504" s="62">
        <v>40101824</v>
      </c>
      <c r="B6504" s="63" t="s">
        <v>17193</v>
      </c>
    </row>
    <row r="6505" spans="1:2" x14ac:dyDescent="0.25">
      <c r="A6505" s="62">
        <v>40101825</v>
      </c>
      <c r="B6505" s="63" t="s">
        <v>4205</v>
      </c>
    </row>
    <row r="6506" spans="1:2" x14ac:dyDescent="0.25">
      <c r="A6506" s="62">
        <v>40101826</v>
      </c>
      <c r="B6506" s="63" t="s">
        <v>14102</v>
      </c>
    </row>
    <row r="6507" spans="1:2" x14ac:dyDescent="0.25">
      <c r="A6507" s="62">
        <v>40101827</v>
      </c>
      <c r="B6507" s="63" t="s">
        <v>385</v>
      </c>
    </row>
    <row r="6508" spans="1:2" x14ac:dyDescent="0.25">
      <c r="A6508" s="62">
        <v>40101828</v>
      </c>
      <c r="B6508" s="63" t="s">
        <v>5845</v>
      </c>
    </row>
    <row r="6509" spans="1:2" x14ac:dyDescent="0.25">
      <c r="A6509" s="62">
        <v>40101829</v>
      </c>
      <c r="B6509" s="63" t="s">
        <v>4152</v>
      </c>
    </row>
    <row r="6510" spans="1:2" x14ac:dyDescent="0.25">
      <c r="A6510" s="62">
        <v>40101830</v>
      </c>
      <c r="B6510" s="63" t="s">
        <v>16326</v>
      </c>
    </row>
    <row r="6511" spans="1:2" x14ac:dyDescent="0.25">
      <c r="A6511" s="62">
        <v>40101831</v>
      </c>
      <c r="B6511" s="63" t="s">
        <v>6922</v>
      </c>
    </row>
    <row r="6512" spans="1:2" x14ac:dyDescent="0.25">
      <c r="A6512" s="62">
        <v>40101832</v>
      </c>
      <c r="B6512" s="63" t="s">
        <v>1698</v>
      </c>
    </row>
    <row r="6513" spans="1:2" x14ac:dyDescent="0.25">
      <c r="A6513" s="62">
        <v>40101833</v>
      </c>
      <c r="B6513" s="63" t="s">
        <v>5189</v>
      </c>
    </row>
    <row r="6514" spans="1:2" x14ac:dyDescent="0.25">
      <c r="A6514" s="62">
        <v>40101834</v>
      </c>
      <c r="B6514" s="63" t="s">
        <v>8407</v>
      </c>
    </row>
    <row r="6515" spans="1:2" x14ac:dyDescent="0.25">
      <c r="A6515" s="62">
        <v>40101901</v>
      </c>
      <c r="B6515" s="63" t="s">
        <v>2570</v>
      </c>
    </row>
    <row r="6516" spans="1:2" x14ac:dyDescent="0.25">
      <c r="A6516" s="62">
        <v>40101902</v>
      </c>
      <c r="B6516" s="63" t="s">
        <v>11675</v>
      </c>
    </row>
    <row r="6517" spans="1:2" x14ac:dyDescent="0.25">
      <c r="A6517" s="62">
        <v>40101903</v>
      </c>
      <c r="B6517" s="63" t="s">
        <v>16765</v>
      </c>
    </row>
    <row r="6518" spans="1:2" x14ac:dyDescent="0.25">
      <c r="A6518" s="62">
        <v>40102001</v>
      </c>
      <c r="B6518" s="63" t="s">
        <v>846</v>
      </c>
    </row>
    <row r="6519" spans="1:2" x14ac:dyDescent="0.25">
      <c r="A6519" s="62">
        <v>40102002</v>
      </c>
      <c r="B6519" s="63" t="s">
        <v>4453</v>
      </c>
    </row>
    <row r="6520" spans="1:2" x14ac:dyDescent="0.25">
      <c r="A6520" s="62">
        <v>40102003</v>
      </c>
      <c r="B6520" s="63" t="s">
        <v>2912</v>
      </c>
    </row>
    <row r="6521" spans="1:2" x14ac:dyDescent="0.25">
      <c r="A6521" s="62">
        <v>40102004</v>
      </c>
      <c r="B6521" s="63" t="s">
        <v>14042</v>
      </c>
    </row>
    <row r="6522" spans="1:2" x14ac:dyDescent="0.25">
      <c r="A6522" s="62">
        <v>40102005</v>
      </c>
      <c r="B6522" s="63" t="s">
        <v>1330</v>
      </c>
    </row>
    <row r="6523" spans="1:2" x14ac:dyDescent="0.25">
      <c r="A6523" s="62">
        <v>40141602</v>
      </c>
      <c r="B6523" s="63" t="s">
        <v>12544</v>
      </c>
    </row>
    <row r="6524" spans="1:2" x14ac:dyDescent="0.25">
      <c r="A6524" s="62">
        <v>40141603</v>
      </c>
      <c r="B6524" s="63" t="s">
        <v>6793</v>
      </c>
    </row>
    <row r="6525" spans="1:2" x14ac:dyDescent="0.25">
      <c r="A6525" s="62">
        <v>40141604</v>
      </c>
      <c r="B6525" s="63" t="s">
        <v>12611</v>
      </c>
    </row>
    <row r="6526" spans="1:2" x14ac:dyDescent="0.25">
      <c r="A6526" s="62">
        <v>40141605</v>
      </c>
      <c r="B6526" s="63" t="s">
        <v>1332</v>
      </c>
    </row>
    <row r="6527" spans="1:2" x14ac:dyDescent="0.25">
      <c r="A6527" s="62">
        <v>40141606</v>
      </c>
      <c r="B6527" s="63" t="s">
        <v>16162</v>
      </c>
    </row>
    <row r="6528" spans="1:2" x14ac:dyDescent="0.25">
      <c r="A6528" s="62">
        <v>40141607</v>
      </c>
      <c r="B6528" s="63" t="s">
        <v>761</v>
      </c>
    </row>
    <row r="6529" spans="1:2" x14ac:dyDescent="0.25">
      <c r="A6529" s="62">
        <v>40141608</v>
      </c>
      <c r="B6529" s="63" t="s">
        <v>7329</v>
      </c>
    </row>
    <row r="6530" spans="1:2" x14ac:dyDescent="0.25">
      <c r="A6530" s="62">
        <v>40141609</v>
      </c>
      <c r="B6530" s="63" t="s">
        <v>17730</v>
      </c>
    </row>
    <row r="6531" spans="1:2" x14ac:dyDescent="0.25">
      <c r="A6531" s="62">
        <v>40141610</v>
      </c>
      <c r="B6531" s="63" t="s">
        <v>15325</v>
      </c>
    </row>
    <row r="6532" spans="1:2" x14ac:dyDescent="0.25">
      <c r="A6532" s="62">
        <v>40141611</v>
      </c>
      <c r="B6532" s="63" t="s">
        <v>3258</v>
      </c>
    </row>
    <row r="6533" spans="1:2" x14ac:dyDescent="0.25">
      <c r="A6533" s="62">
        <v>40141612</v>
      </c>
      <c r="B6533" s="63" t="s">
        <v>16743</v>
      </c>
    </row>
    <row r="6534" spans="1:2" x14ac:dyDescent="0.25">
      <c r="A6534" s="62">
        <v>40141613</v>
      </c>
      <c r="B6534" s="63" t="s">
        <v>3689</v>
      </c>
    </row>
    <row r="6535" spans="1:2" x14ac:dyDescent="0.25">
      <c r="A6535" s="62">
        <v>40141615</v>
      </c>
      <c r="B6535" s="63" t="s">
        <v>11449</v>
      </c>
    </row>
    <row r="6536" spans="1:2" x14ac:dyDescent="0.25">
      <c r="A6536" s="62">
        <v>40141616</v>
      </c>
      <c r="B6536" s="63" t="s">
        <v>1461</v>
      </c>
    </row>
    <row r="6537" spans="1:2" x14ac:dyDescent="0.25">
      <c r="A6537" s="62">
        <v>40141617</v>
      </c>
      <c r="B6537" s="63" t="s">
        <v>10219</v>
      </c>
    </row>
    <row r="6538" spans="1:2" x14ac:dyDescent="0.25">
      <c r="A6538" s="62">
        <v>40141618</v>
      </c>
      <c r="B6538" s="63" t="s">
        <v>1181</v>
      </c>
    </row>
    <row r="6539" spans="1:2" x14ac:dyDescent="0.25">
      <c r="A6539" s="62">
        <v>40141619</v>
      </c>
      <c r="B6539" s="63" t="s">
        <v>8409</v>
      </c>
    </row>
    <row r="6540" spans="1:2" x14ac:dyDescent="0.25">
      <c r="A6540" s="62">
        <v>40141620</v>
      </c>
      <c r="B6540" s="63" t="s">
        <v>3835</v>
      </c>
    </row>
    <row r="6541" spans="1:2" x14ac:dyDescent="0.25">
      <c r="A6541" s="62">
        <v>40141621</v>
      </c>
      <c r="B6541" s="63" t="s">
        <v>4156</v>
      </c>
    </row>
    <row r="6542" spans="1:2" x14ac:dyDescent="0.25">
      <c r="A6542" s="62">
        <v>40141622</v>
      </c>
      <c r="B6542" s="63" t="s">
        <v>18130</v>
      </c>
    </row>
    <row r="6543" spans="1:2" x14ac:dyDescent="0.25">
      <c r="A6543" s="62">
        <v>40141623</v>
      </c>
      <c r="B6543" s="63" t="s">
        <v>2594</v>
      </c>
    </row>
    <row r="6544" spans="1:2" x14ac:dyDescent="0.25">
      <c r="A6544" s="62">
        <v>40141624</v>
      </c>
      <c r="B6544" s="63" t="s">
        <v>16668</v>
      </c>
    </row>
    <row r="6545" spans="1:2" x14ac:dyDescent="0.25">
      <c r="A6545" s="62">
        <v>40141625</v>
      </c>
      <c r="B6545" s="63" t="s">
        <v>5897</v>
      </c>
    </row>
    <row r="6546" spans="1:2" x14ac:dyDescent="0.25">
      <c r="A6546" s="62">
        <v>40141626</v>
      </c>
      <c r="B6546" s="63" t="s">
        <v>11254</v>
      </c>
    </row>
    <row r="6547" spans="1:2" x14ac:dyDescent="0.25">
      <c r="A6547" s="62">
        <v>40141627</v>
      </c>
      <c r="B6547" s="63" t="s">
        <v>1614</v>
      </c>
    </row>
    <row r="6548" spans="1:2" x14ac:dyDescent="0.25">
      <c r="A6548" s="62">
        <v>40141628</v>
      </c>
      <c r="B6548" s="63" t="s">
        <v>14326</v>
      </c>
    </row>
    <row r="6549" spans="1:2" x14ac:dyDescent="0.25">
      <c r="A6549" s="62">
        <v>40141629</v>
      </c>
      <c r="B6549" s="63" t="s">
        <v>15818</v>
      </c>
    </row>
    <row r="6550" spans="1:2" x14ac:dyDescent="0.25">
      <c r="A6550" s="62">
        <v>40141630</v>
      </c>
      <c r="B6550" s="63" t="s">
        <v>10542</v>
      </c>
    </row>
    <row r="6551" spans="1:2" x14ac:dyDescent="0.25">
      <c r="A6551" s="62">
        <v>40141631</v>
      </c>
      <c r="B6551" s="63" t="s">
        <v>1205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12362</v>
      </c>
    </row>
    <row r="6554" spans="1:2" x14ac:dyDescent="0.25">
      <c r="A6554" s="62">
        <v>40141634</v>
      </c>
      <c r="B6554" s="63" t="s">
        <v>350</v>
      </c>
    </row>
    <row r="6555" spans="1:2" x14ac:dyDescent="0.25">
      <c r="A6555" s="62">
        <v>40141635</v>
      </c>
      <c r="B6555" s="63" t="s">
        <v>1941</v>
      </c>
    </row>
    <row r="6556" spans="1:2" x14ac:dyDescent="0.25">
      <c r="A6556" s="62">
        <v>40141636</v>
      </c>
      <c r="B6556" s="63" t="s">
        <v>9312</v>
      </c>
    </row>
    <row r="6557" spans="1:2" x14ac:dyDescent="0.25">
      <c r="A6557" s="62">
        <v>40141637</v>
      </c>
      <c r="B6557" s="63" t="s">
        <v>18580</v>
      </c>
    </row>
    <row r="6558" spans="1:2" x14ac:dyDescent="0.25">
      <c r="A6558" s="62">
        <v>40141638</v>
      </c>
      <c r="B6558" s="63" t="s">
        <v>18846</v>
      </c>
    </row>
    <row r="6559" spans="1:2" x14ac:dyDescent="0.25">
      <c r="A6559" s="62">
        <v>40141701</v>
      </c>
      <c r="B6559" s="63" t="s">
        <v>10902</v>
      </c>
    </row>
    <row r="6560" spans="1:2" x14ac:dyDescent="0.25">
      <c r="A6560" s="62">
        <v>40141702</v>
      </c>
      <c r="B6560" s="63" t="s">
        <v>7153</v>
      </c>
    </row>
    <row r="6561" spans="1:2" x14ac:dyDescent="0.25">
      <c r="A6561" s="62">
        <v>40141703</v>
      </c>
      <c r="B6561" s="63" t="s">
        <v>2521</v>
      </c>
    </row>
    <row r="6562" spans="1:2" x14ac:dyDescent="0.25">
      <c r="A6562" s="62">
        <v>40141704</v>
      </c>
      <c r="B6562" s="63" t="s">
        <v>16119</v>
      </c>
    </row>
    <row r="6563" spans="1:2" x14ac:dyDescent="0.25">
      <c r="A6563" s="62">
        <v>40141705</v>
      </c>
      <c r="B6563" s="63" t="s">
        <v>14022</v>
      </c>
    </row>
    <row r="6564" spans="1:2" x14ac:dyDescent="0.25">
      <c r="A6564" s="62">
        <v>40141716</v>
      </c>
      <c r="B6564" s="63" t="s">
        <v>7880</v>
      </c>
    </row>
    <row r="6565" spans="1:2" x14ac:dyDescent="0.25">
      <c r="A6565" s="62">
        <v>40141719</v>
      </c>
      <c r="B6565" s="63" t="s">
        <v>988</v>
      </c>
    </row>
    <row r="6566" spans="1:2" x14ac:dyDescent="0.25">
      <c r="A6566" s="62">
        <v>40141720</v>
      </c>
      <c r="B6566" s="63" t="s">
        <v>16602</v>
      </c>
    </row>
    <row r="6567" spans="1:2" x14ac:dyDescent="0.25">
      <c r="A6567" s="62">
        <v>40141725</v>
      </c>
      <c r="B6567" s="63" t="s">
        <v>4972</v>
      </c>
    </row>
    <row r="6568" spans="1:2" x14ac:dyDescent="0.25">
      <c r="A6568" s="62">
        <v>40141726</v>
      </c>
      <c r="B6568" s="63" t="s">
        <v>10559</v>
      </c>
    </row>
    <row r="6569" spans="1:2" x14ac:dyDescent="0.25">
      <c r="A6569" s="62">
        <v>40141727</v>
      </c>
      <c r="B6569" s="63" t="s">
        <v>6887</v>
      </c>
    </row>
    <row r="6570" spans="1:2" x14ac:dyDescent="0.25">
      <c r="A6570" s="62">
        <v>40141731</v>
      </c>
      <c r="B6570" s="63" t="s">
        <v>17297</v>
      </c>
    </row>
    <row r="6571" spans="1:2" x14ac:dyDescent="0.25">
      <c r="A6571" s="62">
        <v>40141732</v>
      </c>
      <c r="B6571" s="63" t="s">
        <v>12514</v>
      </c>
    </row>
    <row r="6572" spans="1:2" x14ac:dyDescent="0.25">
      <c r="A6572" s="62">
        <v>40141734</v>
      </c>
      <c r="B6572" s="63" t="s">
        <v>1648</v>
      </c>
    </row>
    <row r="6573" spans="1:2" x14ac:dyDescent="0.25">
      <c r="A6573" s="62">
        <v>40141735</v>
      </c>
      <c r="B6573" s="63" t="s">
        <v>16781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7387</v>
      </c>
    </row>
    <row r="6576" spans="1:2" x14ac:dyDescent="0.25">
      <c r="A6576" s="62">
        <v>40141738</v>
      </c>
      <c r="B6576" s="63" t="s">
        <v>6411</v>
      </c>
    </row>
    <row r="6577" spans="1:2" x14ac:dyDescent="0.25">
      <c r="A6577" s="62">
        <v>40141739</v>
      </c>
      <c r="B6577" s="63" t="s">
        <v>664</v>
      </c>
    </row>
    <row r="6578" spans="1:2" x14ac:dyDescent="0.25">
      <c r="A6578" s="62">
        <v>40141740</v>
      </c>
      <c r="B6578" s="63" t="s">
        <v>13911</v>
      </c>
    </row>
    <row r="6579" spans="1:2" x14ac:dyDescent="0.25">
      <c r="A6579" s="62">
        <v>40141741</v>
      </c>
      <c r="B6579" s="63" t="s">
        <v>975</v>
      </c>
    </row>
    <row r="6580" spans="1:2" x14ac:dyDescent="0.25">
      <c r="A6580" s="62">
        <v>40141742</v>
      </c>
      <c r="B6580" s="63" t="s">
        <v>6413</v>
      </c>
    </row>
    <row r="6581" spans="1:2" x14ac:dyDescent="0.25">
      <c r="A6581" s="62">
        <v>40141743</v>
      </c>
      <c r="B6581" s="63" t="s">
        <v>2527</v>
      </c>
    </row>
    <row r="6582" spans="1:2" x14ac:dyDescent="0.25">
      <c r="A6582" s="62">
        <v>40141744</v>
      </c>
      <c r="B6582" s="63" t="s">
        <v>1291</v>
      </c>
    </row>
    <row r="6583" spans="1:2" x14ac:dyDescent="0.25">
      <c r="A6583" s="62">
        <v>40141745</v>
      </c>
      <c r="B6583" s="63" t="s">
        <v>14619</v>
      </c>
    </row>
    <row r="6584" spans="1:2" x14ac:dyDescent="0.25">
      <c r="A6584" s="62">
        <v>40141746</v>
      </c>
      <c r="B6584" s="63" t="s">
        <v>5675</v>
      </c>
    </row>
    <row r="6585" spans="1:2" x14ac:dyDescent="0.25">
      <c r="A6585" s="62">
        <v>40141901</v>
      </c>
      <c r="B6585" s="63" t="s">
        <v>15383</v>
      </c>
    </row>
    <row r="6586" spans="1:2" x14ac:dyDescent="0.25">
      <c r="A6586" s="62">
        <v>40141902</v>
      </c>
      <c r="B6586" s="63" t="s">
        <v>9580</v>
      </c>
    </row>
    <row r="6587" spans="1:2" x14ac:dyDescent="0.25">
      <c r="A6587" s="62">
        <v>40141903</v>
      </c>
      <c r="B6587" s="63" t="s">
        <v>10118</v>
      </c>
    </row>
    <row r="6588" spans="1:2" x14ac:dyDescent="0.25">
      <c r="A6588" s="62">
        <v>40141904</v>
      </c>
      <c r="B6588" s="63" t="s">
        <v>13171</v>
      </c>
    </row>
    <row r="6589" spans="1:2" x14ac:dyDescent="0.25">
      <c r="A6589" s="62">
        <v>40141905</v>
      </c>
      <c r="B6589" s="63" t="s">
        <v>4871</v>
      </c>
    </row>
    <row r="6590" spans="1:2" x14ac:dyDescent="0.25">
      <c r="A6590" s="62">
        <v>40141906</v>
      </c>
      <c r="B6590" s="63" t="s">
        <v>10292</v>
      </c>
    </row>
    <row r="6591" spans="1:2" x14ac:dyDescent="0.25">
      <c r="A6591" s="62">
        <v>40141907</v>
      </c>
      <c r="B6591" s="63" t="s">
        <v>10292</v>
      </c>
    </row>
    <row r="6592" spans="1:2" x14ac:dyDescent="0.25">
      <c r="A6592" s="62">
        <v>40141908</v>
      </c>
      <c r="B6592" s="63" t="s">
        <v>16867</v>
      </c>
    </row>
    <row r="6593" spans="1:2" x14ac:dyDescent="0.25">
      <c r="A6593" s="62">
        <v>40141909</v>
      </c>
      <c r="B6593" s="63" t="s">
        <v>12887</v>
      </c>
    </row>
    <row r="6594" spans="1:2" x14ac:dyDescent="0.25">
      <c r="A6594" s="62">
        <v>40141910</v>
      </c>
      <c r="B6594" s="63" t="s">
        <v>17368</v>
      </c>
    </row>
    <row r="6595" spans="1:2" x14ac:dyDescent="0.25">
      <c r="A6595" s="62">
        <v>40141911</v>
      </c>
      <c r="B6595" s="63" t="s">
        <v>17190</v>
      </c>
    </row>
    <row r="6596" spans="1:2" x14ac:dyDescent="0.25">
      <c r="A6596" s="62">
        <v>40141912</v>
      </c>
      <c r="B6596" s="63" t="s">
        <v>2272</v>
      </c>
    </row>
    <row r="6597" spans="1:2" x14ac:dyDescent="0.25">
      <c r="A6597" s="62">
        <v>40141913</v>
      </c>
      <c r="B6597" s="63" t="s">
        <v>12533</v>
      </c>
    </row>
    <row r="6598" spans="1:2" x14ac:dyDescent="0.25">
      <c r="A6598" s="62">
        <v>40141914</v>
      </c>
      <c r="B6598" s="63" t="s">
        <v>6241</v>
      </c>
    </row>
    <row r="6599" spans="1:2" x14ac:dyDescent="0.25">
      <c r="A6599" s="62">
        <v>40141915</v>
      </c>
      <c r="B6599" s="63" t="s">
        <v>4021</v>
      </c>
    </row>
    <row r="6600" spans="1:2" x14ac:dyDescent="0.25">
      <c r="A6600" s="62">
        <v>40141916</v>
      </c>
      <c r="B6600" s="63" t="s">
        <v>888</v>
      </c>
    </row>
    <row r="6601" spans="1:2" x14ac:dyDescent="0.25">
      <c r="A6601" s="62">
        <v>40141917</v>
      </c>
      <c r="B6601" s="63" t="s">
        <v>5826</v>
      </c>
    </row>
    <row r="6602" spans="1:2" x14ac:dyDescent="0.25">
      <c r="A6602" s="62">
        <v>40141918</v>
      </c>
      <c r="B6602" s="63" t="s">
        <v>15131</v>
      </c>
    </row>
    <row r="6603" spans="1:2" x14ac:dyDescent="0.25">
      <c r="A6603" s="62">
        <v>40141919</v>
      </c>
      <c r="B6603" s="63" t="s">
        <v>14170</v>
      </c>
    </row>
    <row r="6604" spans="1:2" x14ac:dyDescent="0.25">
      <c r="A6604" s="62">
        <v>40141920</v>
      </c>
      <c r="B6604" s="63" t="s">
        <v>17191</v>
      </c>
    </row>
    <row r="6605" spans="1:2" x14ac:dyDescent="0.25">
      <c r="A6605" s="62">
        <v>40141921</v>
      </c>
      <c r="B6605" s="63" t="s">
        <v>12818</v>
      </c>
    </row>
    <row r="6606" spans="1:2" x14ac:dyDescent="0.25">
      <c r="A6606" s="62">
        <v>40141922</v>
      </c>
      <c r="B6606" s="63" t="s">
        <v>3086</v>
      </c>
    </row>
    <row r="6607" spans="1:2" x14ac:dyDescent="0.25">
      <c r="A6607" s="62">
        <v>40142001</v>
      </c>
      <c r="B6607" s="63" t="s">
        <v>8797</v>
      </c>
    </row>
    <row r="6608" spans="1:2" x14ac:dyDescent="0.25">
      <c r="A6608" s="62">
        <v>40142002</v>
      </c>
      <c r="B6608" s="63" t="s">
        <v>12286</v>
      </c>
    </row>
    <row r="6609" spans="1:2" x14ac:dyDescent="0.25">
      <c r="A6609" s="62">
        <v>40142003</v>
      </c>
      <c r="B6609" s="63" t="s">
        <v>8402</v>
      </c>
    </row>
    <row r="6610" spans="1:2" x14ac:dyDescent="0.25">
      <c r="A6610" s="62">
        <v>40142004</v>
      </c>
      <c r="B6610" s="63" t="s">
        <v>13864</v>
      </c>
    </row>
    <row r="6611" spans="1:2" x14ac:dyDescent="0.25">
      <c r="A6611" s="62">
        <v>40142005</v>
      </c>
      <c r="B6611" s="63" t="s">
        <v>3262</v>
      </c>
    </row>
    <row r="6612" spans="1:2" x14ac:dyDescent="0.25">
      <c r="A6612" s="62">
        <v>40142006</v>
      </c>
      <c r="B6612" s="63" t="s">
        <v>10585</v>
      </c>
    </row>
    <row r="6613" spans="1:2" x14ac:dyDescent="0.25">
      <c r="A6613" s="62">
        <v>40142007</v>
      </c>
      <c r="B6613" s="63" t="s">
        <v>9101</v>
      </c>
    </row>
    <row r="6614" spans="1:2" x14ac:dyDescent="0.25">
      <c r="A6614" s="62">
        <v>40142008</v>
      </c>
      <c r="B6614" s="63" t="s">
        <v>13129</v>
      </c>
    </row>
    <row r="6615" spans="1:2" x14ac:dyDescent="0.25">
      <c r="A6615" s="62">
        <v>40142009</v>
      </c>
      <c r="B6615" s="63" t="s">
        <v>18245</v>
      </c>
    </row>
    <row r="6616" spans="1:2" x14ac:dyDescent="0.25">
      <c r="A6616" s="62">
        <v>40142010</v>
      </c>
      <c r="B6616" s="63" t="s">
        <v>14917</v>
      </c>
    </row>
    <row r="6617" spans="1:2" x14ac:dyDescent="0.25">
      <c r="A6617" s="62">
        <v>40142101</v>
      </c>
      <c r="B6617" s="63" t="s">
        <v>7573</v>
      </c>
    </row>
    <row r="6618" spans="1:2" x14ac:dyDescent="0.25">
      <c r="A6618" s="62">
        <v>40142102</v>
      </c>
      <c r="B6618" s="63" t="s">
        <v>1129</v>
      </c>
    </row>
    <row r="6619" spans="1:2" x14ac:dyDescent="0.25">
      <c r="A6619" s="62">
        <v>40142103</v>
      </c>
      <c r="B6619" s="63" t="s">
        <v>18028</v>
      </c>
    </row>
    <row r="6620" spans="1:2" x14ac:dyDescent="0.25">
      <c r="A6620" s="62">
        <v>40142104</v>
      </c>
      <c r="B6620" s="63" t="s">
        <v>7439</v>
      </c>
    </row>
    <row r="6621" spans="1:2" x14ac:dyDescent="0.25">
      <c r="A6621" s="62">
        <v>40142105</v>
      </c>
      <c r="B6621" s="63" t="s">
        <v>17404</v>
      </c>
    </row>
    <row r="6622" spans="1:2" x14ac:dyDescent="0.25">
      <c r="A6622" s="62">
        <v>40142106</v>
      </c>
      <c r="B6622" s="63" t="s">
        <v>15321</v>
      </c>
    </row>
    <row r="6623" spans="1:2" x14ac:dyDescent="0.25">
      <c r="A6623" s="62">
        <v>40142107</v>
      </c>
      <c r="B6623" s="63" t="s">
        <v>7686</v>
      </c>
    </row>
    <row r="6624" spans="1:2" x14ac:dyDescent="0.25">
      <c r="A6624" s="62">
        <v>40142108</v>
      </c>
      <c r="B6624" s="63" t="s">
        <v>7885</v>
      </c>
    </row>
    <row r="6625" spans="1:2" x14ac:dyDescent="0.25">
      <c r="A6625" s="62">
        <v>40142109</v>
      </c>
      <c r="B6625" s="63" t="s">
        <v>18776</v>
      </c>
    </row>
    <row r="6626" spans="1:2" x14ac:dyDescent="0.25">
      <c r="A6626" s="62">
        <v>40142110</v>
      </c>
      <c r="B6626" s="63" t="s">
        <v>11534</v>
      </c>
    </row>
    <row r="6627" spans="1:2" x14ac:dyDescent="0.25">
      <c r="A6627" s="62">
        <v>40142111</v>
      </c>
      <c r="B6627" s="63" t="s">
        <v>9224</v>
      </c>
    </row>
    <row r="6628" spans="1:2" x14ac:dyDescent="0.25">
      <c r="A6628" s="62">
        <v>40142112</v>
      </c>
      <c r="B6628" s="63" t="s">
        <v>7839</v>
      </c>
    </row>
    <row r="6629" spans="1:2" x14ac:dyDescent="0.25">
      <c r="A6629" s="62">
        <v>40142113</v>
      </c>
      <c r="B6629" s="63" t="s">
        <v>5422</v>
      </c>
    </row>
    <row r="6630" spans="1:2" x14ac:dyDescent="0.25">
      <c r="A6630" s="62">
        <v>40142114</v>
      </c>
      <c r="B6630" s="63" t="s">
        <v>13337</v>
      </c>
    </row>
    <row r="6631" spans="1:2" x14ac:dyDescent="0.25">
      <c r="A6631" s="62">
        <v>40142115</v>
      </c>
      <c r="B6631" s="63" t="s">
        <v>8986</v>
      </c>
    </row>
    <row r="6632" spans="1:2" x14ac:dyDescent="0.25">
      <c r="A6632" s="62">
        <v>40142116</v>
      </c>
      <c r="B6632" s="63" t="s">
        <v>10061</v>
      </c>
    </row>
    <row r="6633" spans="1:2" x14ac:dyDescent="0.25">
      <c r="A6633" s="62">
        <v>40142117</v>
      </c>
      <c r="B6633" s="63" t="s">
        <v>17405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18144</v>
      </c>
    </row>
    <row r="6637" spans="1:2" x14ac:dyDescent="0.25">
      <c r="A6637" s="62">
        <v>40142121</v>
      </c>
      <c r="B6637" s="63" t="s">
        <v>9471</v>
      </c>
    </row>
    <row r="6638" spans="1:2" x14ac:dyDescent="0.25">
      <c r="A6638" s="62">
        <v>40142122</v>
      </c>
      <c r="B6638" s="63" t="s">
        <v>6847</v>
      </c>
    </row>
    <row r="6639" spans="1:2" x14ac:dyDescent="0.25">
      <c r="A6639" s="62">
        <v>40142201</v>
      </c>
      <c r="B6639" s="63" t="s">
        <v>3371</v>
      </c>
    </row>
    <row r="6640" spans="1:2" x14ac:dyDescent="0.25">
      <c r="A6640" s="62">
        <v>40142202</v>
      </c>
      <c r="B6640" s="63" t="s">
        <v>6789</v>
      </c>
    </row>
    <row r="6641" spans="1:2" x14ac:dyDescent="0.25">
      <c r="A6641" s="62">
        <v>40142203</v>
      </c>
      <c r="B6641" s="63" t="s">
        <v>5893</v>
      </c>
    </row>
    <row r="6642" spans="1:2" x14ac:dyDescent="0.25">
      <c r="A6642" s="62">
        <v>40142301</v>
      </c>
      <c r="B6642" s="63" t="s">
        <v>2873</v>
      </c>
    </row>
    <row r="6643" spans="1:2" x14ac:dyDescent="0.25">
      <c r="A6643" s="62">
        <v>40142302</v>
      </c>
      <c r="B6643" s="63" t="s">
        <v>15150</v>
      </c>
    </row>
    <row r="6644" spans="1:2" x14ac:dyDescent="0.25">
      <c r="A6644" s="62">
        <v>40142303</v>
      </c>
      <c r="B6644" s="63" t="s">
        <v>12678</v>
      </c>
    </row>
    <row r="6645" spans="1:2" x14ac:dyDescent="0.25">
      <c r="A6645" s="62">
        <v>40142304</v>
      </c>
      <c r="B6645" s="63" t="s">
        <v>2350</v>
      </c>
    </row>
    <row r="6646" spans="1:2" x14ac:dyDescent="0.25">
      <c r="A6646" s="62">
        <v>40142305</v>
      </c>
      <c r="B6646" s="63" t="s">
        <v>8284</v>
      </c>
    </row>
    <row r="6647" spans="1:2" x14ac:dyDescent="0.25">
      <c r="A6647" s="62">
        <v>40142306</v>
      </c>
      <c r="B6647" s="63" t="s">
        <v>9255</v>
      </c>
    </row>
    <row r="6648" spans="1:2" x14ac:dyDescent="0.25">
      <c r="A6648" s="62">
        <v>40142307</v>
      </c>
      <c r="B6648" s="63" t="s">
        <v>4402</v>
      </c>
    </row>
    <row r="6649" spans="1:2" x14ac:dyDescent="0.25">
      <c r="A6649" s="62">
        <v>40142308</v>
      </c>
      <c r="B6649" s="63" t="s">
        <v>14147</v>
      </c>
    </row>
    <row r="6650" spans="1:2" x14ac:dyDescent="0.25">
      <c r="A6650" s="62">
        <v>40142309</v>
      </c>
      <c r="B6650" s="63" t="s">
        <v>8761</v>
      </c>
    </row>
    <row r="6651" spans="1:2" x14ac:dyDescent="0.25">
      <c r="A6651" s="62">
        <v>40142310</v>
      </c>
      <c r="B6651" s="63" t="s">
        <v>9870</v>
      </c>
    </row>
    <row r="6652" spans="1:2" x14ac:dyDescent="0.25">
      <c r="A6652" s="62">
        <v>40142311</v>
      </c>
      <c r="B6652" s="63" t="s">
        <v>9314</v>
      </c>
    </row>
    <row r="6653" spans="1:2" x14ac:dyDescent="0.25">
      <c r="A6653" s="62">
        <v>40142312</v>
      </c>
      <c r="B6653" s="63" t="s">
        <v>13354</v>
      </c>
    </row>
    <row r="6654" spans="1:2" x14ac:dyDescent="0.25">
      <c r="A6654" s="62">
        <v>40142313</v>
      </c>
      <c r="B6654" s="63" t="s">
        <v>6303</v>
      </c>
    </row>
    <row r="6655" spans="1:2" x14ac:dyDescent="0.25">
      <c r="A6655" s="62">
        <v>40142314</v>
      </c>
      <c r="B6655" s="63" t="s">
        <v>1511</v>
      </c>
    </row>
    <row r="6656" spans="1:2" x14ac:dyDescent="0.25">
      <c r="A6656" s="62">
        <v>40142315</v>
      </c>
      <c r="B6656" s="63" t="s">
        <v>12615</v>
      </c>
    </row>
    <row r="6657" spans="1:2" x14ac:dyDescent="0.25">
      <c r="A6657" s="62">
        <v>40142316</v>
      </c>
      <c r="B6657" s="63" t="s">
        <v>9188</v>
      </c>
    </row>
    <row r="6658" spans="1:2" x14ac:dyDescent="0.25">
      <c r="A6658" s="62">
        <v>40142317</v>
      </c>
      <c r="B6658" s="63" t="s">
        <v>8805</v>
      </c>
    </row>
    <row r="6659" spans="1:2" x14ac:dyDescent="0.25">
      <c r="A6659" s="62">
        <v>40142318</v>
      </c>
      <c r="B6659" s="63" t="s">
        <v>3461</v>
      </c>
    </row>
    <row r="6660" spans="1:2" x14ac:dyDescent="0.25">
      <c r="A6660" s="62">
        <v>40142319</v>
      </c>
      <c r="B6660" s="63" t="s">
        <v>2350</v>
      </c>
    </row>
    <row r="6661" spans="1:2" x14ac:dyDescent="0.25">
      <c r="A6661" s="62">
        <v>40142320</v>
      </c>
      <c r="B6661" s="63" t="s">
        <v>18427</v>
      </c>
    </row>
    <row r="6662" spans="1:2" x14ac:dyDescent="0.25">
      <c r="A6662" s="62">
        <v>40142321</v>
      </c>
      <c r="B6662" s="63" t="s">
        <v>3018</v>
      </c>
    </row>
    <row r="6663" spans="1:2" x14ac:dyDescent="0.25">
      <c r="A6663" s="62">
        <v>40142322</v>
      </c>
      <c r="B6663" s="63" t="s">
        <v>9891</v>
      </c>
    </row>
    <row r="6664" spans="1:2" x14ac:dyDescent="0.25">
      <c r="A6664" s="62">
        <v>40142323</v>
      </c>
      <c r="B6664" s="63" t="s">
        <v>8610</v>
      </c>
    </row>
    <row r="6665" spans="1:2" x14ac:dyDescent="0.25">
      <c r="A6665" s="62">
        <v>40142324</v>
      </c>
      <c r="B6665" s="63" t="s">
        <v>5367</v>
      </c>
    </row>
    <row r="6666" spans="1:2" x14ac:dyDescent="0.25">
      <c r="A6666" s="62">
        <v>40142325</v>
      </c>
      <c r="B6666" s="63" t="s">
        <v>4110</v>
      </c>
    </row>
    <row r="6667" spans="1:2" x14ac:dyDescent="0.25">
      <c r="A6667" s="62">
        <v>40142326</v>
      </c>
      <c r="B6667" s="63" t="s">
        <v>4586</v>
      </c>
    </row>
    <row r="6668" spans="1:2" x14ac:dyDescent="0.25">
      <c r="A6668" s="62">
        <v>40142327</v>
      </c>
      <c r="B6668" s="63" t="s">
        <v>5918</v>
      </c>
    </row>
    <row r="6669" spans="1:2" x14ac:dyDescent="0.25">
      <c r="A6669" s="62">
        <v>40142401</v>
      </c>
      <c r="B6669" s="63" t="s">
        <v>10856</v>
      </c>
    </row>
    <row r="6670" spans="1:2" x14ac:dyDescent="0.25">
      <c r="A6670" s="62">
        <v>40142402</v>
      </c>
      <c r="B6670" s="63" t="s">
        <v>12261</v>
      </c>
    </row>
    <row r="6671" spans="1:2" x14ac:dyDescent="0.25">
      <c r="A6671" s="62">
        <v>40142403</v>
      </c>
      <c r="B6671" s="63" t="s">
        <v>8293</v>
      </c>
    </row>
    <row r="6672" spans="1:2" x14ac:dyDescent="0.25">
      <c r="A6672" s="62">
        <v>40142404</v>
      </c>
      <c r="B6672" s="63" t="s">
        <v>9822</v>
      </c>
    </row>
    <row r="6673" spans="1:2" x14ac:dyDescent="0.25">
      <c r="A6673" s="62">
        <v>40142405</v>
      </c>
      <c r="B6673" s="63" t="s">
        <v>5678</v>
      </c>
    </row>
    <row r="6674" spans="1:2" x14ac:dyDescent="0.25">
      <c r="A6674" s="62">
        <v>40142406</v>
      </c>
      <c r="B6674" s="63" t="s">
        <v>11465</v>
      </c>
    </row>
    <row r="6675" spans="1:2" x14ac:dyDescent="0.25">
      <c r="A6675" s="62">
        <v>40142407</v>
      </c>
      <c r="B6675" s="63" t="s">
        <v>8202</v>
      </c>
    </row>
    <row r="6676" spans="1:2" x14ac:dyDescent="0.25">
      <c r="A6676" s="62">
        <v>40142408</v>
      </c>
      <c r="B6676" s="63" t="s">
        <v>8122</v>
      </c>
    </row>
    <row r="6677" spans="1:2" x14ac:dyDescent="0.25">
      <c r="A6677" s="62">
        <v>40142409</v>
      </c>
      <c r="B6677" s="63" t="s">
        <v>2701</v>
      </c>
    </row>
    <row r="6678" spans="1:2" x14ac:dyDescent="0.25">
      <c r="A6678" s="62">
        <v>40142410</v>
      </c>
      <c r="B6678" s="63" t="s">
        <v>9151</v>
      </c>
    </row>
    <row r="6679" spans="1:2" x14ac:dyDescent="0.25">
      <c r="A6679" s="62">
        <v>40142411</v>
      </c>
      <c r="B6679" s="63" t="s">
        <v>10234</v>
      </c>
    </row>
    <row r="6680" spans="1:2" x14ac:dyDescent="0.25">
      <c r="A6680" s="62">
        <v>40142412</v>
      </c>
      <c r="B6680" s="63" t="s">
        <v>428</v>
      </c>
    </row>
    <row r="6681" spans="1:2" x14ac:dyDescent="0.25">
      <c r="A6681" s="62">
        <v>40142413</v>
      </c>
      <c r="B6681" s="63" t="s">
        <v>12061</v>
      </c>
    </row>
    <row r="6682" spans="1:2" x14ac:dyDescent="0.25">
      <c r="A6682" s="62">
        <v>40142414</v>
      </c>
      <c r="B6682" s="63" t="s">
        <v>17453</v>
      </c>
    </row>
    <row r="6683" spans="1:2" x14ac:dyDescent="0.25">
      <c r="A6683" s="62">
        <v>40142501</v>
      </c>
      <c r="B6683" s="63" t="s">
        <v>5763</v>
      </c>
    </row>
    <row r="6684" spans="1:2" x14ac:dyDescent="0.25">
      <c r="A6684" s="62">
        <v>40142502</v>
      </c>
      <c r="B6684" s="63" t="s">
        <v>12780</v>
      </c>
    </row>
    <row r="6685" spans="1:2" x14ac:dyDescent="0.25">
      <c r="A6685" s="62">
        <v>40142503</v>
      </c>
      <c r="B6685" s="63" t="s">
        <v>6683</v>
      </c>
    </row>
    <row r="6686" spans="1:2" x14ac:dyDescent="0.25">
      <c r="A6686" s="62">
        <v>40142504</v>
      </c>
      <c r="B6686" s="63" t="s">
        <v>12494</v>
      </c>
    </row>
    <row r="6687" spans="1:2" x14ac:dyDescent="0.25">
      <c r="A6687" s="62">
        <v>40142604</v>
      </c>
      <c r="B6687" s="63" t="s">
        <v>5082</v>
      </c>
    </row>
    <row r="6688" spans="1:2" x14ac:dyDescent="0.25">
      <c r="A6688" s="62">
        <v>40142605</v>
      </c>
      <c r="B6688" s="63" t="s">
        <v>12912</v>
      </c>
    </row>
    <row r="6689" spans="1:2" x14ac:dyDescent="0.25">
      <c r="A6689" s="62">
        <v>40142606</v>
      </c>
      <c r="B6689" s="63" t="s">
        <v>8367</v>
      </c>
    </row>
    <row r="6690" spans="1:2" x14ac:dyDescent="0.25">
      <c r="A6690" s="62">
        <v>40142607</v>
      </c>
      <c r="B6690" s="63" t="s">
        <v>13669</v>
      </c>
    </row>
    <row r="6691" spans="1:2" x14ac:dyDescent="0.25">
      <c r="A6691" s="62">
        <v>40142608</v>
      </c>
      <c r="B6691" s="63" t="s">
        <v>10084</v>
      </c>
    </row>
    <row r="6692" spans="1:2" x14ac:dyDescent="0.25">
      <c r="A6692" s="62">
        <v>40142609</v>
      </c>
      <c r="B6692" s="63" t="s">
        <v>7919</v>
      </c>
    </row>
    <row r="6693" spans="1:2" x14ac:dyDescent="0.25">
      <c r="A6693" s="62">
        <v>40142610</v>
      </c>
      <c r="B6693" s="63" t="s">
        <v>15029</v>
      </c>
    </row>
    <row r="6694" spans="1:2" x14ac:dyDescent="0.25">
      <c r="A6694" s="62">
        <v>40142611</v>
      </c>
      <c r="B6694" s="63" t="s">
        <v>15881</v>
      </c>
    </row>
    <row r="6695" spans="1:2" x14ac:dyDescent="0.25">
      <c r="A6695" s="62">
        <v>40142612</v>
      </c>
      <c r="B6695" s="63" t="s">
        <v>14369</v>
      </c>
    </row>
    <row r="6696" spans="1:2" x14ac:dyDescent="0.25">
      <c r="A6696" s="62">
        <v>40142613</v>
      </c>
      <c r="B6696" s="63" t="s">
        <v>12365</v>
      </c>
    </row>
    <row r="6697" spans="1:2" x14ac:dyDescent="0.25">
      <c r="A6697" s="62">
        <v>40142614</v>
      </c>
      <c r="B6697" s="63" t="s">
        <v>3952</v>
      </c>
    </row>
    <row r="6698" spans="1:2" x14ac:dyDescent="0.25">
      <c r="A6698" s="62">
        <v>40142615</v>
      </c>
      <c r="B6698" s="63" t="s">
        <v>10980</v>
      </c>
    </row>
    <row r="6699" spans="1:2" x14ac:dyDescent="0.25">
      <c r="A6699" s="62">
        <v>40151501</v>
      </c>
      <c r="B6699" s="63" t="s">
        <v>12891</v>
      </c>
    </row>
    <row r="6700" spans="1:2" x14ac:dyDescent="0.25">
      <c r="A6700" s="62">
        <v>40151502</v>
      </c>
      <c r="B6700" s="63" t="s">
        <v>4758</v>
      </c>
    </row>
    <row r="6701" spans="1:2" x14ac:dyDescent="0.25">
      <c r="A6701" s="62">
        <v>40151503</v>
      </c>
      <c r="B6701" s="63" t="s">
        <v>15784</v>
      </c>
    </row>
    <row r="6702" spans="1:2" x14ac:dyDescent="0.25">
      <c r="A6702" s="62">
        <v>40151504</v>
      </c>
      <c r="B6702" s="63" t="s">
        <v>15574</v>
      </c>
    </row>
    <row r="6703" spans="1:2" x14ac:dyDescent="0.25">
      <c r="A6703" s="62">
        <v>40151505</v>
      </c>
      <c r="B6703" s="63" t="s">
        <v>4003</v>
      </c>
    </row>
    <row r="6704" spans="1:2" x14ac:dyDescent="0.25">
      <c r="A6704" s="62">
        <v>40151506</v>
      </c>
      <c r="B6704" s="63" t="s">
        <v>3906</v>
      </c>
    </row>
    <row r="6705" spans="1:2" x14ac:dyDescent="0.25">
      <c r="A6705" s="62">
        <v>40151507</v>
      </c>
      <c r="B6705" s="63" t="s">
        <v>14963</v>
      </c>
    </row>
    <row r="6706" spans="1:2" x14ac:dyDescent="0.25">
      <c r="A6706" s="62">
        <v>40151508</v>
      </c>
      <c r="B6706" s="63" t="s">
        <v>10279</v>
      </c>
    </row>
    <row r="6707" spans="1:2" x14ac:dyDescent="0.25">
      <c r="A6707" s="62">
        <v>40151509</v>
      </c>
      <c r="B6707" s="63" t="s">
        <v>16795</v>
      </c>
    </row>
    <row r="6708" spans="1:2" x14ac:dyDescent="0.25">
      <c r="A6708" s="62">
        <v>40151510</v>
      </c>
      <c r="B6708" s="63" t="s">
        <v>1761</v>
      </c>
    </row>
    <row r="6709" spans="1:2" x14ac:dyDescent="0.25">
      <c r="A6709" s="62">
        <v>40151511</v>
      </c>
      <c r="B6709" s="63" t="s">
        <v>911</v>
      </c>
    </row>
    <row r="6710" spans="1:2" x14ac:dyDescent="0.25">
      <c r="A6710" s="62">
        <v>40151512</v>
      </c>
      <c r="B6710" s="63" t="s">
        <v>6032</v>
      </c>
    </row>
    <row r="6711" spans="1:2" x14ac:dyDescent="0.25">
      <c r="A6711" s="62">
        <v>40151513</v>
      </c>
      <c r="B6711" s="63" t="s">
        <v>9537</v>
      </c>
    </row>
    <row r="6712" spans="1:2" x14ac:dyDescent="0.25">
      <c r="A6712" s="62">
        <v>40151514</v>
      </c>
      <c r="B6712" s="63" t="s">
        <v>18542</v>
      </c>
    </row>
    <row r="6713" spans="1:2" x14ac:dyDescent="0.25">
      <c r="A6713" s="62">
        <v>40151515</v>
      </c>
      <c r="B6713" s="63" t="s">
        <v>13018</v>
      </c>
    </row>
    <row r="6714" spans="1:2" x14ac:dyDescent="0.25">
      <c r="A6714" s="62">
        <v>40151516</v>
      </c>
      <c r="B6714" s="63" t="s">
        <v>11442</v>
      </c>
    </row>
    <row r="6715" spans="1:2" x14ac:dyDescent="0.25">
      <c r="A6715" s="62">
        <v>40151517</v>
      </c>
      <c r="B6715" s="63" t="s">
        <v>16101</v>
      </c>
    </row>
    <row r="6716" spans="1:2" x14ac:dyDescent="0.25">
      <c r="A6716" s="62">
        <v>40151518</v>
      </c>
      <c r="B6716" s="63" t="s">
        <v>15331</v>
      </c>
    </row>
    <row r="6717" spans="1:2" x14ac:dyDescent="0.25">
      <c r="A6717" s="62">
        <v>40151519</v>
      </c>
      <c r="B6717" s="63" t="s">
        <v>8208</v>
      </c>
    </row>
    <row r="6718" spans="1:2" x14ac:dyDescent="0.25">
      <c r="A6718" s="62">
        <v>40151520</v>
      </c>
      <c r="B6718" s="63" t="s">
        <v>1406</v>
      </c>
    </row>
    <row r="6719" spans="1:2" x14ac:dyDescent="0.25">
      <c r="A6719" s="62">
        <v>40151521</v>
      </c>
      <c r="B6719" s="63" t="s">
        <v>11902</v>
      </c>
    </row>
    <row r="6720" spans="1:2" x14ac:dyDescent="0.25">
      <c r="A6720" s="62">
        <v>40151522</v>
      </c>
      <c r="B6720" s="63" t="s">
        <v>7775</v>
      </c>
    </row>
    <row r="6721" spans="1:2" x14ac:dyDescent="0.25">
      <c r="A6721" s="62">
        <v>40151523</v>
      </c>
      <c r="B6721" s="63" t="s">
        <v>16375</v>
      </c>
    </row>
    <row r="6722" spans="1:2" x14ac:dyDescent="0.25">
      <c r="A6722" s="62">
        <v>40151524</v>
      </c>
      <c r="B6722" s="63" t="s">
        <v>6685</v>
      </c>
    </row>
    <row r="6723" spans="1:2" x14ac:dyDescent="0.25">
      <c r="A6723" s="62">
        <v>40151525</v>
      </c>
      <c r="B6723" s="63" t="s">
        <v>12129</v>
      </c>
    </row>
    <row r="6724" spans="1:2" x14ac:dyDescent="0.25">
      <c r="A6724" s="62">
        <v>40151526</v>
      </c>
      <c r="B6724" s="63" t="s">
        <v>8401</v>
      </c>
    </row>
    <row r="6725" spans="1:2" x14ac:dyDescent="0.25">
      <c r="A6725" s="62">
        <v>40151527</v>
      </c>
      <c r="B6725" s="63" t="s">
        <v>3197</v>
      </c>
    </row>
    <row r="6726" spans="1:2" x14ac:dyDescent="0.25">
      <c r="A6726" s="62">
        <v>40151528</v>
      </c>
      <c r="B6726" s="63" t="s">
        <v>11871</v>
      </c>
    </row>
    <row r="6727" spans="1:2" x14ac:dyDescent="0.25">
      <c r="A6727" s="62">
        <v>40151529</v>
      </c>
      <c r="B6727" s="63" t="s">
        <v>6735</v>
      </c>
    </row>
    <row r="6728" spans="1:2" x14ac:dyDescent="0.25">
      <c r="A6728" s="62">
        <v>40151530</v>
      </c>
      <c r="B6728" s="63" t="s">
        <v>12838</v>
      </c>
    </row>
    <row r="6729" spans="1:2" x14ac:dyDescent="0.25">
      <c r="A6729" s="62">
        <v>40151531</v>
      </c>
      <c r="B6729" s="63" t="s">
        <v>8450</v>
      </c>
    </row>
    <row r="6730" spans="1:2" x14ac:dyDescent="0.25">
      <c r="A6730" s="62">
        <v>40151532</v>
      </c>
      <c r="B6730" s="63" t="s">
        <v>18002</v>
      </c>
    </row>
    <row r="6731" spans="1:2" x14ac:dyDescent="0.25">
      <c r="A6731" s="62">
        <v>40151533</v>
      </c>
      <c r="B6731" s="63" t="s">
        <v>1286</v>
      </c>
    </row>
    <row r="6732" spans="1:2" x14ac:dyDescent="0.25">
      <c r="A6732" s="62">
        <v>40151534</v>
      </c>
      <c r="B6732" s="63" t="s">
        <v>7000</v>
      </c>
    </row>
    <row r="6733" spans="1:2" x14ac:dyDescent="0.25">
      <c r="A6733" s="62">
        <v>40151546</v>
      </c>
      <c r="B6733" s="63" t="s">
        <v>15277</v>
      </c>
    </row>
    <row r="6734" spans="1:2" x14ac:dyDescent="0.25">
      <c r="A6734" s="62">
        <v>40151547</v>
      </c>
      <c r="B6734" s="63" t="s">
        <v>10776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2840</v>
      </c>
    </row>
    <row r="6737" spans="1:2" x14ac:dyDescent="0.25">
      <c r="A6737" s="62">
        <v>40151550</v>
      </c>
      <c r="B6737" s="63" t="s">
        <v>4716</v>
      </c>
    </row>
    <row r="6738" spans="1:2" x14ac:dyDescent="0.25">
      <c r="A6738" s="62">
        <v>40151551</v>
      </c>
      <c r="B6738" s="63" t="s">
        <v>18722</v>
      </c>
    </row>
    <row r="6739" spans="1:2" x14ac:dyDescent="0.25">
      <c r="A6739" s="62">
        <v>40151552</v>
      </c>
      <c r="B6739" s="63" t="s">
        <v>12637</v>
      </c>
    </row>
    <row r="6740" spans="1:2" x14ac:dyDescent="0.25">
      <c r="A6740" s="62">
        <v>40151553</v>
      </c>
      <c r="B6740" s="63" t="s">
        <v>11882</v>
      </c>
    </row>
    <row r="6741" spans="1:2" x14ac:dyDescent="0.25">
      <c r="A6741" s="62">
        <v>40151554</v>
      </c>
      <c r="B6741" s="63" t="s">
        <v>15657</v>
      </c>
    </row>
    <row r="6742" spans="1:2" x14ac:dyDescent="0.25">
      <c r="A6742" s="62">
        <v>40151555</v>
      </c>
      <c r="B6742" s="63" t="s">
        <v>15440</v>
      </c>
    </row>
    <row r="6743" spans="1:2" x14ac:dyDescent="0.25">
      <c r="A6743" s="62">
        <v>40151556</v>
      </c>
      <c r="B6743" s="63" t="s">
        <v>10277</v>
      </c>
    </row>
    <row r="6744" spans="1:2" x14ac:dyDescent="0.25">
      <c r="A6744" s="62">
        <v>40151557</v>
      </c>
      <c r="B6744" s="63" t="s">
        <v>10865</v>
      </c>
    </row>
    <row r="6745" spans="1:2" x14ac:dyDescent="0.25">
      <c r="A6745" s="62">
        <v>40151558</v>
      </c>
      <c r="B6745" s="63" t="s">
        <v>9976</v>
      </c>
    </row>
    <row r="6746" spans="1:2" x14ac:dyDescent="0.25">
      <c r="A6746" s="62">
        <v>40151559</v>
      </c>
      <c r="B6746" s="63" t="s">
        <v>4707</v>
      </c>
    </row>
    <row r="6747" spans="1:2" x14ac:dyDescent="0.25">
      <c r="A6747" s="62">
        <v>40151560</v>
      </c>
      <c r="B6747" s="63" t="s">
        <v>15102</v>
      </c>
    </row>
    <row r="6748" spans="1:2" x14ac:dyDescent="0.25">
      <c r="A6748" s="62">
        <v>40151561</v>
      </c>
      <c r="B6748" s="63" t="s">
        <v>13870</v>
      </c>
    </row>
    <row r="6749" spans="1:2" x14ac:dyDescent="0.25">
      <c r="A6749" s="62">
        <v>40151562</v>
      </c>
      <c r="B6749" s="63" t="s">
        <v>6174</v>
      </c>
    </row>
    <row r="6750" spans="1:2" x14ac:dyDescent="0.25">
      <c r="A6750" s="62">
        <v>40151563</v>
      </c>
      <c r="B6750" s="63" t="s">
        <v>14538</v>
      </c>
    </row>
    <row r="6751" spans="1:2" x14ac:dyDescent="0.25">
      <c r="A6751" s="62">
        <v>40151564</v>
      </c>
      <c r="B6751" s="63" t="s">
        <v>4128</v>
      </c>
    </row>
    <row r="6752" spans="1:2" x14ac:dyDescent="0.25">
      <c r="A6752" s="62">
        <v>40151601</v>
      </c>
      <c r="B6752" s="63" t="s">
        <v>11472</v>
      </c>
    </row>
    <row r="6753" spans="1:2" x14ac:dyDescent="0.25">
      <c r="A6753" s="62">
        <v>40151602</v>
      </c>
      <c r="B6753" s="63" t="s">
        <v>8635</v>
      </c>
    </row>
    <row r="6754" spans="1:2" x14ac:dyDescent="0.25">
      <c r="A6754" s="62">
        <v>40151603</v>
      </c>
      <c r="B6754" s="63" t="s">
        <v>4062</v>
      </c>
    </row>
    <row r="6755" spans="1:2" x14ac:dyDescent="0.25">
      <c r="A6755" s="62">
        <v>40151604</v>
      </c>
      <c r="B6755" s="63" t="s">
        <v>1721</v>
      </c>
    </row>
    <row r="6756" spans="1:2" x14ac:dyDescent="0.25">
      <c r="A6756" s="62">
        <v>40151605</v>
      </c>
      <c r="B6756" s="63" t="s">
        <v>4765</v>
      </c>
    </row>
    <row r="6757" spans="1:2" x14ac:dyDescent="0.25">
      <c r="A6757" s="62">
        <v>40151606</v>
      </c>
      <c r="B6757" s="63" t="s">
        <v>4763</v>
      </c>
    </row>
    <row r="6758" spans="1:2" x14ac:dyDescent="0.25">
      <c r="A6758" s="62">
        <v>40151607</v>
      </c>
      <c r="B6758" s="63" t="s">
        <v>3022</v>
      </c>
    </row>
    <row r="6759" spans="1:2" x14ac:dyDescent="0.25">
      <c r="A6759" s="62">
        <v>40151608</v>
      </c>
      <c r="B6759" s="63" t="s">
        <v>460</v>
      </c>
    </row>
    <row r="6760" spans="1:2" x14ac:dyDescent="0.25">
      <c r="A6760" s="62">
        <v>40151609</v>
      </c>
      <c r="B6760" s="63" t="s">
        <v>1918</v>
      </c>
    </row>
    <row r="6761" spans="1:2" x14ac:dyDescent="0.25">
      <c r="A6761" s="62">
        <v>40151610</v>
      </c>
      <c r="B6761" s="63" t="s">
        <v>14620</v>
      </c>
    </row>
    <row r="6762" spans="1:2" x14ac:dyDescent="0.25">
      <c r="A6762" s="62">
        <v>40151611</v>
      </c>
      <c r="B6762" s="63" t="s">
        <v>9092</v>
      </c>
    </row>
    <row r="6763" spans="1:2" x14ac:dyDescent="0.25">
      <c r="A6763" s="62">
        <v>40151612</v>
      </c>
      <c r="B6763" s="63" t="s">
        <v>8103</v>
      </c>
    </row>
    <row r="6764" spans="1:2" x14ac:dyDescent="0.25">
      <c r="A6764" s="62">
        <v>40151613</v>
      </c>
      <c r="B6764" s="63" t="s">
        <v>2242</v>
      </c>
    </row>
    <row r="6765" spans="1:2" x14ac:dyDescent="0.25">
      <c r="A6765" s="62">
        <v>40151614</v>
      </c>
      <c r="B6765" s="63" t="s">
        <v>15833</v>
      </c>
    </row>
    <row r="6766" spans="1:2" x14ac:dyDescent="0.25">
      <c r="A6766" s="62">
        <v>40151615</v>
      </c>
      <c r="B6766" s="63" t="s">
        <v>10110</v>
      </c>
    </row>
    <row r="6767" spans="1:2" x14ac:dyDescent="0.25">
      <c r="A6767" s="62">
        <v>40151616</v>
      </c>
      <c r="B6767" s="63" t="s">
        <v>16278</v>
      </c>
    </row>
    <row r="6768" spans="1:2" x14ac:dyDescent="0.25">
      <c r="A6768" s="62">
        <v>40151701</v>
      </c>
      <c r="B6768" s="63" t="s">
        <v>2147</v>
      </c>
    </row>
    <row r="6769" spans="1:2" x14ac:dyDescent="0.25">
      <c r="A6769" s="62">
        <v>40151712</v>
      </c>
      <c r="B6769" s="63" t="s">
        <v>5266</v>
      </c>
    </row>
    <row r="6770" spans="1:2" x14ac:dyDescent="0.25">
      <c r="A6770" s="62">
        <v>40151713</v>
      </c>
      <c r="B6770" s="63" t="s">
        <v>7577</v>
      </c>
    </row>
    <row r="6771" spans="1:2" x14ac:dyDescent="0.25">
      <c r="A6771" s="62">
        <v>40151714</v>
      </c>
      <c r="B6771" s="63" t="s">
        <v>9638</v>
      </c>
    </row>
    <row r="6772" spans="1:2" x14ac:dyDescent="0.25">
      <c r="A6772" s="62">
        <v>40151715</v>
      </c>
      <c r="B6772" s="63" t="s">
        <v>6859</v>
      </c>
    </row>
    <row r="6773" spans="1:2" x14ac:dyDescent="0.25">
      <c r="A6773" s="62">
        <v>40151716</v>
      </c>
      <c r="B6773" s="63" t="s">
        <v>15099</v>
      </c>
    </row>
    <row r="6774" spans="1:2" x14ac:dyDescent="0.25">
      <c r="A6774" s="62">
        <v>40151717</v>
      </c>
      <c r="B6774" s="63" t="s">
        <v>1501</v>
      </c>
    </row>
    <row r="6775" spans="1:2" x14ac:dyDescent="0.25">
      <c r="A6775" s="62">
        <v>40151718</v>
      </c>
      <c r="B6775" s="63" t="s">
        <v>17649</v>
      </c>
    </row>
    <row r="6776" spans="1:2" x14ac:dyDescent="0.25">
      <c r="A6776" s="62">
        <v>40151719</v>
      </c>
      <c r="B6776" s="63" t="s">
        <v>12303</v>
      </c>
    </row>
    <row r="6777" spans="1:2" x14ac:dyDescent="0.25">
      <c r="A6777" s="62">
        <v>40151720</v>
      </c>
      <c r="B6777" s="63" t="s">
        <v>12371</v>
      </c>
    </row>
    <row r="6778" spans="1:2" x14ac:dyDescent="0.25">
      <c r="A6778" s="62">
        <v>40151721</v>
      </c>
      <c r="B6778" s="63" t="s">
        <v>9276</v>
      </c>
    </row>
    <row r="6779" spans="1:2" x14ac:dyDescent="0.25">
      <c r="A6779" s="62">
        <v>40151722</v>
      </c>
      <c r="B6779" s="63" t="s">
        <v>17713</v>
      </c>
    </row>
    <row r="6780" spans="1:2" x14ac:dyDescent="0.25">
      <c r="A6780" s="62">
        <v>40151723</v>
      </c>
      <c r="B6780" s="63" t="s">
        <v>10052</v>
      </c>
    </row>
    <row r="6781" spans="1:2" x14ac:dyDescent="0.25">
      <c r="A6781" s="62">
        <v>40151724</v>
      </c>
      <c r="B6781" s="63" t="s">
        <v>2819</v>
      </c>
    </row>
    <row r="6782" spans="1:2" x14ac:dyDescent="0.25">
      <c r="A6782" s="62">
        <v>40151725</v>
      </c>
      <c r="B6782" s="63" t="s">
        <v>774</v>
      </c>
    </row>
    <row r="6783" spans="1:2" x14ac:dyDescent="0.25">
      <c r="A6783" s="62">
        <v>40151726</v>
      </c>
      <c r="B6783" s="63" t="s">
        <v>12746</v>
      </c>
    </row>
    <row r="6784" spans="1:2" x14ac:dyDescent="0.25">
      <c r="A6784" s="62">
        <v>40151727</v>
      </c>
      <c r="B6784" s="63" t="s">
        <v>1817</v>
      </c>
    </row>
    <row r="6785" spans="1:2" x14ac:dyDescent="0.25">
      <c r="A6785" s="62">
        <v>40151728</v>
      </c>
      <c r="B6785" s="63" t="s">
        <v>14614</v>
      </c>
    </row>
    <row r="6786" spans="1:2" x14ac:dyDescent="0.25">
      <c r="A6786" s="62">
        <v>40161501</v>
      </c>
      <c r="B6786" s="63" t="s">
        <v>13068</v>
      </c>
    </row>
    <row r="6787" spans="1:2" x14ac:dyDescent="0.25">
      <c r="A6787" s="62">
        <v>40161502</v>
      </c>
      <c r="B6787" s="63" t="s">
        <v>12412</v>
      </c>
    </row>
    <row r="6788" spans="1:2" x14ac:dyDescent="0.25">
      <c r="A6788" s="62">
        <v>40161503</v>
      </c>
      <c r="B6788" s="63" t="s">
        <v>14658</v>
      </c>
    </row>
    <row r="6789" spans="1:2" x14ac:dyDescent="0.25">
      <c r="A6789" s="62">
        <v>40161504</v>
      </c>
      <c r="B6789" s="63" t="s">
        <v>4186</v>
      </c>
    </row>
    <row r="6790" spans="1:2" x14ac:dyDescent="0.25">
      <c r="A6790" s="62">
        <v>40161505</v>
      </c>
      <c r="B6790" s="63" t="s">
        <v>16997</v>
      </c>
    </row>
    <row r="6791" spans="1:2" x14ac:dyDescent="0.25">
      <c r="A6791" s="62">
        <v>40161506</v>
      </c>
      <c r="B6791" s="63" t="s">
        <v>9124</v>
      </c>
    </row>
    <row r="6792" spans="1:2" x14ac:dyDescent="0.25">
      <c r="A6792" s="62">
        <v>40161507</v>
      </c>
      <c r="B6792" s="63" t="s">
        <v>9616</v>
      </c>
    </row>
    <row r="6793" spans="1:2" x14ac:dyDescent="0.25">
      <c r="A6793" s="62">
        <v>40161508</v>
      </c>
      <c r="B6793" s="63" t="s">
        <v>8713</v>
      </c>
    </row>
    <row r="6794" spans="1:2" x14ac:dyDescent="0.25">
      <c r="A6794" s="62">
        <v>40161509</v>
      </c>
      <c r="B6794" s="63" t="s">
        <v>18374</v>
      </c>
    </row>
    <row r="6795" spans="1:2" x14ac:dyDescent="0.25">
      <c r="A6795" s="62">
        <v>40161511</v>
      </c>
      <c r="B6795" s="63" t="s">
        <v>831</v>
      </c>
    </row>
    <row r="6796" spans="1:2" x14ac:dyDescent="0.25">
      <c r="A6796" s="62">
        <v>40161512</v>
      </c>
      <c r="B6796" s="63" t="s">
        <v>16330</v>
      </c>
    </row>
    <row r="6797" spans="1:2" x14ac:dyDescent="0.25">
      <c r="A6797" s="62">
        <v>40161513</v>
      </c>
      <c r="B6797" s="63" t="s">
        <v>6115</v>
      </c>
    </row>
    <row r="6798" spans="1:2" x14ac:dyDescent="0.25">
      <c r="A6798" s="62">
        <v>40161514</v>
      </c>
      <c r="B6798" s="63" t="s">
        <v>4066</v>
      </c>
    </row>
    <row r="6799" spans="1:2" x14ac:dyDescent="0.25">
      <c r="A6799" s="62">
        <v>40161515</v>
      </c>
      <c r="B6799" s="63" t="s">
        <v>13639</v>
      </c>
    </row>
    <row r="6800" spans="1:2" x14ac:dyDescent="0.25">
      <c r="A6800" s="62">
        <v>40161516</v>
      </c>
      <c r="B6800" s="63" t="s">
        <v>16182</v>
      </c>
    </row>
    <row r="6801" spans="1:2" x14ac:dyDescent="0.25">
      <c r="A6801" s="62">
        <v>40161517</v>
      </c>
      <c r="B6801" s="63" t="s">
        <v>16234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5316</v>
      </c>
    </row>
    <row r="6804" spans="1:2" x14ac:dyDescent="0.25">
      <c r="A6804" s="62">
        <v>40161520</v>
      </c>
      <c r="B6804" s="63" t="s">
        <v>7449</v>
      </c>
    </row>
    <row r="6805" spans="1:2" x14ac:dyDescent="0.25">
      <c r="A6805" s="62">
        <v>40161521</v>
      </c>
      <c r="B6805" s="63" t="s">
        <v>17906</v>
      </c>
    </row>
    <row r="6806" spans="1:2" x14ac:dyDescent="0.25">
      <c r="A6806" s="62">
        <v>40161522</v>
      </c>
      <c r="B6806" s="63" t="s">
        <v>13588</v>
      </c>
    </row>
    <row r="6807" spans="1:2" x14ac:dyDescent="0.25">
      <c r="A6807" s="62">
        <v>40161524</v>
      </c>
      <c r="B6807" s="63" t="s">
        <v>9885</v>
      </c>
    </row>
    <row r="6808" spans="1:2" x14ac:dyDescent="0.25">
      <c r="A6808" s="62">
        <v>40161525</v>
      </c>
      <c r="B6808" s="63" t="s">
        <v>733</v>
      </c>
    </row>
    <row r="6809" spans="1:2" x14ac:dyDescent="0.25">
      <c r="A6809" s="62">
        <v>40161526</v>
      </c>
      <c r="B6809" s="63" t="s">
        <v>11617</v>
      </c>
    </row>
    <row r="6810" spans="1:2" x14ac:dyDescent="0.25">
      <c r="A6810" s="62">
        <v>40161527</v>
      </c>
      <c r="B6810" s="63" t="s">
        <v>10880</v>
      </c>
    </row>
    <row r="6811" spans="1:2" x14ac:dyDescent="0.25">
      <c r="A6811" s="62">
        <v>40161601</v>
      </c>
      <c r="B6811" s="63" t="s">
        <v>14328</v>
      </c>
    </row>
    <row r="6812" spans="1:2" x14ac:dyDescent="0.25">
      <c r="A6812" s="62">
        <v>40161602</v>
      </c>
      <c r="B6812" s="63" t="s">
        <v>1640</v>
      </c>
    </row>
    <row r="6813" spans="1:2" x14ac:dyDescent="0.25">
      <c r="A6813" s="62">
        <v>40161701</v>
      </c>
      <c r="B6813" s="63" t="s">
        <v>8766</v>
      </c>
    </row>
    <row r="6814" spans="1:2" x14ac:dyDescent="0.25">
      <c r="A6814" s="62">
        <v>40161702</v>
      </c>
      <c r="B6814" s="63" t="s">
        <v>5365</v>
      </c>
    </row>
    <row r="6815" spans="1:2" x14ac:dyDescent="0.25">
      <c r="A6815" s="62">
        <v>40161703</v>
      </c>
      <c r="B6815" s="63" t="s">
        <v>12077</v>
      </c>
    </row>
    <row r="6816" spans="1:2" x14ac:dyDescent="0.25">
      <c r="A6816" s="62">
        <v>40161704</v>
      </c>
      <c r="B6816" s="63" t="s">
        <v>13616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10716</v>
      </c>
    </row>
    <row r="6819" spans="1:2" x14ac:dyDescent="0.25">
      <c r="A6819" s="62">
        <v>40161803</v>
      </c>
      <c r="B6819" s="63" t="s">
        <v>12471</v>
      </c>
    </row>
    <row r="6820" spans="1:2" x14ac:dyDescent="0.25">
      <c r="A6820" s="62">
        <v>40161804</v>
      </c>
      <c r="B6820" s="63" t="s">
        <v>5475</v>
      </c>
    </row>
    <row r="6821" spans="1:2" x14ac:dyDescent="0.25">
      <c r="A6821" s="62">
        <v>40161805</v>
      </c>
      <c r="B6821" s="63" t="s">
        <v>2631</v>
      </c>
    </row>
    <row r="6822" spans="1:2" x14ac:dyDescent="0.25">
      <c r="A6822" s="62">
        <v>40161806</v>
      </c>
      <c r="B6822" s="63" t="s">
        <v>1602</v>
      </c>
    </row>
    <row r="6823" spans="1:2" x14ac:dyDescent="0.25">
      <c r="A6823" s="62">
        <v>41101502</v>
      </c>
      <c r="B6823" s="63" t="s">
        <v>886</v>
      </c>
    </row>
    <row r="6824" spans="1:2" x14ac:dyDescent="0.25">
      <c r="A6824" s="62">
        <v>41101503</v>
      </c>
      <c r="B6824" s="63" t="s">
        <v>3530</v>
      </c>
    </row>
    <row r="6825" spans="1:2" x14ac:dyDescent="0.25">
      <c r="A6825" s="62">
        <v>41101504</v>
      </c>
      <c r="B6825" s="63" t="s">
        <v>14225</v>
      </c>
    </row>
    <row r="6826" spans="1:2" x14ac:dyDescent="0.25">
      <c r="A6826" s="62">
        <v>41101505</v>
      </c>
      <c r="B6826" s="63" t="s">
        <v>6881</v>
      </c>
    </row>
    <row r="6827" spans="1:2" x14ac:dyDescent="0.25">
      <c r="A6827" s="62">
        <v>41101515</v>
      </c>
      <c r="B6827" s="63" t="s">
        <v>8664</v>
      </c>
    </row>
    <row r="6828" spans="1:2" x14ac:dyDescent="0.25">
      <c r="A6828" s="62">
        <v>41101516</v>
      </c>
      <c r="B6828" s="63" t="s">
        <v>13992</v>
      </c>
    </row>
    <row r="6829" spans="1:2" x14ac:dyDescent="0.25">
      <c r="A6829" s="62">
        <v>41101518</v>
      </c>
      <c r="B6829" s="63" t="s">
        <v>18055</v>
      </c>
    </row>
    <row r="6830" spans="1:2" x14ac:dyDescent="0.25">
      <c r="A6830" s="62">
        <v>41101701</v>
      </c>
      <c r="B6830" s="63" t="s">
        <v>14008</v>
      </c>
    </row>
    <row r="6831" spans="1:2" x14ac:dyDescent="0.25">
      <c r="A6831" s="62">
        <v>41101702</v>
      </c>
      <c r="B6831" s="63" t="s">
        <v>8597</v>
      </c>
    </row>
    <row r="6832" spans="1:2" x14ac:dyDescent="0.25">
      <c r="A6832" s="62">
        <v>41101703</v>
      </c>
      <c r="B6832" s="63" t="s">
        <v>1077</v>
      </c>
    </row>
    <row r="6833" spans="1:2" x14ac:dyDescent="0.25">
      <c r="A6833" s="62">
        <v>41101705</v>
      </c>
      <c r="B6833" s="63" t="s">
        <v>18067</v>
      </c>
    </row>
    <row r="6834" spans="1:2" x14ac:dyDescent="0.25">
      <c r="A6834" s="62">
        <v>41101706</v>
      </c>
      <c r="B6834" s="63" t="s">
        <v>1266</v>
      </c>
    </row>
    <row r="6835" spans="1:2" x14ac:dyDescent="0.25">
      <c r="A6835" s="62">
        <v>41101707</v>
      </c>
      <c r="B6835" s="63" t="s">
        <v>14639</v>
      </c>
    </row>
    <row r="6836" spans="1:2" x14ac:dyDescent="0.25">
      <c r="A6836" s="62">
        <v>41101801</v>
      </c>
      <c r="B6836" s="63" t="s">
        <v>7414</v>
      </c>
    </row>
    <row r="6837" spans="1:2" x14ac:dyDescent="0.25">
      <c r="A6837" s="62">
        <v>41101802</v>
      </c>
      <c r="B6837" s="63" t="s">
        <v>1882</v>
      </c>
    </row>
    <row r="6838" spans="1:2" x14ac:dyDescent="0.25">
      <c r="A6838" s="62">
        <v>41101803</v>
      </c>
      <c r="B6838" s="63" t="s">
        <v>18152</v>
      </c>
    </row>
    <row r="6839" spans="1:2" x14ac:dyDescent="0.25">
      <c r="A6839" s="62">
        <v>41101804</v>
      </c>
      <c r="B6839" s="63" t="s">
        <v>16440</v>
      </c>
    </row>
    <row r="6840" spans="1:2" x14ac:dyDescent="0.25">
      <c r="A6840" s="62">
        <v>41101805</v>
      </c>
      <c r="B6840" s="63" t="s">
        <v>6722</v>
      </c>
    </row>
    <row r="6841" spans="1:2" x14ac:dyDescent="0.25">
      <c r="A6841" s="62">
        <v>41101806</v>
      </c>
      <c r="B6841" s="63" t="s">
        <v>4381</v>
      </c>
    </row>
    <row r="6842" spans="1:2" x14ac:dyDescent="0.25">
      <c r="A6842" s="62">
        <v>41101807</v>
      </c>
      <c r="B6842" s="63" t="s">
        <v>1319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6620</v>
      </c>
    </row>
    <row r="6845" spans="1:2" x14ac:dyDescent="0.25">
      <c r="A6845" s="62">
        <v>41101810</v>
      </c>
      <c r="B6845" s="63" t="s">
        <v>14643</v>
      </c>
    </row>
    <row r="6846" spans="1:2" x14ac:dyDescent="0.25">
      <c r="A6846" s="62">
        <v>41101901</v>
      </c>
      <c r="B6846" s="63" t="s">
        <v>8082</v>
      </c>
    </row>
    <row r="6847" spans="1:2" x14ac:dyDescent="0.25">
      <c r="A6847" s="62">
        <v>41101902</v>
      </c>
      <c r="B6847" s="63" t="s">
        <v>13529</v>
      </c>
    </row>
    <row r="6848" spans="1:2" x14ac:dyDescent="0.25">
      <c r="A6848" s="62">
        <v>41101903</v>
      </c>
      <c r="B6848" s="63" t="s">
        <v>9871</v>
      </c>
    </row>
    <row r="6849" spans="1:2" x14ac:dyDescent="0.25">
      <c r="A6849" s="62">
        <v>41102401</v>
      </c>
      <c r="B6849" s="63" t="s">
        <v>16675</v>
      </c>
    </row>
    <row r="6850" spans="1:2" x14ac:dyDescent="0.25">
      <c r="A6850" s="62">
        <v>41102402</v>
      </c>
      <c r="B6850" s="63" t="s">
        <v>18676</v>
      </c>
    </row>
    <row r="6851" spans="1:2" x14ac:dyDescent="0.25">
      <c r="A6851" s="62">
        <v>41102403</v>
      </c>
      <c r="B6851" s="63" t="s">
        <v>14564</v>
      </c>
    </row>
    <row r="6852" spans="1:2" x14ac:dyDescent="0.25">
      <c r="A6852" s="62">
        <v>41102404</v>
      </c>
      <c r="B6852" s="63" t="s">
        <v>9417</v>
      </c>
    </row>
    <row r="6853" spans="1:2" x14ac:dyDescent="0.25">
      <c r="A6853" s="62">
        <v>41102405</v>
      </c>
      <c r="B6853" s="63" t="s">
        <v>13324</v>
      </c>
    </row>
    <row r="6854" spans="1:2" x14ac:dyDescent="0.25">
      <c r="A6854" s="62">
        <v>41102406</v>
      </c>
      <c r="B6854" s="63" t="s">
        <v>5979</v>
      </c>
    </row>
    <row r="6855" spans="1:2" x14ac:dyDescent="0.25">
      <c r="A6855" s="62">
        <v>41102407</v>
      </c>
      <c r="B6855" s="63" t="s">
        <v>16863</v>
      </c>
    </row>
    <row r="6856" spans="1:2" x14ac:dyDescent="0.25">
      <c r="A6856" s="62">
        <v>41102410</v>
      </c>
      <c r="B6856" s="63" t="s">
        <v>17586</v>
      </c>
    </row>
    <row r="6857" spans="1:2" x14ac:dyDescent="0.25">
      <c r="A6857" s="62">
        <v>41102412</v>
      </c>
      <c r="B6857" s="63" t="s">
        <v>14127</v>
      </c>
    </row>
    <row r="6858" spans="1:2" x14ac:dyDescent="0.25">
      <c r="A6858" s="62">
        <v>41102421</v>
      </c>
      <c r="B6858" s="63" t="s">
        <v>17596</v>
      </c>
    </row>
    <row r="6859" spans="1:2" x14ac:dyDescent="0.25">
      <c r="A6859" s="62">
        <v>41102422</v>
      </c>
      <c r="B6859" s="63" t="s">
        <v>7831</v>
      </c>
    </row>
    <row r="6860" spans="1:2" x14ac:dyDescent="0.25">
      <c r="A6860" s="62">
        <v>41102423</v>
      </c>
      <c r="B6860" s="63" t="s">
        <v>1886</v>
      </c>
    </row>
    <row r="6861" spans="1:2" x14ac:dyDescent="0.25">
      <c r="A6861" s="62">
        <v>41102424</v>
      </c>
      <c r="B6861" s="63" t="s">
        <v>14452</v>
      </c>
    </row>
    <row r="6862" spans="1:2" x14ac:dyDescent="0.25">
      <c r="A6862" s="62">
        <v>41102425</v>
      </c>
      <c r="B6862" s="63" t="s">
        <v>15670</v>
      </c>
    </row>
    <row r="6863" spans="1:2" x14ac:dyDescent="0.25">
      <c r="A6863" s="62">
        <v>41102426</v>
      </c>
      <c r="B6863" s="63" t="s">
        <v>13225</v>
      </c>
    </row>
    <row r="6864" spans="1:2" x14ac:dyDescent="0.25">
      <c r="A6864" s="62">
        <v>41102501</v>
      </c>
      <c r="B6864" s="63" t="s">
        <v>11244</v>
      </c>
    </row>
    <row r="6865" spans="1:2" x14ac:dyDescent="0.25">
      <c r="A6865" s="62">
        <v>41102502</v>
      </c>
      <c r="B6865" s="63" t="s">
        <v>17371</v>
      </c>
    </row>
    <row r="6866" spans="1:2" x14ac:dyDescent="0.25">
      <c r="A6866" s="62">
        <v>41102503</v>
      </c>
      <c r="B6866" s="63" t="s">
        <v>16828</v>
      </c>
    </row>
    <row r="6867" spans="1:2" x14ac:dyDescent="0.25">
      <c r="A6867" s="62">
        <v>41102504</v>
      </c>
      <c r="B6867" s="63" t="s">
        <v>14757</v>
      </c>
    </row>
    <row r="6868" spans="1:2" x14ac:dyDescent="0.25">
      <c r="A6868" s="62">
        <v>41102505</v>
      </c>
      <c r="B6868" s="63" t="s">
        <v>7937</v>
      </c>
    </row>
    <row r="6869" spans="1:2" x14ac:dyDescent="0.25">
      <c r="A6869" s="62">
        <v>41102506</v>
      </c>
      <c r="B6869" s="63" t="s">
        <v>8098</v>
      </c>
    </row>
    <row r="6870" spans="1:2" x14ac:dyDescent="0.25">
      <c r="A6870" s="62">
        <v>41102507</v>
      </c>
      <c r="B6870" s="63" t="s">
        <v>7420</v>
      </c>
    </row>
    <row r="6871" spans="1:2" x14ac:dyDescent="0.25">
      <c r="A6871" s="62">
        <v>41102508</v>
      </c>
      <c r="B6871" s="63" t="s">
        <v>2875</v>
      </c>
    </row>
    <row r="6872" spans="1:2" x14ac:dyDescent="0.25">
      <c r="A6872" s="62">
        <v>41102509</v>
      </c>
      <c r="B6872" s="63" t="s">
        <v>3590</v>
      </c>
    </row>
    <row r="6873" spans="1:2" x14ac:dyDescent="0.25">
      <c r="A6873" s="62">
        <v>41102510</v>
      </c>
      <c r="B6873" s="63" t="s">
        <v>422</v>
      </c>
    </row>
    <row r="6874" spans="1:2" x14ac:dyDescent="0.25">
      <c r="A6874" s="62">
        <v>41102511</v>
      </c>
      <c r="B6874" s="63" t="s">
        <v>5754</v>
      </c>
    </row>
    <row r="6875" spans="1:2" x14ac:dyDescent="0.25">
      <c r="A6875" s="62">
        <v>41102512</v>
      </c>
      <c r="B6875" s="63" t="s">
        <v>8930</v>
      </c>
    </row>
    <row r="6876" spans="1:2" x14ac:dyDescent="0.25">
      <c r="A6876" s="62">
        <v>41102513</v>
      </c>
      <c r="B6876" s="63" t="s">
        <v>8796</v>
      </c>
    </row>
    <row r="6877" spans="1:2" x14ac:dyDescent="0.25">
      <c r="A6877" s="62">
        <v>41102601</v>
      </c>
      <c r="B6877" s="63" t="s">
        <v>15130</v>
      </c>
    </row>
    <row r="6878" spans="1:2" x14ac:dyDescent="0.25">
      <c r="A6878" s="62">
        <v>41102602</v>
      </c>
      <c r="B6878" s="63" t="s">
        <v>12274</v>
      </c>
    </row>
    <row r="6879" spans="1:2" x14ac:dyDescent="0.25">
      <c r="A6879" s="62">
        <v>41102603</v>
      </c>
      <c r="B6879" s="63" t="s">
        <v>5390</v>
      </c>
    </row>
    <row r="6880" spans="1:2" x14ac:dyDescent="0.25">
      <c r="A6880" s="62">
        <v>41102604</v>
      </c>
      <c r="B6880" s="63" t="s">
        <v>16306</v>
      </c>
    </row>
    <row r="6881" spans="1:2" x14ac:dyDescent="0.25">
      <c r="A6881" s="62">
        <v>41102605</v>
      </c>
      <c r="B6881" s="63" t="s">
        <v>8175</v>
      </c>
    </row>
    <row r="6882" spans="1:2" x14ac:dyDescent="0.25">
      <c r="A6882" s="62">
        <v>41102606</v>
      </c>
      <c r="B6882" s="63" t="s">
        <v>13043</v>
      </c>
    </row>
    <row r="6883" spans="1:2" x14ac:dyDescent="0.25">
      <c r="A6883" s="62">
        <v>41102607</v>
      </c>
      <c r="B6883" s="63" t="s">
        <v>10104</v>
      </c>
    </row>
    <row r="6884" spans="1:2" x14ac:dyDescent="0.25">
      <c r="A6884" s="62">
        <v>41102608</v>
      </c>
      <c r="B6884" s="63" t="s">
        <v>15307</v>
      </c>
    </row>
    <row r="6885" spans="1:2" x14ac:dyDescent="0.25">
      <c r="A6885" s="62">
        <v>41102701</v>
      </c>
      <c r="B6885" s="63" t="s">
        <v>16694</v>
      </c>
    </row>
    <row r="6886" spans="1:2" x14ac:dyDescent="0.25">
      <c r="A6886" s="62">
        <v>41102702</v>
      </c>
      <c r="B6886" s="63" t="s">
        <v>11523</v>
      </c>
    </row>
    <row r="6887" spans="1:2" x14ac:dyDescent="0.25">
      <c r="A6887" s="62">
        <v>41102703</v>
      </c>
      <c r="B6887" s="63" t="s">
        <v>7550</v>
      </c>
    </row>
    <row r="6888" spans="1:2" x14ac:dyDescent="0.25">
      <c r="A6888" s="62">
        <v>41102704</v>
      </c>
      <c r="B6888" s="63" t="s">
        <v>14201</v>
      </c>
    </row>
    <row r="6889" spans="1:2" x14ac:dyDescent="0.25">
      <c r="A6889" s="62">
        <v>41102705</v>
      </c>
      <c r="B6889" s="63" t="s">
        <v>6978</v>
      </c>
    </row>
    <row r="6890" spans="1:2" x14ac:dyDescent="0.25">
      <c r="A6890" s="62">
        <v>41102706</v>
      </c>
      <c r="B6890" s="63" t="s">
        <v>12437</v>
      </c>
    </row>
    <row r="6891" spans="1:2" x14ac:dyDescent="0.25">
      <c r="A6891" s="62">
        <v>41102901</v>
      </c>
      <c r="B6891" s="63" t="s">
        <v>6731</v>
      </c>
    </row>
    <row r="6892" spans="1:2" x14ac:dyDescent="0.25">
      <c r="A6892" s="62">
        <v>41102902</v>
      </c>
      <c r="B6892" s="63" t="s">
        <v>6099</v>
      </c>
    </row>
    <row r="6893" spans="1:2" x14ac:dyDescent="0.25">
      <c r="A6893" s="62">
        <v>41102903</v>
      </c>
      <c r="B6893" s="63" t="s">
        <v>17620</v>
      </c>
    </row>
    <row r="6894" spans="1:2" x14ac:dyDescent="0.25">
      <c r="A6894" s="62">
        <v>41102904</v>
      </c>
      <c r="B6894" s="63" t="s">
        <v>427</v>
      </c>
    </row>
    <row r="6895" spans="1:2" x14ac:dyDescent="0.25">
      <c r="A6895" s="62">
        <v>41102905</v>
      </c>
      <c r="B6895" s="63" t="s">
        <v>8274</v>
      </c>
    </row>
    <row r="6896" spans="1:2" x14ac:dyDescent="0.25">
      <c r="A6896" s="62">
        <v>41102909</v>
      </c>
      <c r="B6896" s="63" t="s">
        <v>9266</v>
      </c>
    </row>
    <row r="6897" spans="1:2" x14ac:dyDescent="0.25">
      <c r="A6897" s="62">
        <v>41102910</v>
      </c>
      <c r="B6897" s="63" t="s">
        <v>10059</v>
      </c>
    </row>
    <row r="6898" spans="1:2" x14ac:dyDescent="0.25">
      <c r="A6898" s="62">
        <v>41102911</v>
      </c>
      <c r="B6898" s="63" t="s">
        <v>9651</v>
      </c>
    </row>
    <row r="6899" spans="1:2" x14ac:dyDescent="0.25">
      <c r="A6899" s="62">
        <v>41102912</v>
      </c>
      <c r="B6899" s="63" t="s">
        <v>12859</v>
      </c>
    </row>
    <row r="6900" spans="1:2" x14ac:dyDescent="0.25">
      <c r="A6900" s="62">
        <v>41102913</v>
      </c>
      <c r="B6900" s="63" t="s">
        <v>15219</v>
      </c>
    </row>
    <row r="6901" spans="1:2" x14ac:dyDescent="0.25">
      <c r="A6901" s="62">
        <v>41102914</v>
      </c>
      <c r="B6901" s="63" t="s">
        <v>3241</v>
      </c>
    </row>
    <row r="6902" spans="1:2" x14ac:dyDescent="0.25">
      <c r="A6902" s="62">
        <v>41102915</v>
      </c>
      <c r="B6902" s="63" t="s">
        <v>16912</v>
      </c>
    </row>
    <row r="6903" spans="1:2" x14ac:dyDescent="0.25">
      <c r="A6903" s="62">
        <v>41102916</v>
      </c>
      <c r="B6903" s="63" t="s">
        <v>4907</v>
      </c>
    </row>
    <row r="6904" spans="1:2" x14ac:dyDescent="0.25">
      <c r="A6904" s="62">
        <v>41102917</v>
      </c>
      <c r="B6904" s="63" t="s">
        <v>9504</v>
      </c>
    </row>
    <row r="6905" spans="1:2" x14ac:dyDescent="0.25">
      <c r="A6905" s="62">
        <v>41102918</v>
      </c>
      <c r="B6905" s="63" t="s">
        <v>9200</v>
      </c>
    </row>
    <row r="6906" spans="1:2" x14ac:dyDescent="0.25">
      <c r="A6906" s="62">
        <v>41102919</v>
      </c>
      <c r="B6906" s="63" t="s">
        <v>15618</v>
      </c>
    </row>
    <row r="6907" spans="1:2" x14ac:dyDescent="0.25">
      <c r="A6907" s="62">
        <v>41102920</v>
      </c>
      <c r="B6907" s="63" t="s">
        <v>16303</v>
      </c>
    </row>
    <row r="6908" spans="1:2" x14ac:dyDescent="0.25">
      <c r="A6908" s="62">
        <v>41102921</v>
      </c>
      <c r="B6908" s="63" t="s">
        <v>9785</v>
      </c>
    </row>
    <row r="6909" spans="1:2" x14ac:dyDescent="0.25">
      <c r="A6909" s="62">
        <v>41102922</v>
      </c>
      <c r="B6909" s="63" t="s">
        <v>3312</v>
      </c>
    </row>
    <row r="6910" spans="1:2" x14ac:dyDescent="0.25">
      <c r="A6910" s="62">
        <v>41103001</v>
      </c>
      <c r="B6910" s="63" t="s">
        <v>4504</v>
      </c>
    </row>
    <row r="6911" spans="1:2" x14ac:dyDescent="0.25">
      <c r="A6911" s="62">
        <v>41103003</v>
      </c>
      <c r="B6911" s="63" t="s">
        <v>11384</v>
      </c>
    </row>
    <row r="6912" spans="1:2" x14ac:dyDescent="0.25">
      <c r="A6912" s="62">
        <v>41103004</v>
      </c>
      <c r="B6912" s="63" t="s">
        <v>4739</v>
      </c>
    </row>
    <row r="6913" spans="1:2" x14ac:dyDescent="0.25">
      <c r="A6913" s="62">
        <v>41103005</v>
      </c>
      <c r="B6913" s="63" t="s">
        <v>3391</v>
      </c>
    </row>
    <row r="6914" spans="1:2" x14ac:dyDescent="0.25">
      <c r="A6914" s="62">
        <v>41103006</v>
      </c>
      <c r="B6914" s="63" t="s">
        <v>14962</v>
      </c>
    </row>
    <row r="6915" spans="1:2" x14ac:dyDescent="0.25">
      <c r="A6915" s="62">
        <v>41103007</v>
      </c>
      <c r="B6915" s="63" t="s">
        <v>4240</v>
      </c>
    </row>
    <row r="6916" spans="1:2" x14ac:dyDescent="0.25">
      <c r="A6916" s="62">
        <v>41103008</v>
      </c>
      <c r="B6916" s="63" t="s">
        <v>10204</v>
      </c>
    </row>
    <row r="6917" spans="1:2" x14ac:dyDescent="0.25">
      <c r="A6917" s="62">
        <v>41103010</v>
      </c>
      <c r="B6917" s="63" t="s">
        <v>11954</v>
      </c>
    </row>
    <row r="6918" spans="1:2" x14ac:dyDescent="0.25">
      <c r="A6918" s="62">
        <v>41103011</v>
      </c>
      <c r="B6918" s="63" t="s">
        <v>10316</v>
      </c>
    </row>
    <row r="6919" spans="1:2" x14ac:dyDescent="0.25">
      <c r="A6919" s="62">
        <v>41103012</v>
      </c>
      <c r="B6919" s="63" t="s">
        <v>3558</v>
      </c>
    </row>
    <row r="6920" spans="1:2" x14ac:dyDescent="0.25">
      <c r="A6920" s="62">
        <v>41103013</v>
      </c>
      <c r="B6920" s="63" t="s">
        <v>5273</v>
      </c>
    </row>
    <row r="6921" spans="1:2" x14ac:dyDescent="0.25">
      <c r="A6921" s="62">
        <v>41103014</v>
      </c>
      <c r="B6921" s="63" t="s">
        <v>3452</v>
      </c>
    </row>
    <row r="6922" spans="1:2" x14ac:dyDescent="0.25">
      <c r="A6922" s="62">
        <v>41103015</v>
      </c>
      <c r="B6922" s="63" t="s">
        <v>9196</v>
      </c>
    </row>
    <row r="6923" spans="1:2" x14ac:dyDescent="0.25">
      <c r="A6923" s="62">
        <v>41103017</v>
      </c>
      <c r="B6923" s="63" t="s">
        <v>5228</v>
      </c>
    </row>
    <row r="6924" spans="1:2" x14ac:dyDescent="0.25">
      <c r="A6924" s="62">
        <v>41103019</v>
      </c>
      <c r="B6924" s="63" t="s">
        <v>17154</v>
      </c>
    </row>
    <row r="6925" spans="1:2" x14ac:dyDescent="0.25">
      <c r="A6925" s="62">
        <v>41103020</v>
      </c>
      <c r="B6925" s="63" t="s">
        <v>4209</v>
      </c>
    </row>
    <row r="6926" spans="1:2" x14ac:dyDescent="0.25">
      <c r="A6926" s="62">
        <v>41103021</v>
      </c>
      <c r="B6926" s="63" t="s">
        <v>11111</v>
      </c>
    </row>
    <row r="6927" spans="1:2" x14ac:dyDescent="0.25">
      <c r="A6927" s="62">
        <v>41103022</v>
      </c>
      <c r="B6927" s="63" t="s">
        <v>14014</v>
      </c>
    </row>
    <row r="6928" spans="1:2" x14ac:dyDescent="0.25">
      <c r="A6928" s="62">
        <v>41103023</v>
      </c>
      <c r="B6928" s="63" t="s">
        <v>1040</v>
      </c>
    </row>
    <row r="6929" spans="1:2" x14ac:dyDescent="0.25">
      <c r="A6929" s="62">
        <v>41103024</v>
      </c>
      <c r="B6929" s="63" t="s">
        <v>18833</v>
      </c>
    </row>
    <row r="6930" spans="1:2" x14ac:dyDescent="0.25">
      <c r="A6930" s="62">
        <v>41103025</v>
      </c>
      <c r="B6930" s="63" t="s">
        <v>5816</v>
      </c>
    </row>
    <row r="6931" spans="1:2" x14ac:dyDescent="0.25">
      <c r="A6931" s="62">
        <v>41103201</v>
      </c>
      <c r="B6931" s="63" t="s">
        <v>15775</v>
      </c>
    </row>
    <row r="6932" spans="1:2" x14ac:dyDescent="0.25">
      <c r="A6932" s="62">
        <v>41103202</v>
      </c>
      <c r="B6932" s="63" t="s">
        <v>6047</v>
      </c>
    </row>
    <row r="6933" spans="1:2" x14ac:dyDescent="0.25">
      <c r="A6933" s="62">
        <v>41103203</v>
      </c>
      <c r="B6933" s="63" t="s">
        <v>16914</v>
      </c>
    </row>
    <row r="6934" spans="1:2" x14ac:dyDescent="0.25">
      <c r="A6934" s="62">
        <v>41103205</v>
      </c>
      <c r="B6934" s="63" t="s">
        <v>6218</v>
      </c>
    </row>
    <row r="6935" spans="1:2" x14ac:dyDescent="0.25">
      <c r="A6935" s="62">
        <v>41103206</v>
      </c>
      <c r="B6935" s="63" t="s">
        <v>17222</v>
      </c>
    </row>
    <row r="6936" spans="1:2" x14ac:dyDescent="0.25">
      <c r="A6936" s="62">
        <v>41103207</v>
      </c>
      <c r="B6936" s="63" t="s">
        <v>12575</v>
      </c>
    </row>
    <row r="6937" spans="1:2" x14ac:dyDescent="0.25">
      <c r="A6937" s="62">
        <v>41103208</v>
      </c>
      <c r="B6937" s="63" t="s">
        <v>6277</v>
      </c>
    </row>
    <row r="6938" spans="1:2" x14ac:dyDescent="0.25">
      <c r="A6938" s="62">
        <v>41103209</v>
      </c>
      <c r="B6938" s="63" t="s">
        <v>2586</v>
      </c>
    </row>
    <row r="6939" spans="1:2" x14ac:dyDescent="0.25">
      <c r="A6939" s="62">
        <v>41103210</v>
      </c>
      <c r="B6939" s="63" t="s">
        <v>6355</v>
      </c>
    </row>
    <row r="6940" spans="1:2" x14ac:dyDescent="0.25">
      <c r="A6940" s="62">
        <v>41103301</v>
      </c>
      <c r="B6940" s="63" t="s">
        <v>1574</v>
      </c>
    </row>
    <row r="6941" spans="1:2" x14ac:dyDescent="0.25">
      <c r="A6941" s="62">
        <v>41103302</v>
      </c>
      <c r="B6941" s="63" t="s">
        <v>4318</v>
      </c>
    </row>
    <row r="6942" spans="1:2" x14ac:dyDescent="0.25">
      <c r="A6942" s="62">
        <v>41103303</v>
      </c>
      <c r="B6942" s="63" t="s">
        <v>10355</v>
      </c>
    </row>
    <row r="6943" spans="1:2" x14ac:dyDescent="0.25">
      <c r="A6943" s="62">
        <v>41103305</v>
      </c>
      <c r="B6943" s="63" t="s">
        <v>4002</v>
      </c>
    </row>
    <row r="6944" spans="1:2" x14ac:dyDescent="0.25">
      <c r="A6944" s="62">
        <v>41103306</v>
      </c>
      <c r="B6944" s="63" t="s">
        <v>14210</v>
      </c>
    </row>
    <row r="6945" spans="1:2" x14ac:dyDescent="0.25">
      <c r="A6945" s="62">
        <v>41103307</v>
      </c>
      <c r="B6945" s="63" t="s">
        <v>11968</v>
      </c>
    </row>
    <row r="6946" spans="1:2" x14ac:dyDescent="0.25">
      <c r="A6946" s="62">
        <v>41103308</v>
      </c>
      <c r="B6946" s="63" t="s">
        <v>12080</v>
      </c>
    </row>
    <row r="6947" spans="1:2" x14ac:dyDescent="0.25">
      <c r="A6947" s="62">
        <v>41103309</v>
      </c>
      <c r="B6947" s="63" t="s">
        <v>15843</v>
      </c>
    </row>
    <row r="6948" spans="1:2" x14ac:dyDescent="0.25">
      <c r="A6948" s="62">
        <v>41103310</v>
      </c>
      <c r="B6948" s="63" t="s">
        <v>17855</v>
      </c>
    </row>
    <row r="6949" spans="1:2" x14ac:dyDescent="0.25">
      <c r="A6949" s="62">
        <v>41103311</v>
      </c>
      <c r="B6949" s="63" t="s">
        <v>452</v>
      </c>
    </row>
    <row r="6950" spans="1:2" x14ac:dyDescent="0.25">
      <c r="A6950" s="62">
        <v>41103312</v>
      </c>
      <c r="B6950" s="63" t="s">
        <v>4474</v>
      </c>
    </row>
    <row r="6951" spans="1:2" x14ac:dyDescent="0.25">
      <c r="A6951" s="62">
        <v>41103313</v>
      </c>
      <c r="B6951" s="63" t="s">
        <v>11851</v>
      </c>
    </row>
    <row r="6952" spans="1:2" x14ac:dyDescent="0.25">
      <c r="A6952" s="62">
        <v>41103314</v>
      </c>
      <c r="B6952" s="63" t="s">
        <v>904</v>
      </c>
    </row>
    <row r="6953" spans="1:2" x14ac:dyDescent="0.25">
      <c r="A6953" s="62">
        <v>41103315</v>
      </c>
      <c r="B6953" s="63" t="s">
        <v>8563</v>
      </c>
    </row>
    <row r="6954" spans="1:2" x14ac:dyDescent="0.25">
      <c r="A6954" s="62">
        <v>41103316</v>
      </c>
      <c r="B6954" s="63" t="s">
        <v>4217</v>
      </c>
    </row>
    <row r="6955" spans="1:2" x14ac:dyDescent="0.25">
      <c r="A6955" s="62">
        <v>41103317</v>
      </c>
      <c r="B6955" s="63" t="s">
        <v>17359</v>
      </c>
    </row>
    <row r="6956" spans="1:2" x14ac:dyDescent="0.25">
      <c r="A6956" s="62">
        <v>41103318</v>
      </c>
      <c r="B6956" s="63" t="s">
        <v>17539</v>
      </c>
    </row>
    <row r="6957" spans="1:2" x14ac:dyDescent="0.25">
      <c r="A6957" s="62">
        <v>41103401</v>
      </c>
      <c r="B6957" s="63" t="s">
        <v>14886</v>
      </c>
    </row>
    <row r="6958" spans="1:2" x14ac:dyDescent="0.25">
      <c r="A6958" s="62">
        <v>41103403</v>
      </c>
      <c r="B6958" s="63" t="s">
        <v>8683</v>
      </c>
    </row>
    <row r="6959" spans="1:2" x14ac:dyDescent="0.25">
      <c r="A6959" s="62">
        <v>41103406</v>
      </c>
      <c r="B6959" s="63" t="s">
        <v>16524</v>
      </c>
    </row>
    <row r="6960" spans="1:2" x14ac:dyDescent="0.25">
      <c r="A6960" s="62">
        <v>41103407</v>
      </c>
      <c r="B6960" s="63" t="s">
        <v>3387</v>
      </c>
    </row>
    <row r="6961" spans="1:2" x14ac:dyDescent="0.25">
      <c r="A6961" s="62">
        <v>41103408</v>
      </c>
      <c r="B6961" s="63" t="s">
        <v>2256</v>
      </c>
    </row>
    <row r="6962" spans="1:2" x14ac:dyDescent="0.25">
      <c r="A6962" s="62">
        <v>41103409</v>
      </c>
      <c r="B6962" s="63" t="s">
        <v>5450</v>
      </c>
    </row>
    <row r="6963" spans="1:2" x14ac:dyDescent="0.25">
      <c r="A6963" s="62">
        <v>41103410</v>
      </c>
      <c r="B6963" s="63" t="s">
        <v>5324</v>
      </c>
    </row>
    <row r="6964" spans="1:2" x14ac:dyDescent="0.25">
      <c r="A6964" s="62">
        <v>41103411</v>
      </c>
      <c r="B6964" s="63" t="s">
        <v>16814</v>
      </c>
    </row>
    <row r="6965" spans="1:2" x14ac:dyDescent="0.25">
      <c r="A6965" s="62">
        <v>41103412</v>
      </c>
      <c r="B6965" s="63" t="s">
        <v>18716</v>
      </c>
    </row>
    <row r="6966" spans="1:2" x14ac:dyDescent="0.25">
      <c r="A6966" s="62">
        <v>41103413</v>
      </c>
      <c r="B6966" s="63" t="s">
        <v>8828</v>
      </c>
    </row>
    <row r="6967" spans="1:2" x14ac:dyDescent="0.25">
      <c r="A6967" s="62">
        <v>41103414</v>
      </c>
      <c r="B6967" s="63" t="s">
        <v>1479</v>
      </c>
    </row>
    <row r="6968" spans="1:2" x14ac:dyDescent="0.25">
      <c r="A6968" s="62">
        <v>41103415</v>
      </c>
      <c r="B6968" s="63" t="s">
        <v>14815</v>
      </c>
    </row>
    <row r="6969" spans="1:2" x14ac:dyDescent="0.25">
      <c r="A6969" s="62">
        <v>41103501</v>
      </c>
      <c r="B6969" s="63" t="s">
        <v>418</v>
      </c>
    </row>
    <row r="6970" spans="1:2" x14ac:dyDescent="0.25">
      <c r="A6970" s="62">
        <v>41103502</v>
      </c>
      <c r="B6970" s="63" t="s">
        <v>5925</v>
      </c>
    </row>
    <row r="6971" spans="1:2" x14ac:dyDescent="0.25">
      <c r="A6971" s="62">
        <v>41103504</v>
      </c>
      <c r="B6971" s="63" t="s">
        <v>3009</v>
      </c>
    </row>
    <row r="6972" spans="1:2" x14ac:dyDescent="0.25">
      <c r="A6972" s="62">
        <v>41103506</v>
      </c>
      <c r="B6972" s="63" t="s">
        <v>2129</v>
      </c>
    </row>
    <row r="6973" spans="1:2" x14ac:dyDescent="0.25">
      <c r="A6973" s="62">
        <v>41103507</v>
      </c>
      <c r="B6973" s="63" t="s">
        <v>16981</v>
      </c>
    </row>
    <row r="6974" spans="1:2" x14ac:dyDescent="0.25">
      <c r="A6974" s="62">
        <v>41103508</v>
      </c>
      <c r="B6974" s="63" t="s">
        <v>7305</v>
      </c>
    </row>
    <row r="6975" spans="1:2" x14ac:dyDescent="0.25">
      <c r="A6975" s="62">
        <v>41103509</v>
      </c>
      <c r="B6975" s="63" t="s">
        <v>6352</v>
      </c>
    </row>
    <row r="6976" spans="1:2" x14ac:dyDescent="0.25">
      <c r="A6976" s="62">
        <v>41103510</v>
      </c>
      <c r="B6976" s="63" t="s">
        <v>17350</v>
      </c>
    </row>
    <row r="6977" spans="1:2" x14ac:dyDescent="0.25">
      <c r="A6977" s="62">
        <v>41103511</v>
      </c>
      <c r="B6977" s="63" t="s">
        <v>17576</v>
      </c>
    </row>
    <row r="6978" spans="1:2" x14ac:dyDescent="0.25">
      <c r="A6978" s="62">
        <v>41103512</v>
      </c>
      <c r="B6978" s="63" t="s">
        <v>1815</v>
      </c>
    </row>
    <row r="6979" spans="1:2" x14ac:dyDescent="0.25">
      <c r="A6979" s="62">
        <v>41103513</v>
      </c>
      <c r="B6979" s="63" t="s">
        <v>6191</v>
      </c>
    </row>
    <row r="6980" spans="1:2" x14ac:dyDescent="0.25">
      <c r="A6980" s="62">
        <v>41103701</v>
      </c>
      <c r="B6980" s="63" t="s">
        <v>2681</v>
      </c>
    </row>
    <row r="6981" spans="1:2" x14ac:dyDescent="0.25">
      <c r="A6981" s="62">
        <v>41103702</v>
      </c>
      <c r="B6981" s="63" t="s">
        <v>11306</v>
      </c>
    </row>
    <row r="6982" spans="1:2" x14ac:dyDescent="0.25">
      <c r="A6982" s="62">
        <v>41103703</v>
      </c>
      <c r="B6982" s="63" t="s">
        <v>5011</v>
      </c>
    </row>
    <row r="6983" spans="1:2" x14ac:dyDescent="0.25">
      <c r="A6983" s="62">
        <v>41103704</v>
      </c>
      <c r="B6983" s="63" t="s">
        <v>15663</v>
      </c>
    </row>
    <row r="6984" spans="1:2" x14ac:dyDescent="0.25">
      <c r="A6984" s="62">
        <v>41103705</v>
      </c>
      <c r="B6984" s="63" t="s">
        <v>16460</v>
      </c>
    </row>
    <row r="6985" spans="1:2" x14ac:dyDescent="0.25">
      <c r="A6985" s="62">
        <v>41103706</v>
      </c>
      <c r="B6985" s="63" t="s">
        <v>7241</v>
      </c>
    </row>
    <row r="6986" spans="1:2" x14ac:dyDescent="0.25">
      <c r="A6986" s="62">
        <v>41103707</v>
      </c>
      <c r="B6986" s="63" t="s">
        <v>12653</v>
      </c>
    </row>
    <row r="6987" spans="1:2" x14ac:dyDescent="0.25">
      <c r="A6987" s="62">
        <v>41103708</v>
      </c>
      <c r="B6987" s="63" t="s">
        <v>7240</v>
      </c>
    </row>
    <row r="6988" spans="1:2" x14ac:dyDescent="0.25">
      <c r="A6988" s="62">
        <v>41103709</v>
      </c>
      <c r="B6988" s="63" t="s">
        <v>1303</v>
      </c>
    </row>
    <row r="6989" spans="1:2" x14ac:dyDescent="0.25">
      <c r="A6989" s="62">
        <v>41103710</v>
      </c>
      <c r="B6989" s="63" t="s">
        <v>7657</v>
      </c>
    </row>
    <row r="6990" spans="1:2" x14ac:dyDescent="0.25">
      <c r="A6990" s="62">
        <v>41103711</v>
      </c>
      <c r="B6990" s="63" t="s">
        <v>12548</v>
      </c>
    </row>
    <row r="6991" spans="1:2" x14ac:dyDescent="0.25">
      <c r="A6991" s="62">
        <v>41103712</v>
      </c>
      <c r="B6991" s="63" t="s">
        <v>8089</v>
      </c>
    </row>
    <row r="6992" spans="1:2" x14ac:dyDescent="0.25">
      <c r="A6992" s="62">
        <v>41103713</v>
      </c>
      <c r="B6992" s="63" t="s">
        <v>14336</v>
      </c>
    </row>
    <row r="6993" spans="1:2" x14ac:dyDescent="0.25">
      <c r="A6993" s="62">
        <v>41103714</v>
      </c>
      <c r="B6993" s="63" t="s">
        <v>11376</v>
      </c>
    </row>
    <row r="6994" spans="1:2" x14ac:dyDescent="0.25">
      <c r="A6994" s="62">
        <v>41103715</v>
      </c>
      <c r="B6994" s="63" t="s">
        <v>10446</v>
      </c>
    </row>
    <row r="6995" spans="1:2" x14ac:dyDescent="0.25">
      <c r="A6995" s="62">
        <v>41103801</v>
      </c>
      <c r="B6995" s="63" t="s">
        <v>7456</v>
      </c>
    </row>
    <row r="6996" spans="1:2" x14ac:dyDescent="0.25">
      <c r="A6996" s="62">
        <v>41103802</v>
      </c>
      <c r="B6996" s="63" t="s">
        <v>3727</v>
      </c>
    </row>
    <row r="6997" spans="1:2" x14ac:dyDescent="0.25">
      <c r="A6997" s="62">
        <v>41103803</v>
      </c>
      <c r="B6997" s="63" t="s">
        <v>8903</v>
      </c>
    </row>
    <row r="6998" spans="1:2" x14ac:dyDescent="0.25">
      <c r="A6998" s="62">
        <v>41103804</v>
      </c>
      <c r="B6998" s="63" t="s">
        <v>16606</v>
      </c>
    </row>
    <row r="6999" spans="1:2" x14ac:dyDescent="0.25">
      <c r="A6999" s="62">
        <v>41103805</v>
      </c>
      <c r="B6999" s="63" t="s">
        <v>3622</v>
      </c>
    </row>
    <row r="7000" spans="1:2" x14ac:dyDescent="0.25">
      <c r="A7000" s="62">
        <v>41103806</v>
      </c>
      <c r="B7000" s="63" t="s">
        <v>7765</v>
      </c>
    </row>
    <row r="7001" spans="1:2" x14ac:dyDescent="0.25">
      <c r="A7001" s="62">
        <v>41103807</v>
      </c>
      <c r="B7001" s="63" t="s">
        <v>3077</v>
      </c>
    </row>
    <row r="7002" spans="1:2" x14ac:dyDescent="0.25">
      <c r="A7002" s="62">
        <v>41103808</v>
      </c>
      <c r="B7002" s="63" t="s">
        <v>12848</v>
      </c>
    </row>
    <row r="7003" spans="1:2" x14ac:dyDescent="0.25">
      <c r="A7003" s="62">
        <v>41103809</v>
      </c>
      <c r="B7003" s="63" t="s">
        <v>16194</v>
      </c>
    </row>
    <row r="7004" spans="1:2" x14ac:dyDescent="0.25">
      <c r="A7004" s="62">
        <v>41103810</v>
      </c>
      <c r="B7004" s="63" t="s">
        <v>11300</v>
      </c>
    </row>
    <row r="7005" spans="1:2" x14ac:dyDescent="0.25">
      <c r="A7005" s="62">
        <v>41103811</v>
      </c>
      <c r="B7005" s="63" t="s">
        <v>4441</v>
      </c>
    </row>
    <row r="7006" spans="1:2" x14ac:dyDescent="0.25">
      <c r="A7006" s="62">
        <v>41103812</v>
      </c>
      <c r="B7006" s="63" t="s">
        <v>1337</v>
      </c>
    </row>
    <row r="7007" spans="1:2" x14ac:dyDescent="0.25">
      <c r="A7007" s="62">
        <v>41103813</v>
      </c>
      <c r="B7007" s="63" t="s">
        <v>3436</v>
      </c>
    </row>
    <row r="7008" spans="1:2" x14ac:dyDescent="0.25">
      <c r="A7008" s="62">
        <v>41103814</v>
      </c>
      <c r="B7008" s="63" t="s">
        <v>18729</v>
      </c>
    </row>
    <row r="7009" spans="1:2" x14ac:dyDescent="0.25">
      <c r="A7009" s="62">
        <v>41103815</v>
      </c>
      <c r="B7009" s="63" t="s">
        <v>18853</v>
      </c>
    </row>
    <row r="7010" spans="1:2" x14ac:dyDescent="0.25">
      <c r="A7010" s="62">
        <v>41103816</v>
      </c>
      <c r="B7010" s="63" t="s">
        <v>18343</v>
      </c>
    </row>
    <row r="7011" spans="1:2" x14ac:dyDescent="0.25">
      <c r="A7011" s="62">
        <v>41103901</v>
      </c>
      <c r="B7011" s="63" t="s">
        <v>12275</v>
      </c>
    </row>
    <row r="7012" spans="1:2" x14ac:dyDescent="0.25">
      <c r="A7012" s="62">
        <v>41103902</v>
      </c>
      <c r="B7012" s="63" t="s">
        <v>7098</v>
      </c>
    </row>
    <row r="7013" spans="1:2" x14ac:dyDescent="0.25">
      <c r="A7013" s="62">
        <v>41103903</v>
      </c>
      <c r="B7013" s="63" t="s">
        <v>3463</v>
      </c>
    </row>
    <row r="7014" spans="1:2" x14ac:dyDescent="0.25">
      <c r="A7014" s="62">
        <v>41103904</v>
      </c>
      <c r="B7014" s="63" t="s">
        <v>16116</v>
      </c>
    </row>
    <row r="7015" spans="1:2" x14ac:dyDescent="0.25">
      <c r="A7015" s="62">
        <v>41103905</v>
      </c>
      <c r="B7015" s="63" t="s">
        <v>6483</v>
      </c>
    </row>
    <row r="7016" spans="1:2" x14ac:dyDescent="0.25">
      <c r="A7016" s="62">
        <v>41103906</v>
      </c>
      <c r="B7016" s="63" t="s">
        <v>11009</v>
      </c>
    </row>
    <row r="7017" spans="1:2" x14ac:dyDescent="0.25">
      <c r="A7017" s="62">
        <v>41103907</v>
      </c>
      <c r="B7017" s="63" t="s">
        <v>6423</v>
      </c>
    </row>
    <row r="7018" spans="1:2" x14ac:dyDescent="0.25">
      <c r="A7018" s="62">
        <v>41103908</v>
      </c>
      <c r="B7018" s="63" t="s">
        <v>10354</v>
      </c>
    </row>
    <row r="7019" spans="1:2" x14ac:dyDescent="0.25">
      <c r="A7019" s="62">
        <v>41103909</v>
      </c>
      <c r="B7019" s="63" t="s">
        <v>8107</v>
      </c>
    </row>
    <row r="7020" spans="1:2" x14ac:dyDescent="0.25">
      <c r="A7020" s="62">
        <v>41103910</v>
      </c>
      <c r="B7020" s="63" t="s">
        <v>8529</v>
      </c>
    </row>
    <row r="7021" spans="1:2" x14ac:dyDescent="0.25">
      <c r="A7021" s="62">
        <v>41103911</v>
      </c>
      <c r="B7021" s="63" t="s">
        <v>4286</v>
      </c>
    </row>
    <row r="7022" spans="1:2" x14ac:dyDescent="0.25">
      <c r="A7022" s="62">
        <v>41103912</v>
      </c>
      <c r="B7022" s="63" t="s">
        <v>18668</v>
      </c>
    </row>
    <row r="7023" spans="1:2" x14ac:dyDescent="0.25">
      <c r="A7023" s="62">
        <v>41103913</v>
      </c>
      <c r="B7023" s="63" t="s">
        <v>7333</v>
      </c>
    </row>
    <row r="7024" spans="1:2" x14ac:dyDescent="0.25">
      <c r="A7024" s="62">
        <v>41104001</v>
      </c>
      <c r="B7024" s="63" t="s">
        <v>10691</v>
      </c>
    </row>
    <row r="7025" spans="1:2" x14ac:dyDescent="0.25">
      <c r="A7025" s="62">
        <v>41104002</v>
      </c>
      <c r="B7025" s="63" t="s">
        <v>15344</v>
      </c>
    </row>
    <row r="7026" spans="1:2" x14ac:dyDescent="0.25">
      <c r="A7026" s="62">
        <v>41104003</v>
      </c>
      <c r="B7026" s="63" t="s">
        <v>6410</v>
      </c>
    </row>
    <row r="7027" spans="1:2" x14ac:dyDescent="0.25">
      <c r="A7027" s="62">
        <v>41104004</v>
      </c>
      <c r="B7027" s="63" t="s">
        <v>11533</v>
      </c>
    </row>
    <row r="7028" spans="1:2" x14ac:dyDescent="0.25">
      <c r="A7028" s="62">
        <v>41104005</v>
      </c>
      <c r="B7028" s="63" t="s">
        <v>4515</v>
      </c>
    </row>
    <row r="7029" spans="1:2" x14ac:dyDescent="0.25">
      <c r="A7029" s="62">
        <v>41104006</v>
      </c>
      <c r="B7029" s="63" t="s">
        <v>8777</v>
      </c>
    </row>
    <row r="7030" spans="1:2" x14ac:dyDescent="0.25">
      <c r="A7030" s="62">
        <v>41104007</v>
      </c>
      <c r="B7030" s="63" t="s">
        <v>13900</v>
      </c>
    </row>
    <row r="7031" spans="1:2" x14ac:dyDescent="0.25">
      <c r="A7031" s="62">
        <v>41104008</v>
      </c>
      <c r="B7031" s="63" t="s">
        <v>4271</v>
      </c>
    </row>
    <row r="7032" spans="1:2" x14ac:dyDescent="0.25">
      <c r="A7032" s="62">
        <v>41104009</v>
      </c>
      <c r="B7032" s="63" t="s">
        <v>948</v>
      </c>
    </row>
    <row r="7033" spans="1:2" x14ac:dyDescent="0.25">
      <c r="A7033" s="62">
        <v>41104010</v>
      </c>
      <c r="B7033" s="63" t="s">
        <v>17897</v>
      </c>
    </row>
    <row r="7034" spans="1:2" x14ac:dyDescent="0.25">
      <c r="A7034" s="62">
        <v>41104011</v>
      </c>
      <c r="B7034" s="63" t="s">
        <v>747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8779</v>
      </c>
    </row>
    <row r="7037" spans="1:2" x14ac:dyDescent="0.25">
      <c r="A7037" s="62">
        <v>41104014</v>
      </c>
      <c r="B7037" s="63" t="s">
        <v>15897</v>
      </c>
    </row>
    <row r="7038" spans="1:2" x14ac:dyDescent="0.25">
      <c r="A7038" s="62">
        <v>41104015</v>
      </c>
      <c r="B7038" s="63" t="s">
        <v>13630</v>
      </c>
    </row>
    <row r="7039" spans="1:2" x14ac:dyDescent="0.25">
      <c r="A7039" s="62">
        <v>41104016</v>
      </c>
      <c r="B7039" s="63" t="s">
        <v>9485</v>
      </c>
    </row>
    <row r="7040" spans="1:2" x14ac:dyDescent="0.25">
      <c r="A7040" s="62">
        <v>41104017</v>
      </c>
      <c r="B7040" s="63" t="s">
        <v>3497</v>
      </c>
    </row>
    <row r="7041" spans="1:2" x14ac:dyDescent="0.25">
      <c r="A7041" s="62">
        <v>41104018</v>
      </c>
      <c r="B7041" s="63" t="s">
        <v>3916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13261</v>
      </c>
    </row>
    <row r="7044" spans="1:2" x14ac:dyDescent="0.25">
      <c r="A7044" s="62">
        <v>41104101</v>
      </c>
      <c r="B7044" s="63" t="s">
        <v>11989</v>
      </c>
    </row>
    <row r="7045" spans="1:2" x14ac:dyDescent="0.25">
      <c r="A7045" s="62">
        <v>41104102</v>
      </c>
      <c r="B7045" s="63" t="s">
        <v>6770</v>
      </c>
    </row>
    <row r="7046" spans="1:2" x14ac:dyDescent="0.25">
      <c r="A7046" s="62">
        <v>41104103</v>
      </c>
      <c r="B7046" s="63" t="s">
        <v>14741</v>
      </c>
    </row>
    <row r="7047" spans="1:2" x14ac:dyDescent="0.25">
      <c r="A7047" s="62">
        <v>41104104</v>
      </c>
      <c r="B7047" s="63" t="s">
        <v>16532</v>
      </c>
    </row>
    <row r="7048" spans="1:2" x14ac:dyDescent="0.25">
      <c r="A7048" s="62">
        <v>41104105</v>
      </c>
      <c r="B7048" s="63" t="s">
        <v>4655</v>
      </c>
    </row>
    <row r="7049" spans="1:2" x14ac:dyDescent="0.25">
      <c r="A7049" s="62">
        <v>41104106</v>
      </c>
      <c r="B7049" s="63" t="s">
        <v>15972</v>
      </c>
    </row>
    <row r="7050" spans="1:2" x14ac:dyDescent="0.25">
      <c r="A7050" s="62">
        <v>41104107</v>
      </c>
      <c r="B7050" s="63" t="s">
        <v>11094</v>
      </c>
    </row>
    <row r="7051" spans="1:2" x14ac:dyDescent="0.25">
      <c r="A7051" s="62">
        <v>41104108</v>
      </c>
      <c r="B7051" s="63" t="s">
        <v>9451</v>
      </c>
    </row>
    <row r="7052" spans="1:2" x14ac:dyDescent="0.25">
      <c r="A7052" s="62">
        <v>41104109</v>
      </c>
      <c r="B7052" s="63" t="s">
        <v>4053</v>
      </c>
    </row>
    <row r="7053" spans="1:2" x14ac:dyDescent="0.25">
      <c r="A7053" s="62">
        <v>41104110</v>
      </c>
      <c r="B7053" s="63" t="s">
        <v>17349</v>
      </c>
    </row>
    <row r="7054" spans="1:2" x14ac:dyDescent="0.25">
      <c r="A7054" s="62">
        <v>41104111</v>
      </c>
      <c r="B7054" s="63" t="s">
        <v>1247</v>
      </c>
    </row>
    <row r="7055" spans="1:2" x14ac:dyDescent="0.25">
      <c r="A7055" s="62">
        <v>41104112</v>
      </c>
      <c r="B7055" s="63" t="s">
        <v>4836</v>
      </c>
    </row>
    <row r="7056" spans="1:2" x14ac:dyDescent="0.25">
      <c r="A7056" s="62">
        <v>41104114</v>
      </c>
      <c r="B7056" s="63" t="s">
        <v>10317</v>
      </c>
    </row>
    <row r="7057" spans="1:2" x14ac:dyDescent="0.25">
      <c r="A7057" s="62">
        <v>41104115</v>
      </c>
      <c r="B7057" s="63" t="s">
        <v>16299</v>
      </c>
    </row>
    <row r="7058" spans="1:2" x14ac:dyDescent="0.25">
      <c r="A7058" s="62">
        <v>41104116</v>
      </c>
      <c r="B7058" s="63" t="s">
        <v>14166</v>
      </c>
    </row>
    <row r="7059" spans="1:2" x14ac:dyDescent="0.25">
      <c r="A7059" s="62">
        <v>41104117</v>
      </c>
      <c r="B7059" s="63" t="s">
        <v>13713</v>
      </c>
    </row>
    <row r="7060" spans="1:2" x14ac:dyDescent="0.25">
      <c r="A7060" s="62">
        <v>41104118</v>
      </c>
      <c r="B7060" s="63" t="s">
        <v>1119</v>
      </c>
    </row>
    <row r="7061" spans="1:2" x14ac:dyDescent="0.25">
      <c r="A7061" s="62">
        <v>41104119</v>
      </c>
      <c r="B7061" s="63" t="s">
        <v>2315</v>
      </c>
    </row>
    <row r="7062" spans="1:2" x14ac:dyDescent="0.25">
      <c r="A7062" s="62">
        <v>41104120</v>
      </c>
      <c r="B7062" s="63" t="s">
        <v>7527</v>
      </c>
    </row>
    <row r="7063" spans="1:2" x14ac:dyDescent="0.25">
      <c r="A7063" s="62">
        <v>41104121</v>
      </c>
      <c r="B7063" s="63" t="s">
        <v>1592</v>
      </c>
    </row>
    <row r="7064" spans="1:2" x14ac:dyDescent="0.25">
      <c r="A7064" s="62">
        <v>41104122</v>
      </c>
      <c r="B7064" s="63" t="s">
        <v>728</v>
      </c>
    </row>
    <row r="7065" spans="1:2" x14ac:dyDescent="0.25">
      <c r="A7065" s="62">
        <v>41104123</v>
      </c>
      <c r="B7065" s="63" t="s">
        <v>7980</v>
      </c>
    </row>
    <row r="7066" spans="1:2" x14ac:dyDescent="0.25">
      <c r="A7066" s="62">
        <v>41104124</v>
      </c>
      <c r="B7066" s="63" t="s">
        <v>17844</v>
      </c>
    </row>
    <row r="7067" spans="1:2" x14ac:dyDescent="0.25">
      <c r="A7067" s="62">
        <v>41104201</v>
      </c>
      <c r="B7067" s="63" t="s">
        <v>17563</v>
      </c>
    </row>
    <row r="7068" spans="1:2" x14ac:dyDescent="0.25">
      <c r="A7068" s="62">
        <v>41104202</v>
      </c>
      <c r="B7068" s="63" t="s">
        <v>11983</v>
      </c>
    </row>
    <row r="7069" spans="1:2" x14ac:dyDescent="0.25">
      <c r="A7069" s="62">
        <v>41104203</v>
      </c>
      <c r="B7069" s="63" t="s">
        <v>1043</v>
      </c>
    </row>
    <row r="7070" spans="1:2" x14ac:dyDescent="0.25">
      <c r="A7070" s="62">
        <v>41104204</v>
      </c>
      <c r="B7070" s="63" t="s">
        <v>7212</v>
      </c>
    </row>
    <row r="7071" spans="1:2" x14ac:dyDescent="0.25">
      <c r="A7071" s="62">
        <v>41104205</v>
      </c>
      <c r="B7071" s="63" t="s">
        <v>1649</v>
      </c>
    </row>
    <row r="7072" spans="1:2" x14ac:dyDescent="0.25">
      <c r="A7072" s="62">
        <v>41104206</v>
      </c>
      <c r="B7072" s="63" t="s">
        <v>1690</v>
      </c>
    </row>
    <row r="7073" spans="1:2" x14ac:dyDescent="0.25">
      <c r="A7073" s="62">
        <v>41104207</v>
      </c>
      <c r="B7073" s="63" t="s">
        <v>12316</v>
      </c>
    </row>
    <row r="7074" spans="1:2" x14ac:dyDescent="0.25">
      <c r="A7074" s="62">
        <v>41104208</v>
      </c>
      <c r="B7074" s="63" t="s">
        <v>18421</v>
      </c>
    </row>
    <row r="7075" spans="1:2" x14ac:dyDescent="0.25">
      <c r="A7075" s="62">
        <v>41104209</v>
      </c>
      <c r="B7075" s="63" t="s">
        <v>8671</v>
      </c>
    </row>
    <row r="7076" spans="1:2" x14ac:dyDescent="0.25">
      <c r="A7076" s="62">
        <v>41104210</v>
      </c>
      <c r="B7076" s="63" t="s">
        <v>6756</v>
      </c>
    </row>
    <row r="7077" spans="1:2" x14ac:dyDescent="0.25">
      <c r="A7077" s="62">
        <v>41104211</v>
      </c>
      <c r="B7077" s="63" t="s">
        <v>4150</v>
      </c>
    </row>
    <row r="7078" spans="1:2" x14ac:dyDescent="0.25">
      <c r="A7078" s="62">
        <v>41104212</v>
      </c>
      <c r="B7078" s="63" t="s">
        <v>11716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16268</v>
      </c>
    </row>
    <row r="7081" spans="1:2" x14ac:dyDescent="0.25">
      <c r="A7081" s="62">
        <v>41104303</v>
      </c>
      <c r="B7081" s="63" t="s">
        <v>7421</v>
      </c>
    </row>
    <row r="7082" spans="1:2" x14ac:dyDescent="0.25">
      <c r="A7082" s="62">
        <v>41104304</v>
      </c>
      <c r="B7082" s="63" t="s">
        <v>554</v>
      </c>
    </row>
    <row r="7083" spans="1:2" x14ac:dyDescent="0.25">
      <c r="A7083" s="62">
        <v>41104305</v>
      </c>
      <c r="B7083" s="63" t="s">
        <v>599</v>
      </c>
    </row>
    <row r="7084" spans="1:2" x14ac:dyDescent="0.25">
      <c r="A7084" s="62">
        <v>41104306</v>
      </c>
      <c r="B7084" s="63" t="s">
        <v>10140</v>
      </c>
    </row>
    <row r="7085" spans="1:2" x14ac:dyDescent="0.25">
      <c r="A7085" s="62">
        <v>41104307</v>
      </c>
      <c r="B7085" s="63" t="s">
        <v>8938</v>
      </c>
    </row>
    <row r="7086" spans="1:2" x14ac:dyDescent="0.25">
      <c r="A7086" s="62">
        <v>41104308</v>
      </c>
      <c r="B7086" s="63" t="s">
        <v>8338</v>
      </c>
    </row>
    <row r="7087" spans="1:2" x14ac:dyDescent="0.25">
      <c r="A7087" s="62">
        <v>41104401</v>
      </c>
      <c r="B7087" s="63" t="s">
        <v>9213</v>
      </c>
    </row>
    <row r="7088" spans="1:2" x14ac:dyDescent="0.25">
      <c r="A7088" s="62">
        <v>41104402</v>
      </c>
      <c r="B7088" s="63" t="s">
        <v>786</v>
      </c>
    </row>
    <row r="7089" spans="1:2" x14ac:dyDescent="0.25">
      <c r="A7089" s="62">
        <v>41104403</v>
      </c>
      <c r="B7089" s="63" t="s">
        <v>11972</v>
      </c>
    </row>
    <row r="7090" spans="1:2" x14ac:dyDescent="0.25">
      <c r="A7090" s="62">
        <v>41104404</v>
      </c>
      <c r="B7090" s="63" t="s">
        <v>2333</v>
      </c>
    </row>
    <row r="7091" spans="1:2" x14ac:dyDescent="0.25">
      <c r="A7091" s="62">
        <v>41104405</v>
      </c>
      <c r="B7091" s="63" t="s">
        <v>1901</v>
      </c>
    </row>
    <row r="7092" spans="1:2" x14ac:dyDescent="0.25">
      <c r="A7092" s="62">
        <v>41104406</v>
      </c>
      <c r="B7092" s="63" t="s">
        <v>6279</v>
      </c>
    </row>
    <row r="7093" spans="1:2" x14ac:dyDescent="0.25">
      <c r="A7093" s="62">
        <v>41104407</v>
      </c>
      <c r="B7093" s="63" t="s">
        <v>12980</v>
      </c>
    </row>
    <row r="7094" spans="1:2" x14ac:dyDescent="0.25">
      <c r="A7094" s="62">
        <v>41104408</v>
      </c>
      <c r="B7094" s="63" t="s">
        <v>17473</v>
      </c>
    </row>
    <row r="7095" spans="1:2" x14ac:dyDescent="0.25">
      <c r="A7095" s="62">
        <v>41104409</v>
      </c>
      <c r="B7095" s="63" t="s">
        <v>17611</v>
      </c>
    </row>
    <row r="7096" spans="1:2" x14ac:dyDescent="0.25">
      <c r="A7096" s="62">
        <v>41104410</v>
      </c>
      <c r="B7096" s="63" t="s">
        <v>16051</v>
      </c>
    </row>
    <row r="7097" spans="1:2" x14ac:dyDescent="0.25">
      <c r="A7097" s="62">
        <v>41104411</v>
      </c>
      <c r="B7097" s="63" t="s">
        <v>18706</v>
      </c>
    </row>
    <row r="7098" spans="1:2" x14ac:dyDescent="0.25">
      <c r="A7098" s="62">
        <v>41104412</v>
      </c>
      <c r="B7098" s="63" t="s">
        <v>7689</v>
      </c>
    </row>
    <row r="7099" spans="1:2" x14ac:dyDescent="0.25">
      <c r="A7099" s="62">
        <v>41104413</v>
      </c>
      <c r="B7099" s="63" t="s">
        <v>4270</v>
      </c>
    </row>
    <row r="7100" spans="1:2" x14ac:dyDescent="0.25">
      <c r="A7100" s="62">
        <v>41104414</v>
      </c>
      <c r="B7100" s="63" t="s">
        <v>5391</v>
      </c>
    </row>
    <row r="7101" spans="1:2" x14ac:dyDescent="0.25">
      <c r="A7101" s="62">
        <v>41104415</v>
      </c>
      <c r="B7101" s="63" t="s">
        <v>14259</v>
      </c>
    </row>
    <row r="7102" spans="1:2" x14ac:dyDescent="0.25">
      <c r="A7102" s="62">
        <v>41104416</v>
      </c>
      <c r="B7102" s="63" t="s">
        <v>4142</v>
      </c>
    </row>
    <row r="7103" spans="1:2" x14ac:dyDescent="0.25">
      <c r="A7103" s="62">
        <v>41104417</v>
      </c>
      <c r="B7103" s="63" t="s">
        <v>8991</v>
      </c>
    </row>
    <row r="7104" spans="1:2" x14ac:dyDescent="0.25">
      <c r="A7104" s="62">
        <v>41104418</v>
      </c>
      <c r="B7104" s="63" t="s">
        <v>6712</v>
      </c>
    </row>
    <row r="7105" spans="1:2" x14ac:dyDescent="0.25">
      <c r="A7105" s="62">
        <v>41104419</v>
      </c>
      <c r="B7105" s="63" t="s">
        <v>16498</v>
      </c>
    </row>
    <row r="7106" spans="1:2" x14ac:dyDescent="0.25">
      <c r="A7106" s="62">
        <v>41104420</v>
      </c>
      <c r="B7106" s="63" t="s">
        <v>13257</v>
      </c>
    </row>
    <row r="7107" spans="1:2" x14ac:dyDescent="0.25">
      <c r="A7107" s="62">
        <v>41104421</v>
      </c>
      <c r="B7107" s="63" t="s">
        <v>10925</v>
      </c>
    </row>
    <row r="7108" spans="1:2" x14ac:dyDescent="0.25">
      <c r="A7108" s="62">
        <v>41104422</v>
      </c>
      <c r="B7108" s="63" t="s">
        <v>15405</v>
      </c>
    </row>
    <row r="7109" spans="1:2" x14ac:dyDescent="0.25">
      <c r="A7109" s="62">
        <v>41104423</v>
      </c>
      <c r="B7109" s="63" t="s">
        <v>12099</v>
      </c>
    </row>
    <row r="7110" spans="1:2" x14ac:dyDescent="0.25">
      <c r="A7110" s="62">
        <v>41104424</v>
      </c>
      <c r="B7110" s="63" t="s">
        <v>8245</v>
      </c>
    </row>
    <row r="7111" spans="1:2" x14ac:dyDescent="0.25">
      <c r="A7111" s="62">
        <v>41104501</v>
      </c>
      <c r="B7111" s="63" t="s">
        <v>17874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8446</v>
      </c>
    </row>
    <row r="7114" spans="1:2" x14ac:dyDescent="0.25">
      <c r="A7114" s="62">
        <v>41104504</v>
      </c>
      <c r="B7114" s="63" t="s">
        <v>11525</v>
      </c>
    </row>
    <row r="7115" spans="1:2" x14ac:dyDescent="0.25">
      <c r="A7115" s="62">
        <v>41104505</v>
      </c>
      <c r="B7115" s="63" t="s">
        <v>11240</v>
      </c>
    </row>
    <row r="7116" spans="1:2" x14ac:dyDescent="0.25">
      <c r="A7116" s="62">
        <v>41104506</v>
      </c>
      <c r="B7116" s="63" t="s">
        <v>5687</v>
      </c>
    </row>
    <row r="7117" spans="1:2" x14ac:dyDescent="0.25">
      <c r="A7117" s="62">
        <v>41104507</v>
      </c>
      <c r="B7117" s="63" t="s">
        <v>9164</v>
      </c>
    </row>
    <row r="7118" spans="1:2" x14ac:dyDescent="0.25">
      <c r="A7118" s="62">
        <v>41104508</v>
      </c>
      <c r="B7118" s="63" t="s">
        <v>11020</v>
      </c>
    </row>
    <row r="7119" spans="1:2" x14ac:dyDescent="0.25">
      <c r="A7119" s="62">
        <v>41104509</v>
      </c>
      <c r="B7119" s="63" t="s">
        <v>9059</v>
      </c>
    </row>
    <row r="7120" spans="1:2" x14ac:dyDescent="0.25">
      <c r="A7120" s="62">
        <v>41104510</v>
      </c>
      <c r="B7120" s="63" t="s">
        <v>1758</v>
      </c>
    </row>
    <row r="7121" spans="1:2" x14ac:dyDescent="0.25">
      <c r="A7121" s="62">
        <v>41104511</v>
      </c>
      <c r="B7121" s="63" t="s">
        <v>11002</v>
      </c>
    </row>
    <row r="7122" spans="1:2" x14ac:dyDescent="0.25">
      <c r="A7122" s="62">
        <v>41104512</v>
      </c>
      <c r="B7122" s="63" t="s">
        <v>15604</v>
      </c>
    </row>
    <row r="7123" spans="1:2" x14ac:dyDescent="0.25">
      <c r="A7123" s="62">
        <v>41104601</v>
      </c>
      <c r="B7123" s="63" t="s">
        <v>11509</v>
      </c>
    </row>
    <row r="7124" spans="1:2" x14ac:dyDescent="0.25">
      <c r="A7124" s="62">
        <v>41104602</v>
      </c>
      <c r="B7124" s="63" t="s">
        <v>610</v>
      </c>
    </row>
    <row r="7125" spans="1:2" x14ac:dyDescent="0.25">
      <c r="A7125" s="62">
        <v>41104603</v>
      </c>
      <c r="B7125" s="63" t="s">
        <v>952</v>
      </c>
    </row>
    <row r="7126" spans="1:2" x14ac:dyDescent="0.25">
      <c r="A7126" s="62">
        <v>41104604</v>
      </c>
      <c r="B7126" s="63" t="s">
        <v>8786</v>
      </c>
    </row>
    <row r="7127" spans="1:2" x14ac:dyDescent="0.25">
      <c r="A7127" s="62">
        <v>41104605</v>
      </c>
      <c r="B7127" s="63" t="s">
        <v>10060</v>
      </c>
    </row>
    <row r="7128" spans="1:2" x14ac:dyDescent="0.25">
      <c r="A7128" s="62">
        <v>41104606</v>
      </c>
      <c r="B7128" s="63" t="s">
        <v>5167</v>
      </c>
    </row>
    <row r="7129" spans="1:2" x14ac:dyDescent="0.25">
      <c r="A7129" s="62">
        <v>41104607</v>
      </c>
      <c r="B7129" s="63" t="s">
        <v>6332</v>
      </c>
    </row>
    <row r="7130" spans="1:2" x14ac:dyDescent="0.25">
      <c r="A7130" s="62">
        <v>41104608</v>
      </c>
      <c r="B7130" s="63" t="s">
        <v>11758</v>
      </c>
    </row>
    <row r="7131" spans="1:2" x14ac:dyDescent="0.25">
      <c r="A7131" s="62">
        <v>41104609</v>
      </c>
      <c r="B7131" s="63" t="s">
        <v>16506</v>
      </c>
    </row>
    <row r="7132" spans="1:2" x14ac:dyDescent="0.25">
      <c r="A7132" s="62">
        <v>41104610</v>
      </c>
      <c r="B7132" s="63" t="s">
        <v>17117</v>
      </c>
    </row>
    <row r="7133" spans="1:2" x14ac:dyDescent="0.25">
      <c r="A7133" s="62">
        <v>41104611</v>
      </c>
      <c r="B7133" s="63" t="s">
        <v>3031</v>
      </c>
    </row>
    <row r="7134" spans="1:2" x14ac:dyDescent="0.25">
      <c r="A7134" s="62">
        <v>41104612</v>
      </c>
      <c r="B7134" s="63" t="s">
        <v>9989</v>
      </c>
    </row>
    <row r="7135" spans="1:2" x14ac:dyDescent="0.25">
      <c r="A7135" s="62">
        <v>41104701</v>
      </c>
      <c r="B7135" s="63" t="s">
        <v>13259</v>
      </c>
    </row>
    <row r="7136" spans="1:2" x14ac:dyDescent="0.25">
      <c r="A7136" s="62">
        <v>41104702</v>
      </c>
      <c r="B7136" s="63" t="s">
        <v>10123</v>
      </c>
    </row>
    <row r="7137" spans="1:2" x14ac:dyDescent="0.25">
      <c r="A7137" s="62">
        <v>41104703</v>
      </c>
      <c r="B7137" s="63" t="s">
        <v>13927</v>
      </c>
    </row>
    <row r="7138" spans="1:2" x14ac:dyDescent="0.25">
      <c r="A7138" s="62">
        <v>41104704</v>
      </c>
      <c r="B7138" s="63" t="s">
        <v>8144</v>
      </c>
    </row>
    <row r="7139" spans="1:2" x14ac:dyDescent="0.25">
      <c r="A7139" s="62">
        <v>41104801</v>
      </c>
      <c r="B7139" s="63" t="s">
        <v>6139</v>
      </c>
    </row>
    <row r="7140" spans="1:2" x14ac:dyDescent="0.25">
      <c r="A7140" s="62">
        <v>41104802</v>
      </c>
      <c r="B7140" s="63" t="s">
        <v>466</v>
      </c>
    </row>
    <row r="7141" spans="1:2" x14ac:dyDescent="0.25">
      <c r="A7141" s="62">
        <v>41104803</v>
      </c>
      <c r="B7141" s="63" t="s">
        <v>12052</v>
      </c>
    </row>
    <row r="7142" spans="1:2" x14ac:dyDescent="0.25">
      <c r="A7142" s="62">
        <v>41104804</v>
      </c>
      <c r="B7142" s="63" t="s">
        <v>8533</v>
      </c>
    </row>
    <row r="7143" spans="1:2" x14ac:dyDescent="0.25">
      <c r="A7143" s="62">
        <v>41104805</v>
      </c>
      <c r="B7143" s="63" t="s">
        <v>14959</v>
      </c>
    </row>
    <row r="7144" spans="1:2" x14ac:dyDescent="0.25">
      <c r="A7144" s="62">
        <v>41104806</v>
      </c>
      <c r="B7144" s="63" t="s">
        <v>9434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11436</v>
      </c>
    </row>
    <row r="7147" spans="1:2" x14ac:dyDescent="0.25">
      <c r="A7147" s="62">
        <v>41104809</v>
      </c>
      <c r="B7147" s="63" t="s">
        <v>6448</v>
      </c>
    </row>
    <row r="7148" spans="1:2" x14ac:dyDescent="0.25">
      <c r="A7148" s="62">
        <v>41104810</v>
      </c>
      <c r="B7148" s="63" t="s">
        <v>12587</v>
      </c>
    </row>
    <row r="7149" spans="1:2" x14ac:dyDescent="0.25">
      <c r="A7149" s="62">
        <v>41104811</v>
      </c>
      <c r="B7149" s="63" t="s">
        <v>5046</v>
      </c>
    </row>
    <row r="7150" spans="1:2" x14ac:dyDescent="0.25">
      <c r="A7150" s="62">
        <v>41104812</v>
      </c>
      <c r="B7150" s="63" t="s">
        <v>7187</v>
      </c>
    </row>
    <row r="7151" spans="1:2" x14ac:dyDescent="0.25">
      <c r="A7151" s="62">
        <v>41104813</v>
      </c>
      <c r="B7151" s="63" t="s">
        <v>18401</v>
      </c>
    </row>
    <row r="7152" spans="1:2" x14ac:dyDescent="0.25">
      <c r="A7152" s="62">
        <v>41104814</v>
      </c>
      <c r="B7152" s="63" t="s">
        <v>3883</v>
      </c>
    </row>
    <row r="7153" spans="1:2" x14ac:dyDescent="0.25">
      <c r="A7153" s="62">
        <v>41104815</v>
      </c>
      <c r="B7153" s="63" t="s">
        <v>1472</v>
      </c>
    </row>
    <row r="7154" spans="1:2" x14ac:dyDescent="0.25">
      <c r="A7154" s="62">
        <v>41104816</v>
      </c>
      <c r="B7154" s="63" t="s">
        <v>6599</v>
      </c>
    </row>
    <row r="7155" spans="1:2" x14ac:dyDescent="0.25">
      <c r="A7155" s="62">
        <v>41104817</v>
      </c>
      <c r="B7155" s="63" t="s">
        <v>10135</v>
      </c>
    </row>
    <row r="7156" spans="1:2" x14ac:dyDescent="0.25">
      <c r="A7156" s="62">
        <v>41104901</v>
      </c>
      <c r="B7156" s="63" t="s">
        <v>10233</v>
      </c>
    </row>
    <row r="7157" spans="1:2" x14ac:dyDescent="0.25">
      <c r="A7157" s="62">
        <v>41104902</v>
      </c>
      <c r="B7157" s="63" t="s">
        <v>17708</v>
      </c>
    </row>
    <row r="7158" spans="1:2" x14ac:dyDescent="0.25">
      <c r="A7158" s="62">
        <v>41104903</v>
      </c>
      <c r="B7158" s="63" t="s">
        <v>2305</v>
      </c>
    </row>
    <row r="7159" spans="1:2" x14ac:dyDescent="0.25">
      <c r="A7159" s="62">
        <v>41104904</v>
      </c>
      <c r="B7159" s="63" t="s">
        <v>10907</v>
      </c>
    </row>
    <row r="7160" spans="1:2" x14ac:dyDescent="0.25">
      <c r="A7160" s="62">
        <v>41104905</v>
      </c>
      <c r="B7160" s="63" t="s">
        <v>9292</v>
      </c>
    </row>
    <row r="7161" spans="1:2" x14ac:dyDescent="0.25">
      <c r="A7161" s="62">
        <v>41104906</v>
      </c>
      <c r="B7161" s="63" t="s">
        <v>6614</v>
      </c>
    </row>
    <row r="7162" spans="1:2" x14ac:dyDescent="0.25">
      <c r="A7162" s="62">
        <v>41104907</v>
      </c>
      <c r="B7162" s="63" t="s">
        <v>4656</v>
      </c>
    </row>
    <row r="7163" spans="1:2" x14ac:dyDescent="0.25">
      <c r="A7163" s="62">
        <v>41104908</v>
      </c>
      <c r="B7163" s="63" t="s">
        <v>3056</v>
      </c>
    </row>
    <row r="7164" spans="1:2" x14ac:dyDescent="0.25">
      <c r="A7164" s="62">
        <v>41104909</v>
      </c>
      <c r="B7164" s="63" t="s">
        <v>7223</v>
      </c>
    </row>
    <row r="7165" spans="1:2" x14ac:dyDescent="0.25">
      <c r="A7165" s="62">
        <v>41104910</v>
      </c>
      <c r="B7165" s="63" t="s">
        <v>16276</v>
      </c>
    </row>
    <row r="7166" spans="1:2" x14ac:dyDescent="0.25">
      <c r="A7166" s="62">
        <v>41104911</v>
      </c>
      <c r="B7166" s="63" t="s">
        <v>17124</v>
      </c>
    </row>
    <row r="7167" spans="1:2" x14ac:dyDescent="0.25">
      <c r="A7167" s="62">
        <v>41104912</v>
      </c>
      <c r="B7167" s="63" t="s">
        <v>17660</v>
      </c>
    </row>
    <row r="7168" spans="1:2" x14ac:dyDescent="0.25">
      <c r="A7168" s="62">
        <v>41104913</v>
      </c>
      <c r="B7168" s="63" t="s">
        <v>1841</v>
      </c>
    </row>
    <row r="7169" spans="1:2" x14ac:dyDescent="0.25">
      <c r="A7169" s="62">
        <v>41104914</v>
      </c>
      <c r="B7169" s="63" t="s">
        <v>16772</v>
      </c>
    </row>
    <row r="7170" spans="1:2" x14ac:dyDescent="0.25">
      <c r="A7170" s="62">
        <v>41104915</v>
      </c>
      <c r="B7170" s="63" t="s">
        <v>10774</v>
      </c>
    </row>
    <row r="7171" spans="1:2" x14ac:dyDescent="0.25">
      <c r="A7171" s="62">
        <v>41104916</v>
      </c>
      <c r="B7171" s="63" t="s">
        <v>7313</v>
      </c>
    </row>
    <row r="7172" spans="1:2" x14ac:dyDescent="0.25">
      <c r="A7172" s="62">
        <v>41104917</v>
      </c>
      <c r="B7172" s="63" t="s">
        <v>10306</v>
      </c>
    </row>
    <row r="7173" spans="1:2" x14ac:dyDescent="0.25">
      <c r="A7173" s="62">
        <v>41104918</v>
      </c>
      <c r="B7173" s="63" t="s">
        <v>2979</v>
      </c>
    </row>
    <row r="7174" spans="1:2" x14ac:dyDescent="0.25">
      <c r="A7174" s="62">
        <v>41104919</v>
      </c>
      <c r="B7174" s="63" t="s">
        <v>16089</v>
      </c>
    </row>
    <row r="7175" spans="1:2" x14ac:dyDescent="0.25">
      <c r="A7175" s="62">
        <v>41104920</v>
      </c>
      <c r="B7175" s="63" t="s">
        <v>6684</v>
      </c>
    </row>
    <row r="7176" spans="1:2" x14ac:dyDescent="0.25">
      <c r="A7176" s="62">
        <v>41104921</v>
      </c>
      <c r="B7176" s="63" t="s">
        <v>8839</v>
      </c>
    </row>
    <row r="7177" spans="1:2" x14ac:dyDescent="0.25">
      <c r="A7177" s="62">
        <v>41104922</v>
      </c>
      <c r="B7177" s="63" t="s">
        <v>16581</v>
      </c>
    </row>
    <row r="7178" spans="1:2" x14ac:dyDescent="0.25">
      <c r="A7178" s="62">
        <v>41104923</v>
      </c>
      <c r="B7178" s="63" t="s">
        <v>3050</v>
      </c>
    </row>
    <row r="7179" spans="1:2" x14ac:dyDescent="0.25">
      <c r="A7179" s="62">
        <v>41104924</v>
      </c>
      <c r="B7179" s="63" t="s">
        <v>3019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13812</v>
      </c>
    </row>
    <row r="7182" spans="1:2" x14ac:dyDescent="0.25">
      <c r="A7182" s="62">
        <v>41104927</v>
      </c>
      <c r="B7182" s="63" t="s">
        <v>15570</v>
      </c>
    </row>
    <row r="7183" spans="1:2" x14ac:dyDescent="0.25">
      <c r="A7183" s="62">
        <v>41104928</v>
      </c>
      <c r="B7183" s="63" t="s">
        <v>18145</v>
      </c>
    </row>
    <row r="7184" spans="1:2" x14ac:dyDescent="0.25">
      <c r="A7184" s="62">
        <v>41104929</v>
      </c>
      <c r="B7184" s="63" t="s">
        <v>15723</v>
      </c>
    </row>
    <row r="7185" spans="1:2" x14ac:dyDescent="0.25">
      <c r="A7185" s="62">
        <v>41105001</v>
      </c>
      <c r="B7185" s="63" t="s">
        <v>2045</v>
      </c>
    </row>
    <row r="7186" spans="1:2" x14ac:dyDescent="0.25">
      <c r="A7186" s="62">
        <v>41105002</v>
      </c>
      <c r="B7186" s="63" t="s">
        <v>7247</v>
      </c>
    </row>
    <row r="7187" spans="1:2" x14ac:dyDescent="0.25">
      <c r="A7187" s="62">
        <v>41105003</v>
      </c>
      <c r="B7187" s="63" t="s">
        <v>15315</v>
      </c>
    </row>
    <row r="7188" spans="1:2" x14ac:dyDescent="0.25">
      <c r="A7188" s="62">
        <v>41105101</v>
      </c>
      <c r="B7188" s="63" t="s">
        <v>11592</v>
      </c>
    </row>
    <row r="7189" spans="1:2" x14ac:dyDescent="0.25">
      <c r="A7189" s="62">
        <v>41105102</v>
      </c>
      <c r="B7189" s="63" t="s">
        <v>932</v>
      </c>
    </row>
    <row r="7190" spans="1:2" x14ac:dyDescent="0.25">
      <c r="A7190" s="62">
        <v>41105103</v>
      </c>
      <c r="B7190" s="63" t="s">
        <v>17719</v>
      </c>
    </row>
    <row r="7191" spans="1:2" x14ac:dyDescent="0.25">
      <c r="A7191" s="62">
        <v>41105104</v>
      </c>
      <c r="B7191" s="63" t="s">
        <v>3852</v>
      </c>
    </row>
    <row r="7192" spans="1:2" x14ac:dyDescent="0.25">
      <c r="A7192" s="62">
        <v>41105105</v>
      </c>
      <c r="B7192" s="63" t="s">
        <v>15479</v>
      </c>
    </row>
    <row r="7193" spans="1:2" x14ac:dyDescent="0.25">
      <c r="A7193" s="62">
        <v>41105106</v>
      </c>
      <c r="B7193" s="63" t="s">
        <v>12194</v>
      </c>
    </row>
    <row r="7194" spans="1:2" x14ac:dyDescent="0.25">
      <c r="A7194" s="62">
        <v>41105107</v>
      </c>
      <c r="B7194" s="63" t="s">
        <v>15123</v>
      </c>
    </row>
    <row r="7195" spans="1:2" x14ac:dyDescent="0.25">
      <c r="A7195" s="62">
        <v>41105108</v>
      </c>
      <c r="B7195" s="63" t="s">
        <v>1290</v>
      </c>
    </row>
    <row r="7196" spans="1:2" x14ac:dyDescent="0.25">
      <c r="A7196" s="62">
        <v>41105109</v>
      </c>
      <c r="B7196" s="63" t="s">
        <v>3098</v>
      </c>
    </row>
    <row r="7197" spans="1:2" x14ac:dyDescent="0.25">
      <c r="A7197" s="62">
        <v>41105201</v>
      </c>
      <c r="B7197" s="63" t="s">
        <v>18763</v>
      </c>
    </row>
    <row r="7198" spans="1:2" x14ac:dyDescent="0.25">
      <c r="A7198" s="62">
        <v>41105202</v>
      </c>
      <c r="B7198" s="63" t="s">
        <v>9992</v>
      </c>
    </row>
    <row r="7199" spans="1:2" x14ac:dyDescent="0.25">
      <c r="A7199" s="62">
        <v>41105203</v>
      </c>
      <c r="B7199" s="63" t="s">
        <v>3133</v>
      </c>
    </row>
    <row r="7200" spans="1:2" x14ac:dyDescent="0.25">
      <c r="A7200" s="62">
        <v>41105204</v>
      </c>
      <c r="B7200" s="63" t="s">
        <v>17593</v>
      </c>
    </row>
    <row r="7201" spans="1:2" x14ac:dyDescent="0.25">
      <c r="A7201" s="62">
        <v>41105205</v>
      </c>
      <c r="B7201" s="63" t="s">
        <v>4943</v>
      </c>
    </row>
    <row r="7202" spans="1:2" x14ac:dyDescent="0.25">
      <c r="A7202" s="62">
        <v>41105301</v>
      </c>
      <c r="B7202" s="63" t="s">
        <v>11191</v>
      </c>
    </row>
    <row r="7203" spans="1:2" x14ac:dyDescent="0.25">
      <c r="A7203" s="62">
        <v>41105302</v>
      </c>
      <c r="B7203" s="63" t="s">
        <v>16221</v>
      </c>
    </row>
    <row r="7204" spans="1:2" x14ac:dyDescent="0.25">
      <c r="A7204" s="62">
        <v>41105303</v>
      </c>
      <c r="B7204" s="63" t="s">
        <v>18064</v>
      </c>
    </row>
    <row r="7205" spans="1:2" x14ac:dyDescent="0.25">
      <c r="A7205" s="62">
        <v>41105304</v>
      </c>
      <c r="B7205" s="63" t="s">
        <v>447</v>
      </c>
    </row>
    <row r="7206" spans="1:2" x14ac:dyDescent="0.25">
      <c r="A7206" s="62">
        <v>41105305</v>
      </c>
      <c r="B7206" s="63" t="s">
        <v>16290</v>
      </c>
    </row>
    <row r="7207" spans="1:2" x14ac:dyDescent="0.25">
      <c r="A7207" s="62">
        <v>41105307</v>
      </c>
      <c r="B7207" s="63" t="s">
        <v>7341</v>
      </c>
    </row>
    <row r="7208" spans="1:2" x14ac:dyDescent="0.25">
      <c r="A7208" s="62">
        <v>41105308</v>
      </c>
      <c r="B7208" s="63" t="s">
        <v>8503</v>
      </c>
    </row>
    <row r="7209" spans="1:2" x14ac:dyDescent="0.25">
      <c r="A7209" s="62">
        <v>41105309</v>
      </c>
      <c r="B7209" s="63" t="s">
        <v>7844</v>
      </c>
    </row>
    <row r="7210" spans="1:2" x14ac:dyDescent="0.25">
      <c r="A7210" s="62">
        <v>41105310</v>
      </c>
      <c r="B7210" s="63" t="s">
        <v>14876</v>
      </c>
    </row>
    <row r="7211" spans="1:2" x14ac:dyDescent="0.25">
      <c r="A7211" s="62">
        <v>41105311</v>
      </c>
      <c r="B7211" s="63" t="s">
        <v>13000</v>
      </c>
    </row>
    <row r="7212" spans="1:2" x14ac:dyDescent="0.25">
      <c r="A7212" s="62">
        <v>41105312</v>
      </c>
      <c r="B7212" s="63" t="s">
        <v>5181</v>
      </c>
    </row>
    <row r="7213" spans="1:2" x14ac:dyDescent="0.25">
      <c r="A7213" s="62">
        <v>41105313</v>
      </c>
      <c r="B7213" s="63" t="s">
        <v>3237</v>
      </c>
    </row>
    <row r="7214" spans="1:2" x14ac:dyDescent="0.25">
      <c r="A7214" s="62">
        <v>41105314</v>
      </c>
      <c r="B7214" s="63" t="s">
        <v>13974</v>
      </c>
    </row>
    <row r="7215" spans="1:2" x14ac:dyDescent="0.25">
      <c r="A7215" s="62">
        <v>41105315</v>
      </c>
      <c r="B7215" s="63" t="s">
        <v>8106</v>
      </c>
    </row>
    <row r="7216" spans="1:2" x14ac:dyDescent="0.25">
      <c r="A7216" s="62">
        <v>41105316</v>
      </c>
      <c r="B7216" s="63" t="s">
        <v>15992</v>
      </c>
    </row>
    <row r="7217" spans="1:2" x14ac:dyDescent="0.25">
      <c r="A7217" s="62">
        <v>41105317</v>
      </c>
      <c r="B7217" s="63" t="s">
        <v>5297</v>
      </c>
    </row>
    <row r="7218" spans="1:2" x14ac:dyDescent="0.25">
      <c r="A7218" s="62">
        <v>41105318</v>
      </c>
      <c r="B7218" s="63" t="s">
        <v>16492</v>
      </c>
    </row>
    <row r="7219" spans="1:2" x14ac:dyDescent="0.25">
      <c r="A7219" s="62">
        <v>41105319</v>
      </c>
      <c r="B7219" s="63" t="s">
        <v>16529</v>
      </c>
    </row>
    <row r="7220" spans="1:2" x14ac:dyDescent="0.25">
      <c r="A7220" s="62">
        <v>41105320</v>
      </c>
      <c r="B7220" s="63" t="s">
        <v>8028</v>
      </c>
    </row>
    <row r="7221" spans="1:2" x14ac:dyDescent="0.25">
      <c r="A7221" s="62">
        <v>41105321</v>
      </c>
      <c r="B7221" s="63" t="s">
        <v>2390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16335</v>
      </c>
    </row>
    <row r="7224" spans="1:2" x14ac:dyDescent="0.25">
      <c r="A7224" s="62">
        <v>41105324</v>
      </c>
      <c r="B7224" s="63" t="s">
        <v>3519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11218</v>
      </c>
    </row>
    <row r="7227" spans="1:2" x14ac:dyDescent="0.25">
      <c r="A7227" s="62">
        <v>41105327</v>
      </c>
      <c r="B7227" s="63" t="s">
        <v>4433</v>
      </c>
    </row>
    <row r="7228" spans="1:2" x14ac:dyDescent="0.25">
      <c r="A7228" s="62">
        <v>41105328</v>
      </c>
      <c r="B7228" s="63" t="s">
        <v>12233</v>
      </c>
    </row>
    <row r="7229" spans="1:2" x14ac:dyDescent="0.25">
      <c r="A7229" s="62">
        <v>41105329</v>
      </c>
      <c r="B7229" s="63" t="s">
        <v>2341</v>
      </c>
    </row>
    <row r="7230" spans="1:2" x14ac:dyDescent="0.25">
      <c r="A7230" s="62">
        <v>41105330</v>
      </c>
      <c r="B7230" s="63" t="s">
        <v>8948</v>
      </c>
    </row>
    <row r="7231" spans="1:2" x14ac:dyDescent="0.25">
      <c r="A7231" s="62">
        <v>41105331</v>
      </c>
      <c r="B7231" s="63" t="s">
        <v>2281</v>
      </c>
    </row>
    <row r="7232" spans="1:2" x14ac:dyDescent="0.25">
      <c r="A7232" s="62">
        <v>41105332</v>
      </c>
      <c r="B7232" s="63" t="s">
        <v>11681</v>
      </c>
    </row>
    <row r="7233" spans="1:2" x14ac:dyDescent="0.25">
      <c r="A7233" s="62">
        <v>41105333</v>
      </c>
      <c r="B7233" s="63" t="s">
        <v>17705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18454</v>
      </c>
    </row>
    <row r="7236" spans="1:2" x14ac:dyDescent="0.25">
      <c r="A7236" s="62">
        <v>41105336</v>
      </c>
      <c r="B7236" s="63" t="s">
        <v>12135</v>
      </c>
    </row>
    <row r="7237" spans="1:2" x14ac:dyDescent="0.25">
      <c r="A7237" s="62">
        <v>41105337</v>
      </c>
      <c r="B7237" s="63" t="s">
        <v>6615</v>
      </c>
    </row>
    <row r="7238" spans="1:2" x14ac:dyDescent="0.25">
      <c r="A7238" s="62">
        <v>41105338</v>
      </c>
      <c r="B7238" s="63" t="s">
        <v>18230</v>
      </c>
    </row>
    <row r="7239" spans="1:2" x14ac:dyDescent="0.25">
      <c r="A7239" s="62">
        <v>41105339</v>
      </c>
      <c r="B7239" s="63" t="s">
        <v>1560</v>
      </c>
    </row>
    <row r="7240" spans="1:2" x14ac:dyDescent="0.25">
      <c r="A7240" s="62">
        <v>41105501</v>
      </c>
      <c r="B7240" s="63" t="s">
        <v>15345</v>
      </c>
    </row>
    <row r="7241" spans="1:2" x14ac:dyDescent="0.25">
      <c r="A7241" s="62">
        <v>41105502</v>
      </c>
      <c r="B7241" s="63" t="s">
        <v>5564</v>
      </c>
    </row>
    <row r="7242" spans="1:2" x14ac:dyDescent="0.25">
      <c r="A7242" s="62">
        <v>41105503</v>
      </c>
      <c r="B7242" s="63" t="s">
        <v>10071</v>
      </c>
    </row>
    <row r="7243" spans="1:2" x14ac:dyDescent="0.25">
      <c r="A7243" s="62">
        <v>41105504</v>
      </c>
      <c r="B7243" s="63" t="s">
        <v>8815</v>
      </c>
    </row>
    <row r="7244" spans="1:2" x14ac:dyDescent="0.25">
      <c r="A7244" s="62">
        <v>41105505</v>
      </c>
      <c r="B7244" s="63" t="s">
        <v>16167</v>
      </c>
    </row>
    <row r="7245" spans="1:2" x14ac:dyDescent="0.25">
      <c r="A7245" s="62">
        <v>41105506</v>
      </c>
      <c r="B7245" s="63" t="s">
        <v>11674</v>
      </c>
    </row>
    <row r="7246" spans="1:2" x14ac:dyDescent="0.25">
      <c r="A7246" s="62">
        <v>41105507</v>
      </c>
      <c r="B7246" s="63" t="s">
        <v>1870</v>
      </c>
    </row>
    <row r="7247" spans="1:2" x14ac:dyDescent="0.25">
      <c r="A7247" s="62">
        <v>41105508</v>
      </c>
      <c r="B7247" s="63" t="s">
        <v>10352</v>
      </c>
    </row>
    <row r="7248" spans="1:2" x14ac:dyDescent="0.25">
      <c r="A7248" s="62">
        <v>41105509</v>
      </c>
      <c r="B7248" s="63" t="s">
        <v>7325</v>
      </c>
    </row>
    <row r="7249" spans="1:2" x14ac:dyDescent="0.25">
      <c r="A7249" s="62">
        <v>41105510</v>
      </c>
      <c r="B7249" s="63" t="s">
        <v>1595</v>
      </c>
    </row>
    <row r="7250" spans="1:2" x14ac:dyDescent="0.25">
      <c r="A7250" s="62">
        <v>41105511</v>
      </c>
      <c r="B7250" s="63" t="s">
        <v>1563</v>
      </c>
    </row>
    <row r="7251" spans="1:2" x14ac:dyDescent="0.25">
      <c r="A7251" s="62">
        <v>41105512</v>
      </c>
      <c r="B7251" s="63" t="s">
        <v>17221</v>
      </c>
    </row>
    <row r="7252" spans="1:2" x14ac:dyDescent="0.25">
      <c r="A7252" s="62">
        <v>41105513</v>
      </c>
      <c r="B7252" s="63" t="s">
        <v>11455</v>
      </c>
    </row>
    <row r="7253" spans="1:2" x14ac:dyDescent="0.25">
      <c r="A7253" s="62">
        <v>41105514</v>
      </c>
      <c r="B7253" s="63" t="s">
        <v>5824</v>
      </c>
    </row>
    <row r="7254" spans="1:2" x14ac:dyDescent="0.25">
      <c r="A7254" s="62">
        <v>41105515</v>
      </c>
      <c r="B7254" s="63" t="s">
        <v>7991</v>
      </c>
    </row>
    <row r="7255" spans="1:2" x14ac:dyDescent="0.25">
      <c r="A7255" s="62">
        <v>41105516</v>
      </c>
      <c r="B7255" s="63" t="s">
        <v>9706</v>
      </c>
    </row>
    <row r="7256" spans="1:2" x14ac:dyDescent="0.25">
      <c r="A7256" s="62">
        <v>41105517</v>
      </c>
      <c r="B7256" s="63" t="s">
        <v>2743</v>
      </c>
    </row>
    <row r="7257" spans="1:2" x14ac:dyDescent="0.25">
      <c r="A7257" s="62">
        <v>41105518</v>
      </c>
      <c r="B7257" s="63" t="s">
        <v>6700</v>
      </c>
    </row>
    <row r="7258" spans="1:2" x14ac:dyDescent="0.25">
      <c r="A7258" s="62">
        <v>41105519</v>
      </c>
      <c r="B7258" s="63" t="s">
        <v>1115</v>
      </c>
    </row>
    <row r="7259" spans="1:2" x14ac:dyDescent="0.25">
      <c r="A7259" s="62">
        <v>41105520</v>
      </c>
      <c r="B7259" s="63" t="s">
        <v>4853</v>
      </c>
    </row>
    <row r="7260" spans="1:2" x14ac:dyDescent="0.25">
      <c r="A7260" s="62">
        <v>41105601</v>
      </c>
      <c r="B7260" s="63" t="s">
        <v>16900</v>
      </c>
    </row>
    <row r="7261" spans="1:2" x14ac:dyDescent="0.25">
      <c r="A7261" s="62">
        <v>41105701</v>
      </c>
      <c r="B7261" s="63" t="s">
        <v>17557</v>
      </c>
    </row>
    <row r="7262" spans="1:2" x14ac:dyDescent="0.25">
      <c r="A7262" s="62">
        <v>41105801</v>
      </c>
      <c r="B7262" s="63" t="s">
        <v>5497</v>
      </c>
    </row>
    <row r="7263" spans="1:2" x14ac:dyDescent="0.25">
      <c r="A7263" s="62">
        <v>41105802</v>
      </c>
      <c r="B7263" s="63" t="s">
        <v>4382</v>
      </c>
    </row>
    <row r="7264" spans="1:2" x14ac:dyDescent="0.25">
      <c r="A7264" s="62">
        <v>41105803</v>
      </c>
      <c r="B7264" s="63" t="s">
        <v>11942</v>
      </c>
    </row>
    <row r="7265" spans="1:2" x14ac:dyDescent="0.25">
      <c r="A7265" s="62">
        <v>41105804</v>
      </c>
      <c r="B7265" s="63" t="s">
        <v>8514</v>
      </c>
    </row>
    <row r="7266" spans="1:2" x14ac:dyDescent="0.25">
      <c r="A7266" s="62">
        <v>41105901</v>
      </c>
      <c r="B7266" s="63" t="s">
        <v>439</v>
      </c>
    </row>
    <row r="7267" spans="1:2" x14ac:dyDescent="0.25">
      <c r="A7267" s="62">
        <v>41105902</v>
      </c>
      <c r="B7267" s="63" t="s">
        <v>12634</v>
      </c>
    </row>
    <row r="7268" spans="1:2" x14ac:dyDescent="0.25">
      <c r="A7268" s="62">
        <v>41105903</v>
      </c>
      <c r="B7268" s="63" t="s">
        <v>8040</v>
      </c>
    </row>
    <row r="7269" spans="1:2" x14ac:dyDescent="0.25">
      <c r="A7269" s="62">
        <v>41105904</v>
      </c>
      <c r="B7269" s="63" t="s">
        <v>3651</v>
      </c>
    </row>
    <row r="7270" spans="1:2" x14ac:dyDescent="0.25">
      <c r="A7270" s="62">
        <v>41105905</v>
      </c>
      <c r="B7270" s="63" t="s">
        <v>14905</v>
      </c>
    </row>
    <row r="7271" spans="1:2" x14ac:dyDescent="0.25">
      <c r="A7271" s="62">
        <v>41105906</v>
      </c>
      <c r="B7271" s="63" t="s">
        <v>9494</v>
      </c>
    </row>
    <row r="7272" spans="1:2" x14ac:dyDescent="0.25">
      <c r="A7272" s="62">
        <v>41105907</v>
      </c>
      <c r="B7272" s="63" t="s">
        <v>15430</v>
      </c>
    </row>
    <row r="7273" spans="1:2" x14ac:dyDescent="0.25">
      <c r="A7273" s="62">
        <v>41105908</v>
      </c>
      <c r="B7273" s="63" t="s">
        <v>955</v>
      </c>
    </row>
    <row r="7274" spans="1:2" x14ac:dyDescent="0.25">
      <c r="A7274" s="62">
        <v>41106001</v>
      </c>
      <c r="B7274" s="63" t="s">
        <v>4552</v>
      </c>
    </row>
    <row r="7275" spans="1:2" x14ac:dyDescent="0.25">
      <c r="A7275" s="62">
        <v>41106002</v>
      </c>
      <c r="B7275" s="63" t="s">
        <v>18330</v>
      </c>
    </row>
    <row r="7276" spans="1:2" x14ac:dyDescent="0.25">
      <c r="A7276" s="62">
        <v>41106003</v>
      </c>
      <c r="B7276" s="63" t="s">
        <v>15961</v>
      </c>
    </row>
    <row r="7277" spans="1:2" x14ac:dyDescent="0.25">
      <c r="A7277" s="62">
        <v>41106004</v>
      </c>
      <c r="B7277" s="63" t="s">
        <v>12793</v>
      </c>
    </row>
    <row r="7278" spans="1:2" x14ac:dyDescent="0.25">
      <c r="A7278" s="62">
        <v>41106005</v>
      </c>
      <c r="B7278" s="63" t="s">
        <v>8719</v>
      </c>
    </row>
    <row r="7279" spans="1:2" x14ac:dyDescent="0.25">
      <c r="A7279" s="62">
        <v>41106006</v>
      </c>
      <c r="B7279" s="63" t="s">
        <v>3967</v>
      </c>
    </row>
    <row r="7280" spans="1:2" x14ac:dyDescent="0.25">
      <c r="A7280" s="62">
        <v>41106101</v>
      </c>
      <c r="B7280" s="63" t="s">
        <v>15600</v>
      </c>
    </row>
    <row r="7281" spans="1:2" x14ac:dyDescent="0.25">
      <c r="A7281" s="62">
        <v>41106102</v>
      </c>
      <c r="B7281" s="63" t="s">
        <v>9346</v>
      </c>
    </row>
    <row r="7282" spans="1:2" x14ac:dyDescent="0.25">
      <c r="A7282" s="62">
        <v>41106103</v>
      </c>
      <c r="B7282" s="63" t="s">
        <v>14364</v>
      </c>
    </row>
    <row r="7283" spans="1:2" x14ac:dyDescent="0.25">
      <c r="A7283" s="62">
        <v>41106104</v>
      </c>
      <c r="B7283" s="63" t="s">
        <v>16593</v>
      </c>
    </row>
    <row r="7284" spans="1:2" x14ac:dyDescent="0.25">
      <c r="A7284" s="62">
        <v>41106201</v>
      </c>
      <c r="B7284" s="63" t="s">
        <v>8933</v>
      </c>
    </row>
    <row r="7285" spans="1:2" x14ac:dyDescent="0.25">
      <c r="A7285" s="62">
        <v>41106202</v>
      </c>
      <c r="B7285" s="63" t="s">
        <v>11908</v>
      </c>
    </row>
    <row r="7286" spans="1:2" x14ac:dyDescent="0.25">
      <c r="A7286" s="62">
        <v>41106203</v>
      </c>
      <c r="B7286" s="63" t="s">
        <v>6837</v>
      </c>
    </row>
    <row r="7287" spans="1:2" x14ac:dyDescent="0.25">
      <c r="A7287" s="62">
        <v>41106204</v>
      </c>
      <c r="B7287" s="63" t="s">
        <v>11347</v>
      </c>
    </row>
    <row r="7288" spans="1:2" x14ac:dyDescent="0.25">
      <c r="A7288" s="62">
        <v>41106205</v>
      </c>
      <c r="B7288" s="63" t="s">
        <v>10299</v>
      </c>
    </row>
    <row r="7289" spans="1:2" x14ac:dyDescent="0.25">
      <c r="A7289" s="62">
        <v>41106206</v>
      </c>
      <c r="B7289" s="63" t="s">
        <v>15293</v>
      </c>
    </row>
    <row r="7290" spans="1:2" x14ac:dyDescent="0.25">
      <c r="A7290" s="62">
        <v>41106207</v>
      </c>
      <c r="B7290" s="63" t="s">
        <v>691</v>
      </c>
    </row>
    <row r="7291" spans="1:2" x14ac:dyDescent="0.25">
      <c r="A7291" s="62">
        <v>41106208</v>
      </c>
      <c r="B7291" s="63" t="s">
        <v>16724</v>
      </c>
    </row>
    <row r="7292" spans="1:2" x14ac:dyDescent="0.25">
      <c r="A7292" s="62">
        <v>41106209</v>
      </c>
      <c r="B7292" s="63" t="s">
        <v>3306</v>
      </c>
    </row>
    <row r="7293" spans="1:2" x14ac:dyDescent="0.25">
      <c r="A7293" s="62">
        <v>41106210</v>
      </c>
      <c r="B7293" s="63" t="s">
        <v>18255</v>
      </c>
    </row>
    <row r="7294" spans="1:2" x14ac:dyDescent="0.25">
      <c r="A7294" s="62">
        <v>41106211</v>
      </c>
      <c r="B7294" s="63" t="s">
        <v>4327</v>
      </c>
    </row>
    <row r="7295" spans="1:2" x14ac:dyDescent="0.25">
      <c r="A7295" s="62">
        <v>41106212</v>
      </c>
      <c r="B7295" s="63" t="s">
        <v>4819</v>
      </c>
    </row>
    <row r="7296" spans="1:2" x14ac:dyDescent="0.25">
      <c r="A7296" s="62">
        <v>41106213</v>
      </c>
      <c r="B7296" s="63" t="s">
        <v>16482</v>
      </c>
    </row>
    <row r="7297" spans="1:2" x14ac:dyDescent="0.25">
      <c r="A7297" s="62">
        <v>41106214</v>
      </c>
      <c r="B7297" s="63" t="s">
        <v>4023</v>
      </c>
    </row>
    <row r="7298" spans="1:2" x14ac:dyDescent="0.25">
      <c r="A7298" s="62">
        <v>41106215</v>
      </c>
      <c r="B7298" s="63" t="s">
        <v>4976</v>
      </c>
    </row>
    <row r="7299" spans="1:2" x14ac:dyDescent="0.25">
      <c r="A7299" s="62">
        <v>41106216</v>
      </c>
      <c r="B7299" s="63" t="s">
        <v>2862</v>
      </c>
    </row>
    <row r="7300" spans="1:2" x14ac:dyDescent="0.25">
      <c r="A7300" s="62">
        <v>41106217</v>
      </c>
      <c r="B7300" s="63" t="s">
        <v>11595</v>
      </c>
    </row>
    <row r="7301" spans="1:2" x14ac:dyDescent="0.25">
      <c r="A7301" s="62">
        <v>41106218</v>
      </c>
      <c r="B7301" s="63" t="s">
        <v>2941</v>
      </c>
    </row>
    <row r="7302" spans="1:2" x14ac:dyDescent="0.25">
      <c r="A7302" s="62">
        <v>41106219</v>
      </c>
      <c r="B7302" s="63" t="s">
        <v>15065</v>
      </c>
    </row>
    <row r="7303" spans="1:2" x14ac:dyDescent="0.25">
      <c r="A7303" s="62">
        <v>41106220</v>
      </c>
      <c r="B7303" s="63" t="s">
        <v>16348</v>
      </c>
    </row>
    <row r="7304" spans="1:2" x14ac:dyDescent="0.25">
      <c r="A7304" s="62">
        <v>41106221</v>
      </c>
      <c r="B7304" s="63" t="s">
        <v>13011</v>
      </c>
    </row>
    <row r="7305" spans="1:2" x14ac:dyDescent="0.25">
      <c r="A7305" s="62">
        <v>41106222</v>
      </c>
      <c r="B7305" s="63" t="s">
        <v>4017</v>
      </c>
    </row>
    <row r="7306" spans="1:2" x14ac:dyDescent="0.25">
      <c r="A7306" s="62">
        <v>41106223</v>
      </c>
      <c r="B7306" s="63" t="s">
        <v>7276</v>
      </c>
    </row>
    <row r="7307" spans="1:2" x14ac:dyDescent="0.25">
      <c r="A7307" s="62">
        <v>41106301</v>
      </c>
      <c r="B7307" s="63" t="s">
        <v>12230</v>
      </c>
    </row>
    <row r="7308" spans="1:2" x14ac:dyDescent="0.25">
      <c r="A7308" s="62">
        <v>41106302</v>
      </c>
      <c r="B7308" s="63" t="s">
        <v>15312</v>
      </c>
    </row>
    <row r="7309" spans="1:2" x14ac:dyDescent="0.25">
      <c r="A7309" s="62">
        <v>41106303</v>
      </c>
      <c r="B7309" s="63" t="s">
        <v>6499</v>
      </c>
    </row>
    <row r="7310" spans="1:2" x14ac:dyDescent="0.25">
      <c r="A7310" s="62">
        <v>41106304</v>
      </c>
      <c r="B7310" s="63" t="s">
        <v>9331</v>
      </c>
    </row>
    <row r="7311" spans="1:2" x14ac:dyDescent="0.25">
      <c r="A7311" s="62">
        <v>41106305</v>
      </c>
      <c r="B7311" s="63" t="s">
        <v>7779</v>
      </c>
    </row>
    <row r="7312" spans="1:2" x14ac:dyDescent="0.25">
      <c r="A7312" s="62">
        <v>41106306</v>
      </c>
      <c r="B7312" s="63" t="s">
        <v>18546</v>
      </c>
    </row>
    <row r="7313" spans="1:2" x14ac:dyDescent="0.25">
      <c r="A7313" s="62">
        <v>41106307</v>
      </c>
      <c r="B7313" s="63" t="s">
        <v>12964</v>
      </c>
    </row>
    <row r="7314" spans="1:2" x14ac:dyDescent="0.25">
      <c r="A7314" s="62">
        <v>41106308</v>
      </c>
      <c r="B7314" s="63" t="s">
        <v>11017</v>
      </c>
    </row>
    <row r="7315" spans="1:2" x14ac:dyDescent="0.25">
      <c r="A7315" s="62">
        <v>41106309</v>
      </c>
      <c r="B7315" s="63" t="s">
        <v>2289</v>
      </c>
    </row>
    <row r="7316" spans="1:2" x14ac:dyDescent="0.25">
      <c r="A7316" s="62">
        <v>41106310</v>
      </c>
      <c r="B7316" s="63" t="s">
        <v>2606</v>
      </c>
    </row>
    <row r="7317" spans="1:2" x14ac:dyDescent="0.25">
      <c r="A7317" s="62">
        <v>41106311</v>
      </c>
      <c r="B7317" s="63" t="s">
        <v>14133</v>
      </c>
    </row>
    <row r="7318" spans="1:2" x14ac:dyDescent="0.25">
      <c r="A7318" s="62">
        <v>41106312</v>
      </c>
      <c r="B7318" s="63" t="s">
        <v>4086</v>
      </c>
    </row>
    <row r="7319" spans="1:2" x14ac:dyDescent="0.25">
      <c r="A7319" s="62">
        <v>41106313</v>
      </c>
      <c r="B7319" s="63" t="s">
        <v>12962</v>
      </c>
    </row>
    <row r="7320" spans="1:2" x14ac:dyDescent="0.25">
      <c r="A7320" s="62">
        <v>41106314</v>
      </c>
      <c r="B7320" s="63" t="s">
        <v>16722</v>
      </c>
    </row>
    <row r="7321" spans="1:2" x14ac:dyDescent="0.25">
      <c r="A7321" s="62">
        <v>41106401</v>
      </c>
      <c r="B7321" s="63" t="s">
        <v>2956</v>
      </c>
    </row>
    <row r="7322" spans="1:2" x14ac:dyDescent="0.25">
      <c r="A7322" s="62">
        <v>41106402</v>
      </c>
      <c r="B7322" s="63" t="s">
        <v>5683</v>
      </c>
    </row>
    <row r="7323" spans="1:2" x14ac:dyDescent="0.25">
      <c r="A7323" s="62">
        <v>41106403</v>
      </c>
      <c r="B7323" s="63" t="s">
        <v>1990</v>
      </c>
    </row>
    <row r="7324" spans="1:2" x14ac:dyDescent="0.25">
      <c r="A7324" s="62">
        <v>41106501</v>
      </c>
      <c r="B7324" s="63" t="s">
        <v>9543</v>
      </c>
    </row>
    <row r="7325" spans="1:2" x14ac:dyDescent="0.25">
      <c r="A7325" s="62">
        <v>41106502</v>
      </c>
      <c r="B7325" s="63" t="s">
        <v>3592</v>
      </c>
    </row>
    <row r="7326" spans="1:2" x14ac:dyDescent="0.25">
      <c r="A7326" s="62">
        <v>41106503</v>
      </c>
      <c r="B7326" s="63" t="s">
        <v>3832</v>
      </c>
    </row>
    <row r="7327" spans="1:2" x14ac:dyDescent="0.25">
      <c r="A7327" s="62">
        <v>41106504</v>
      </c>
      <c r="B7327" s="63" t="s">
        <v>848</v>
      </c>
    </row>
    <row r="7328" spans="1:2" x14ac:dyDescent="0.25">
      <c r="A7328" s="62">
        <v>41106505</v>
      </c>
      <c r="B7328" s="63" t="s">
        <v>14953</v>
      </c>
    </row>
    <row r="7329" spans="1:2" x14ac:dyDescent="0.25">
      <c r="A7329" s="62">
        <v>41106506</v>
      </c>
      <c r="B7329" s="63" t="s">
        <v>9229</v>
      </c>
    </row>
    <row r="7330" spans="1:2" x14ac:dyDescent="0.25">
      <c r="A7330" s="62">
        <v>41106507</v>
      </c>
      <c r="B7330" s="63" t="s">
        <v>16928</v>
      </c>
    </row>
    <row r="7331" spans="1:2" x14ac:dyDescent="0.25">
      <c r="A7331" s="62">
        <v>41106508</v>
      </c>
      <c r="B7331" s="63" t="s">
        <v>8003</v>
      </c>
    </row>
    <row r="7332" spans="1:2" x14ac:dyDescent="0.25">
      <c r="A7332" s="62">
        <v>41106509</v>
      </c>
      <c r="B7332" s="63" t="s">
        <v>5418</v>
      </c>
    </row>
    <row r="7333" spans="1:2" x14ac:dyDescent="0.25">
      <c r="A7333" s="62">
        <v>41106510</v>
      </c>
      <c r="B7333" s="63" t="s">
        <v>7679</v>
      </c>
    </row>
    <row r="7334" spans="1:2" x14ac:dyDescent="0.25">
      <c r="A7334" s="62">
        <v>41106511</v>
      </c>
      <c r="B7334" s="63" t="s">
        <v>12227</v>
      </c>
    </row>
    <row r="7335" spans="1:2" x14ac:dyDescent="0.25">
      <c r="A7335" s="62">
        <v>41106512</v>
      </c>
      <c r="B7335" s="63" t="s">
        <v>6966</v>
      </c>
    </row>
    <row r="7336" spans="1:2" x14ac:dyDescent="0.25">
      <c r="A7336" s="62">
        <v>41106513</v>
      </c>
      <c r="B7336" s="63" t="s">
        <v>9241</v>
      </c>
    </row>
    <row r="7337" spans="1:2" x14ac:dyDescent="0.25">
      <c r="A7337" s="62">
        <v>41106514</v>
      </c>
      <c r="B7337" s="63" t="s">
        <v>8363</v>
      </c>
    </row>
    <row r="7338" spans="1:2" x14ac:dyDescent="0.25">
      <c r="A7338" s="62">
        <v>41106515</v>
      </c>
      <c r="B7338" s="63" t="s">
        <v>18630</v>
      </c>
    </row>
    <row r="7339" spans="1:2" x14ac:dyDescent="0.25">
      <c r="A7339" s="62">
        <v>41106601</v>
      </c>
      <c r="B7339" s="63" t="s">
        <v>9045</v>
      </c>
    </row>
    <row r="7340" spans="1:2" x14ac:dyDescent="0.25">
      <c r="A7340" s="62">
        <v>41106602</v>
      </c>
      <c r="B7340" s="63" t="s">
        <v>8737</v>
      </c>
    </row>
    <row r="7341" spans="1:2" x14ac:dyDescent="0.25">
      <c r="A7341" s="62">
        <v>41106603</v>
      </c>
      <c r="B7341" s="63" t="s">
        <v>11071</v>
      </c>
    </row>
    <row r="7342" spans="1:2" x14ac:dyDescent="0.25">
      <c r="A7342" s="62">
        <v>41106604</v>
      </c>
      <c r="B7342" s="63" t="s">
        <v>12209</v>
      </c>
    </row>
    <row r="7343" spans="1:2" x14ac:dyDescent="0.25">
      <c r="A7343" s="62">
        <v>41106605</v>
      </c>
      <c r="B7343" s="63" t="s">
        <v>12542</v>
      </c>
    </row>
    <row r="7344" spans="1:2" x14ac:dyDescent="0.25">
      <c r="A7344" s="62">
        <v>41106606</v>
      </c>
      <c r="B7344" s="63" t="s">
        <v>13114</v>
      </c>
    </row>
    <row r="7345" spans="1:2" x14ac:dyDescent="0.25">
      <c r="A7345" s="62">
        <v>41106607</v>
      </c>
      <c r="B7345" s="63" t="s">
        <v>15725</v>
      </c>
    </row>
    <row r="7346" spans="1:2" x14ac:dyDescent="0.25">
      <c r="A7346" s="62">
        <v>41106608</v>
      </c>
      <c r="B7346" s="63" t="s">
        <v>17066</v>
      </c>
    </row>
    <row r="7347" spans="1:2" x14ac:dyDescent="0.25">
      <c r="A7347" s="62">
        <v>41106609</v>
      </c>
      <c r="B7347" s="63" t="s">
        <v>17868</v>
      </c>
    </row>
    <row r="7348" spans="1:2" x14ac:dyDescent="0.25">
      <c r="A7348" s="62">
        <v>41106610</v>
      </c>
      <c r="B7348" s="63" t="s">
        <v>2451</v>
      </c>
    </row>
    <row r="7349" spans="1:2" x14ac:dyDescent="0.25">
      <c r="A7349" s="62">
        <v>41106611</v>
      </c>
      <c r="B7349" s="63" t="s">
        <v>17470</v>
      </c>
    </row>
    <row r="7350" spans="1:2" x14ac:dyDescent="0.25">
      <c r="A7350" s="62">
        <v>41106612</v>
      </c>
      <c r="B7350" s="63" t="s">
        <v>16770</v>
      </c>
    </row>
    <row r="7351" spans="1:2" x14ac:dyDescent="0.25">
      <c r="A7351" s="62">
        <v>41106613</v>
      </c>
      <c r="B7351" s="63" t="s">
        <v>5362</v>
      </c>
    </row>
    <row r="7352" spans="1:2" x14ac:dyDescent="0.25">
      <c r="A7352" s="62">
        <v>41106614</v>
      </c>
      <c r="B7352" s="63" t="s">
        <v>9364</v>
      </c>
    </row>
    <row r="7353" spans="1:2" x14ac:dyDescent="0.25">
      <c r="A7353" s="62">
        <v>41106615</v>
      </c>
      <c r="B7353" s="63" t="s">
        <v>7177</v>
      </c>
    </row>
    <row r="7354" spans="1:2" x14ac:dyDescent="0.25">
      <c r="A7354" s="62">
        <v>41106616</v>
      </c>
      <c r="B7354" s="63" t="s">
        <v>6913</v>
      </c>
    </row>
    <row r="7355" spans="1:2" x14ac:dyDescent="0.25">
      <c r="A7355" s="62">
        <v>41106617</v>
      </c>
      <c r="B7355" s="63" t="s">
        <v>619</v>
      </c>
    </row>
    <row r="7356" spans="1:2" x14ac:dyDescent="0.25">
      <c r="A7356" s="62">
        <v>41106618</v>
      </c>
      <c r="B7356" s="63" t="s">
        <v>12849</v>
      </c>
    </row>
    <row r="7357" spans="1:2" x14ac:dyDescent="0.25">
      <c r="A7357" s="62">
        <v>41106619</v>
      </c>
      <c r="B7357" s="63" t="s">
        <v>12843</v>
      </c>
    </row>
    <row r="7358" spans="1:2" x14ac:dyDescent="0.25">
      <c r="A7358" s="62">
        <v>41106620</v>
      </c>
      <c r="B7358" s="63" t="s">
        <v>16617</v>
      </c>
    </row>
    <row r="7359" spans="1:2" x14ac:dyDescent="0.25">
      <c r="A7359" s="62">
        <v>41106621</v>
      </c>
      <c r="B7359" s="63" t="s">
        <v>5064</v>
      </c>
    </row>
    <row r="7360" spans="1:2" x14ac:dyDescent="0.25">
      <c r="A7360" s="62">
        <v>41106622</v>
      </c>
      <c r="B7360" s="63" t="s">
        <v>12171</v>
      </c>
    </row>
    <row r="7361" spans="1:2" x14ac:dyDescent="0.25">
      <c r="A7361" s="62">
        <v>41111501</v>
      </c>
      <c r="B7361" s="63" t="s">
        <v>1099</v>
      </c>
    </row>
    <row r="7362" spans="1:2" x14ac:dyDescent="0.25">
      <c r="A7362" s="62">
        <v>41111502</v>
      </c>
      <c r="B7362" s="63" t="s">
        <v>13298</v>
      </c>
    </row>
    <row r="7363" spans="1:2" x14ac:dyDescent="0.25">
      <c r="A7363" s="62">
        <v>41111503</v>
      </c>
      <c r="B7363" s="63" t="s">
        <v>11788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7602</v>
      </c>
    </row>
    <row r="7366" spans="1:2" x14ac:dyDescent="0.25">
      <c r="A7366" s="62">
        <v>41111506</v>
      </c>
      <c r="B7366" s="63" t="s">
        <v>16695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15610</v>
      </c>
    </row>
    <row r="7369" spans="1:2" x14ac:dyDescent="0.25">
      <c r="A7369" s="62">
        <v>41111509</v>
      </c>
      <c r="B7369" s="63" t="s">
        <v>2629</v>
      </c>
    </row>
    <row r="7370" spans="1:2" x14ac:dyDescent="0.25">
      <c r="A7370" s="62">
        <v>41111510</v>
      </c>
      <c r="B7370" s="63" t="s">
        <v>8467</v>
      </c>
    </row>
    <row r="7371" spans="1:2" x14ac:dyDescent="0.25">
      <c r="A7371" s="62">
        <v>41111511</v>
      </c>
      <c r="B7371" s="63" t="s">
        <v>5076</v>
      </c>
    </row>
    <row r="7372" spans="1:2" x14ac:dyDescent="0.25">
      <c r="A7372" s="62">
        <v>41111512</v>
      </c>
      <c r="B7372" s="63" t="s">
        <v>17683</v>
      </c>
    </row>
    <row r="7373" spans="1:2" x14ac:dyDescent="0.25">
      <c r="A7373" s="62">
        <v>41111513</v>
      </c>
      <c r="B7373" s="63" t="s">
        <v>15454</v>
      </c>
    </row>
    <row r="7374" spans="1:2" x14ac:dyDescent="0.25">
      <c r="A7374" s="62">
        <v>41111515</v>
      </c>
      <c r="B7374" s="63" t="s">
        <v>7382</v>
      </c>
    </row>
    <row r="7375" spans="1:2" x14ac:dyDescent="0.25">
      <c r="A7375" s="62">
        <v>41111516</v>
      </c>
      <c r="B7375" s="63" t="s">
        <v>17819</v>
      </c>
    </row>
    <row r="7376" spans="1:2" x14ac:dyDescent="0.25">
      <c r="A7376" s="62">
        <v>41111517</v>
      </c>
      <c r="B7376" s="63" t="s">
        <v>3010</v>
      </c>
    </row>
    <row r="7377" spans="1:2" x14ac:dyDescent="0.25">
      <c r="A7377" s="62">
        <v>41111601</v>
      </c>
      <c r="B7377" s="63" t="s">
        <v>18325</v>
      </c>
    </row>
    <row r="7378" spans="1:2" x14ac:dyDescent="0.25">
      <c r="A7378" s="62">
        <v>41111602</v>
      </c>
      <c r="B7378" s="63" t="s">
        <v>7625</v>
      </c>
    </row>
    <row r="7379" spans="1:2" x14ac:dyDescent="0.25">
      <c r="A7379" s="62">
        <v>41111603</v>
      </c>
      <c r="B7379" s="63" t="s">
        <v>8612</v>
      </c>
    </row>
    <row r="7380" spans="1:2" x14ac:dyDescent="0.25">
      <c r="A7380" s="62">
        <v>41111604</v>
      </c>
      <c r="B7380" s="63" t="s">
        <v>16284</v>
      </c>
    </row>
    <row r="7381" spans="1:2" x14ac:dyDescent="0.25">
      <c r="A7381" s="62">
        <v>41111605</v>
      </c>
      <c r="B7381" s="63" t="s">
        <v>8750</v>
      </c>
    </row>
    <row r="7382" spans="1:2" x14ac:dyDescent="0.25">
      <c r="A7382" s="62">
        <v>41111606</v>
      </c>
      <c r="B7382" s="63" t="s">
        <v>2167</v>
      </c>
    </row>
    <row r="7383" spans="1:2" x14ac:dyDescent="0.25">
      <c r="A7383" s="62">
        <v>41111607</v>
      </c>
      <c r="B7383" s="63" t="s">
        <v>13676</v>
      </c>
    </row>
    <row r="7384" spans="1:2" x14ac:dyDescent="0.25">
      <c r="A7384" s="62">
        <v>41111613</v>
      </c>
      <c r="B7384" s="63" t="s">
        <v>13629</v>
      </c>
    </row>
    <row r="7385" spans="1:2" x14ac:dyDescent="0.25">
      <c r="A7385" s="62">
        <v>41111614</v>
      </c>
      <c r="B7385" s="63" t="s">
        <v>4373</v>
      </c>
    </row>
    <row r="7386" spans="1:2" x14ac:dyDescent="0.25">
      <c r="A7386" s="62">
        <v>41111615</v>
      </c>
      <c r="B7386" s="63" t="s">
        <v>2157</v>
      </c>
    </row>
    <row r="7387" spans="1:2" x14ac:dyDescent="0.25">
      <c r="A7387" s="62">
        <v>41111616</v>
      </c>
      <c r="B7387" s="63" t="s">
        <v>682</v>
      </c>
    </row>
    <row r="7388" spans="1:2" x14ac:dyDescent="0.25">
      <c r="A7388" s="62">
        <v>41111617</v>
      </c>
      <c r="B7388" s="63" t="s">
        <v>8080</v>
      </c>
    </row>
    <row r="7389" spans="1:2" x14ac:dyDescent="0.25">
      <c r="A7389" s="62">
        <v>41111618</v>
      </c>
      <c r="B7389" s="63" t="s">
        <v>12122</v>
      </c>
    </row>
    <row r="7390" spans="1:2" x14ac:dyDescent="0.25">
      <c r="A7390" s="62">
        <v>41111619</v>
      </c>
      <c r="B7390" s="63" t="s">
        <v>13678</v>
      </c>
    </row>
    <row r="7391" spans="1:2" x14ac:dyDescent="0.25">
      <c r="A7391" s="62">
        <v>41111620</v>
      </c>
      <c r="B7391" s="63" t="s">
        <v>10916</v>
      </c>
    </row>
    <row r="7392" spans="1:2" x14ac:dyDescent="0.25">
      <c r="A7392" s="62">
        <v>41111621</v>
      </c>
      <c r="B7392" s="63" t="s">
        <v>18329</v>
      </c>
    </row>
    <row r="7393" spans="1:2" x14ac:dyDescent="0.25">
      <c r="A7393" s="62">
        <v>41111622</v>
      </c>
      <c r="B7393" s="63" t="s">
        <v>3340</v>
      </c>
    </row>
    <row r="7394" spans="1:2" x14ac:dyDescent="0.25">
      <c r="A7394" s="62">
        <v>41111623</v>
      </c>
      <c r="B7394" s="63" t="s">
        <v>16442</v>
      </c>
    </row>
    <row r="7395" spans="1:2" x14ac:dyDescent="0.25">
      <c r="A7395" s="62">
        <v>41111701</v>
      </c>
      <c r="B7395" s="63" t="s">
        <v>13391</v>
      </c>
    </row>
    <row r="7396" spans="1:2" x14ac:dyDescent="0.25">
      <c r="A7396" s="62">
        <v>41111702</v>
      </c>
      <c r="B7396" s="63" t="s">
        <v>8596</v>
      </c>
    </row>
    <row r="7397" spans="1:2" x14ac:dyDescent="0.25">
      <c r="A7397" s="62">
        <v>41111703</v>
      </c>
      <c r="B7397" s="63" t="s">
        <v>10543</v>
      </c>
    </row>
    <row r="7398" spans="1:2" x14ac:dyDescent="0.25">
      <c r="A7398" s="62">
        <v>41111704</v>
      </c>
      <c r="B7398" s="63" t="s">
        <v>2160</v>
      </c>
    </row>
    <row r="7399" spans="1:2" x14ac:dyDescent="0.25">
      <c r="A7399" s="62">
        <v>41111705</v>
      </c>
      <c r="B7399" s="63" t="s">
        <v>15356</v>
      </c>
    </row>
    <row r="7400" spans="1:2" x14ac:dyDescent="0.25">
      <c r="A7400" s="62">
        <v>41111706</v>
      </c>
      <c r="B7400" s="63" t="s">
        <v>1679</v>
      </c>
    </row>
    <row r="7401" spans="1:2" x14ac:dyDescent="0.25">
      <c r="A7401" s="62">
        <v>41111707</v>
      </c>
      <c r="B7401" s="63" t="s">
        <v>5766</v>
      </c>
    </row>
    <row r="7402" spans="1:2" x14ac:dyDescent="0.25">
      <c r="A7402" s="62">
        <v>41111708</v>
      </c>
      <c r="B7402" s="63" t="s">
        <v>6509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10965</v>
      </c>
    </row>
    <row r="7405" spans="1:2" x14ac:dyDescent="0.25">
      <c r="A7405" s="62">
        <v>41111711</v>
      </c>
      <c r="B7405" s="63" t="s">
        <v>6975</v>
      </c>
    </row>
    <row r="7406" spans="1:2" x14ac:dyDescent="0.25">
      <c r="A7406" s="62">
        <v>41111712</v>
      </c>
      <c r="B7406" s="63" t="s">
        <v>14083</v>
      </c>
    </row>
    <row r="7407" spans="1:2" x14ac:dyDescent="0.25">
      <c r="A7407" s="62">
        <v>41111713</v>
      </c>
      <c r="B7407" s="63" t="s">
        <v>6870</v>
      </c>
    </row>
    <row r="7408" spans="1:2" x14ac:dyDescent="0.25">
      <c r="A7408" s="62">
        <v>41111714</v>
      </c>
      <c r="B7408" s="63" t="s">
        <v>4640</v>
      </c>
    </row>
    <row r="7409" spans="1:2" x14ac:dyDescent="0.25">
      <c r="A7409" s="62">
        <v>41111715</v>
      </c>
      <c r="B7409" s="63" t="s">
        <v>17195</v>
      </c>
    </row>
    <row r="7410" spans="1:2" x14ac:dyDescent="0.25">
      <c r="A7410" s="62">
        <v>41111716</v>
      </c>
      <c r="B7410" s="63" t="s">
        <v>2746</v>
      </c>
    </row>
    <row r="7411" spans="1:2" x14ac:dyDescent="0.25">
      <c r="A7411" s="62">
        <v>41111717</v>
      </c>
      <c r="B7411" s="63" t="s">
        <v>16712</v>
      </c>
    </row>
    <row r="7412" spans="1:2" x14ac:dyDescent="0.25">
      <c r="A7412" s="62">
        <v>41111718</v>
      </c>
      <c r="B7412" s="63" t="s">
        <v>7907</v>
      </c>
    </row>
    <row r="7413" spans="1:2" x14ac:dyDescent="0.25">
      <c r="A7413" s="62">
        <v>41111719</v>
      </c>
      <c r="B7413" s="63" t="s">
        <v>17128</v>
      </c>
    </row>
    <row r="7414" spans="1:2" x14ac:dyDescent="0.25">
      <c r="A7414" s="62">
        <v>41111720</v>
      </c>
      <c r="B7414" s="63" t="s">
        <v>6726</v>
      </c>
    </row>
    <row r="7415" spans="1:2" x14ac:dyDescent="0.25">
      <c r="A7415" s="62">
        <v>41111721</v>
      </c>
      <c r="B7415" s="63" t="s">
        <v>15778</v>
      </c>
    </row>
    <row r="7416" spans="1:2" x14ac:dyDescent="0.25">
      <c r="A7416" s="62">
        <v>41111722</v>
      </c>
      <c r="B7416" s="63" t="s">
        <v>6025</v>
      </c>
    </row>
    <row r="7417" spans="1:2" x14ac:dyDescent="0.25">
      <c r="A7417" s="62">
        <v>41111723</v>
      </c>
      <c r="B7417" s="63" t="s">
        <v>10489</v>
      </c>
    </row>
    <row r="7418" spans="1:2" x14ac:dyDescent="0.25">
      <c r="A7418" s="62">
        <v>41111724</v>
      </c>
      <c r="B7418" s="63" t="s">
        <v>13554</v>
      </c>
    </row>
    <row r="7419" spans="1:2" x14ac:dyDescent="0.25">
      <c r="A7419" s="62">
        <v>41111725</v>
      </c>
      <c r="B7419" s="63" t="s">
        <v>18155</v>
      </c>
    </row>
    <row r="7420" spans="1:2" x14ac:dyDescent="0.25">
      <c r="A7420" s="62">
        <v>41111726</v>
      </c>
      <c r="B7420" s="63" t="s">
        <v>12799</v>
      </c>
    </row>
    <row r="7421" spans="1:2" x14ac:dyDescent="0.25">
      <c r="A7421" s="62">
        <v>41111727</v>
      </c>
      <c r="B7421" s="63" t="s">
        <v>4795</v>
      </c>
    </row>
    <row r="7422" spans="1:2" x14ac:dyDescent="0.25">
      <c r="A7422" s="62">
        <v>41111728</v>
      </c>
      <c r="B7422" s="63" t="s">
        <v>5162</v>
      </c>
    </row>
    <row r="7423" spans="1:2" x14ac:dyDescent="0.25">
      <c r="A7423" s="62">
        <v>41111729</v>
      </c>
      <c r="B7423" s="63" t="s">
        <v>18042</v>
      </c>
    </row>
    <row r="7424" spans="1:2" x14ac:dyDescent="0.25">
      <c r="A7424" s="62">
        <v>41111730</v>
      </c>
      <c r="B7424" s="63" t="s">
        <v>3318</v>
      </c>
    </row>
    <row r="7425" spans="1:2" x14ac:dyDescent="0.25">
      <c r="A7425" s="62">
        <v>41111731</v>
      </c>
      <c r="B7425" s="63" t="s">
        <v>13410</v>
      </c>
    </row>
    <row r="7426" spans="1:2" x14ac:dyDescent="0.25">
      <c r="A7426" s="62">
        <v>41111733</v>
      </c>
      <c r="B7426" s="63" t="s">
        <v>13223</v>
      </c>
    </row>
    <row r="7427" spans="1:2" x14ac:dyDescent="0.25">
      <c r="A7427" s="62">
        <v>41111734</v>
      </c>
      <c r="B7427" s="63" t="s">
        <v>6111</v>
      </c>
    </row>
    <row r="7428" spans="1:2" x14ac:dyDescent="0.25">
      <c r="A7428" s="62">
        <v>41111735</v>
      </c>
      <c r="B7428" s="63" t="s">
        <v>17483</v>
      </c>
    </row>
    <row r="7429" spans="1:2" x14ac:dyDescent="0.25">
      <c r="A7429" s="62">
        <v>41111736</v>
      </c>
      <c r="B7429" s="63" t="s">
        <v>644</v>
      </c>
    </row>
    <row r="7430" spans="1:2" x14ac:dyDescent="0.25">
      <c r="A7430" s="62">
        <v>41111737</v>
      </c>
      <c r="B7430" s="63" t="s">
        <v>9602</v>
      </c>
    </row>
    <row r="7431" spans="1:2" x14ac:dyDescent="0.25">
      <c r="A7431" s="62">
        <v>41111738</v>
      </c>
      <c r="B7431" s="63" t="s">
        <v>7734</v>
      </c>
    </row>
    <row r="7432" spans="1:2" x14ac:dyDescent="0.25">
      <c r="A7432" s="62">
        <v>41111739</v>
      </c>
      <c r="B7432" s="63" t="s">
        <v>5278</v>
      </c>
    </row>
    <row r="7433" spans="1:2" x14ac:dyDescent="0.25">
      <c r="A7433" s="62">
        <v>41111801</v>
      </c>
      <c r="B7433" s="63" t="s">
        <v>6971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3594</v>
      </c>
    </row>
    <row r="7436" spans="1:2" x14ac:dyDescent="0.25">
      <c r="A7436" s="62">
        <v>41111804</v>
      </c>
      <c r="B7436" s="63" t="s">
        <v>16121</v>
      </c>
    </row>
    <row r="7437" spans="1:2" x14ac:dyDescent="0.25">
      <c r="A7437" s="62">
        <v>41111805</v>
      </c>
      <c r="B7437" s="63" t="s">
        <v>6677</v>
      </c>
    </row>
    <row r="7438" spans="1:2" x14ac:dyDescent="0.25">
      <c r="A7438" s="62">
        <v>41111806</v>
      </c>
      <c r="B7438" s="63" t="s">
        <v>1757</v>
      </c>
    </row>
    <row r="7439" spans="1:2" x14ac:dyDescent="0.25">
      <c r="A7439" s="62">
        <v>41111807</v>
      </c>
      <c r="B7439" s="63" t="s">
        <v>1549</v>
      </c>
    </row>
    <row r="7440" spans="1:2" x14ac:dyDescent="0.25">
      <c r="A7440" s="62">
        <v>41111808</v>
      </c>
      <c r="B7440" s="63" t="s">
        <v>10197</v>
      </c>
    </row>
    <row r="7441" spans="1:2" x14ac:dyDescent="0.25">
      <c r="A7441" s="62">
        <v>41111809</v>
      </c>
      <c r="B7441" s="63" t="s">
        <v>14468</v>
      </c>
    </row>
    <row r="7442" spans="1:2" x14ac:dyDescent="0.25">
      <c r="A7442" s="62">
        <v>41111901</v>
      </c>
      <c r="B7442" s="63" t="s">
        <v>4661</v>
      </c>
    </row>
    <row r="7443" spans="1:2" x14ac:dyDescent="0.25">
      <c r="A7443" s="62">
        <v>41111902</v>
      </c>
      <c r="B7443" s="63" t="s">
        <v>7586</v>
      </c>
    </row>
    <row r="7444" spans="1:2" x14ac:dyDescent="0.25">
      <c r="A7444" s="62">
        <v>41111903</v>
      </c>
      <c r="B7444" s="63" t="s">
        <v>4370</v>
      </c>
    </row>
    <row r="7445" spans="1:2" x14ac:dyDescent="0.25">
      <c r="A7445" s="62">
        <v>41111904</v>
      </c>
      <c r="B7445" s="63" t="s">
        <v>14305</v>
      </c>
    </row>
    <row r="7446" spans="1:2" x14ac:dyDescent="0.25">
      <c r="A7446" s="62">
        <v>41111905</v>
      </c>
      <c r="B7446" s="63" t="s">
        <v>511</v>
      </c>
    </row>
    <row r="7447" spans="1:2" x14ac:dyDescent="0.25">
      <c r="A7447" s="62">
        <v>41111906</v>
      </c>
      <c r="B7447" s="63" t="s">
        <v>15078</v>
      </c>
    </row>
    <row r="7448" spans="1:2" x14ac:dyDescent="0.25">
      <c r="A7448" s="62">
        <v>41111907</v>
      </c>
      <c r="B7448" s="63" t="s">
        <v>6381</v>
      </c>
    </row>
    <row r="7449" spans="1:2" x14ac:dyDescent="0.25">
      <c r="A7449" s="62">
        <v>41111908</v>
      </c>
      <c r="B7449" s="63" t="s">
        <v>2237</v>
      </c>
    </row>
    <row r="7450" spans="1:2" x14ac:dyDescent="0.25">
      <c r="A7450" s="62">
        <v>41111909</v>
      </c>
      <c r="B7450" s="63" t="s">
        <v>14351</v>
      </c>
    </row>
    <row r="7451" spans="1:2" x14ac:dyDescent="0.25">
      <c r="A7451" s="62">
        <v>41111910</v>
      </c>
      <c r="B7451" s="63" t="s">
        <v>8239</v>
      </c>
    </row>
    <row r="7452" spans="1:2" x14ac:dyDescent="0.25">
      <c r="A7452" s="62">
        <v>41111911</v>
      </c>
      <c r="B7452" s="63" t="s">
        <v>14635</v>
      </c>
    </row>
    <row r="7453" spans="1:2" x14ac:dyDescent="0.25">
      <c r="A7453" s="62">
        <v>41111912</v>
      </c>
      <c r="B7453" s="63" t="s">
        <v>2730</v>
      </c>
    </row>
    <row r="7454" spans="1:2" x14ac:dyDescent="0.25">
      <c r="A7454" s="62">
        <v>41111913</v>
      </c>
      <c r="B7454" s="63" t="s">
        <v>5780</v>
      </c>
    </row>
    <row r="7455" spans="1:2" x14ac:dyDescent="0.25">
      <c r="A7455" s="62">
        <v>41111914</v>
      </c>
      <c r="B7455" s="63" t="s">
        <v>15434</v>
      </c>
    </row>
    <row r="7456" spans="1:2" x14ac:dyDescent="0.25">
      <c r="A7456" s="62">
        <v>41111915</v>
      </c>
      <c r="B7456" s="63" t="s">
        <v>16154</v>
      </c>
    </row>
    <row r="7457" spans="1:2" x14ac:dyDescent="0.25">
      <c r="A7457" s="62">
        <v>41111916</v>
      </c>
      <c r="B7457" s="63" t="s">
        <v>13086</v>
      </c>
    </row>
    <row r="7458" spans="1:2" x14ac:dyDescent="0.25">
      <c r="A7458" s="62">
        <v>41111917</v>
      </c>
      <c r="B7458" s="63" t="s">
        <v>8002</v>
      </c>
    </row>
    <row r="7459" spans="1:2" x14ac:dyDescent="0.25">
      <c r="A7459" s="62">
        <v>41111918</v>
      </c>
      <c r="B7459" s="63" t="s">
        <v>16489</v>
      </c>
    </row>
    <row r="7460" spans="1:2" x14ac:dyDescent="0.25">
      <c r="A7460" s="62">
        <v>41111919</v>
      </c>
      <c r="B7460" s="63" t="s">
        <v>7119</v>
      </c>
    </row>
    <row r="7461" spans="1:2" x14ac:dyDescent="0.25">
      <c r="A7461" s="62">
        <v>41111920</v>
      </c>
      <c r="B7461" s="63" t="s">
        <v>14952</v>
      </c>
    </row>
    <row r="7462" spans="1:2" x14ac:dyDescent="0.25">
      <c r="A7462" s="62">
        <v>41111921</v>
      </c>
      <c r="B7462" s="63" t="s">
        <v>5970</v>
      </c>
    </row>
    <row r="7463" spans="1:2" x14ac:dyDescent="0.25">
      <c r="A7463" s="62">
        <v>41111922</v>
      </c>
      <c r="B7463" s="63" t="s">
        <v>17722</v>
      </c>
    </row>
    <row r="7464" spans="1:2" x14ac:dyDescent="0.25">
      <c r="A7464" s="62">
        <v>41111923</v>
      </c>
      <c r="B7464" s="63" t="s">
        <v>10569</v>
      </c>
    </row>
    <row r="7465" spans="1:2" x14ac:dyDescent="0.25">
      <c r="A7465" s="62">
        <v>41111924</v>
      </c>
      <c r="B7465" s="63" t="s">
        <v>5401</v>
      </c>
    </row>
    <row r="7466" spans="1:2" x14ac:dyDescent="0.25">
      <c r="A7466" s="62">
        <v>41111926</v>
      </c>
      <c r="B7466" s="63" t="s">
        <v>8178</v>
      </c>
    </row>
    <row r="7467" spans="1:2" x14ac:dyDescent="0.25">
      <c r="A7467" s="62">
        <v>41111927</v>
      </c>
      <c r="B7467" s="63" t="s">
        <v>6206</v>
      </c>
    </row>
    <row r="7468" spans="1:2" x14ac:dyDescent="0.25">
      <c r="A7468" s="62">
        <v>41111928</v>
      </c>
      <c r="B7468" s="63" t="s">
        <v>3879</v>
      </c>
    </row>
    <row r="7469" spans="1:2" x14ac:dyDescent="0.25">
      <c r="A7469" s="62">
        <v>41111929</v>
      </c>
      <c r="B7469" s="63" t="s">
        <v>9996</v>
      </c>
    </row>
    <row r="7470" spans="1:2" x14ac:dyDescent="0.25">
      <c r="A7470" s="62">
        <v>41111930</v>
      </c>
      <c r="B7470" s="63" t="s">
        <v>8009</v>
      </c>
    </row>
    <row r="7471" spans="1:2" x14ac:dyDescent="0.25">
      <c r="A7471" s="62">
        <v>41111931</v>
      </c>
      <c r="B7471" s="63" t="s">
        <v>15751</v>
      </c>
    </row>
    <row r="7472" spans="1:2" x14ac:dyDescent="0.25">
      <c r="A7472" s="62">
        <v>41111932</v>
      </c>
      <c r="B7472" s="63" t="s">
        <v>3986</v>
      </c>
    </row>
    <row r="7473" spans="1:2" x14ac:dyDescent="0.25">
      <c r="A7473" s="62">
        <v>41111933</v>
      </c>
      <c r="B7473" s="63" t="s">
        <v>7720</v>
      </c>
    </row>
    <row r="7474" spans="1:2" x14ac:dyDescent="0.25">
      <c r="A7474" s="62">
        <v>41111934</v>
      </c>
      <c r="B7474" s="63" t="s">
        <v>7106</v>
      </c>
    </row>
    <row r="7475" spans="1:2" x14ac:dyDescent="0.25">
      <c r="A7475" s="62">
        <v>41111935</v>
      </c>
      <c r="B7475" s="63" t="s">
        <v>4356</v>
      </c>
    </row>
    <row r="7476" spans="1:2" x14ac:dyDescent="0.25">
      <c r="A7476" s="62">
        <v>41111936</v>
      </c>
      <c r="B7476" s="63" t="s">
        <v>17948</v>
      </c>
    </row>
    <row r="7477" spans="1:2" x14ac:dyDescent="0.25">
      <c r="A7477" s="62">
        <v>41111937</v>
      </c>
      <c r="B7477" s="63" t="s">
        <v>14773</v>
      </c>
    </row>
    <row r="7478" spans="1:2" x14ac:dyDescent="0.25">
      <c r="A7478" s="62">
        <v>41111938</v>
      </c>
      <c r="B7478" s="63" t="s">
        <v>17909</v>
      </c>
    </row>
    <row r="7479" spans="1:2" x14ac:dyDescent="0.25">
      <c r="A7479" s="62">
        <v>41111939</v>
      </c>
      <c r="B7479" s="63" t="s">
        <v>17045</v>
      </c>
    </row>
    <row r="7480" spans="1:2" x14ac:dyDescent="0.25">
      <c r="A7480" s="62">
        <v>41111940</v>
      </c>
      <c r="B7480" s="63" t="s">
        <v>18795</v>
      </c>
    </row>
    <row r="7481" spans="1:2" x14ac:dyDescent="0.25">
      <c r="A7481" s="62">
        <v>41111941</v>
      </c>
      <c r="B7481" s="63" t="s">
        <v>3219</v>
      </c>
    </row>
    <row r="7482" spans="1:2" x14ac:dyDescent="0.25">
      <c r="A7482" s="62">
        <v>41111942</v>
      </c>
      <c r="B7482" s="63" t="s">
        <v>3767</v>
      </c>
    </row>
    <row r="7483" spans="1:2" x14ac:dyDescent="0.25">
      <c r="A7483" s="62">
        <v>41111943</v>
      </c>
      <c r="B7483" s="63" t="s">
        <v>12933</v>
      </c>
    </row>
    <row r="7484" spans="1:2" x14ac:dyDescent="0.25">
      <c r="A7484" s="62">
        <v>41111944</v>
      </c>
      <c r="B7484" s="63" t="s">
        <v>5573</v>
      </c>
    </row>
    <row r="7485" spans="1:2" x14ac:dyDescent="0.25">
      <c r="A7485" s="62">
        <v>41111945</v>
      </c>
      <c r="B7485" s="63" t="s">
        <v>10325</v>
      </c>
    </row>
    <row r="7486" spans="1:2" x14ac:dyDescent="0.25">
      <c r="A7486" s="62">
        <v>41111946</v>
      </c>
      <c r="B7486" s="63" t="s">
        <v>8958</v>
      </c>
    </row>
    <row r="7487" spans="1:2" x14ac:dyDescent="0.25">
      <c r="A7487" s="62">
        <v>41111947</v>
      </c>
      <c r="B7487" s="63" t="s">
        <v>17265</v>
      </c>
    </row>
    <row r="7488" spans="1:2" x14ac:dyDescent="0.25">
      <c r="A7488" s="62">
        <v>41111948</v>
      </c>
      <c r="B7488" s="63" t="s">
        <v>9261</v>
      </c>
    </row>
    <row r="7489" spans="1:2" x14ac:dyDescent="0.25">
      <c r="A7489" s="62">
        <v>41112101</v>
      </c>
      <c r="B7489" s="63" t="s">
        <v>9436</v>
      </c>
    </row>
    <row r="7490" spans="1:2" x14ac:dyDescent="0.25">
      <c r="A7490" s="62">
        <v>41112103</v>
      </c>
      <c r="B7490" s="63" t="s">
        <v>1414</v>
      </c>
    </row>
    <row r="7491" spans="1:2" x14ac:dyDescent="0.25">
      <c r="A7491" s="62">
        <v>41112104</v>
      </c>
      <c r="B7491" s="63" t="s">
        <v>4267</v>
      </c>
    </row>
    <row r="7492" spans="1:2" x14ac:dyDescent="0.25">
      <c r="A7492" s="62">
        <v>41112105</v>
      </c>
      <c r="B7492" s="63" t="s">
        <v>3988</v>
      </c>
    </row>
    <row r="7493" spans="1:2" x14ac:dyDescent="0.25">
      <c r="A7493" s="62">
        <v>41112106</v>
      </c>
      <c r="B7493" s="63" t="s">
        <v>13399</v>
      </c>
    </row>
    <row r="7494" spans="1:2" x14ac:dyDescent="0.25">
      <c r="A7494" s="62">
        <v>41112107</v>
      </c>
      <c r="B7494" s="63" t="s">
        <v>6958</v>
      </c>
    </row>
    <row r="7495" spans="1:2" x14ac:dyDescent="0.25">
      <c r="A7495" s="62">
        <v>41112108</v>
      </c>
      <c r="B7495" s="63" t="s">
        <v>14419</v>
      </c>
    </row>
    <row r="7496" spans="1:2" x14ac:dyDescent="0.25">
      <c r="A7496" s="62">
        <v>41112201</v>
      </c>
      <c r="B7496" s="63" t="s">
        <v>2307</v>
      </c>
    </row>
    <row r="7497" spans="1:2" x14ac:dyDescent="0.25">
      <c r="A7497" s="62">
        <v>41112202</v>
      </c>
      <c r="B7497" s="63" t="s">
        <v>7100</v>
      </c>
    </row>
    <row r="7498" spans="1:2" x14ac:dyDescent="0.25">
      <c r="A7498" s="62">
        <v>41112203</v>
      </c>
      <c r="B7498" s="63" t="s">
        <v>12029</v>
      </c>
    </row>
    <row r="7499" spans="1:2" x14ac:dyDescent="0.25">
      <c r="A7499" s="62">
        <v>41112204</v>
      </c>
      <c r="B7499" s="63" t="s">
        <v>6769</v>
      </c>
    </row>
    <row r="7500" spans="1:2" x14ac:dyDescent="0.25">
      <c r="A7500" s="62">
        <v>41112205</v>
      </c>
      <c r="B7500" s="63" t="s">
        <v>5609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3193</v>
      </c>
    </row>
    <row r="7503" spans="1:2" x14ac:dyDescent="0.25">
      <c r="A7503" s="62">
        <v>41112209</v>
      </c>
      <c r="B7503" s="63" t="s">
        <v>3619</v>
      </c>
    </row>
    <row r="7504" spans="1:2" x14ac:dyDescent="0.25">
      <c r="A7504" s="62">
        <v>41112210</v>
      </c>
      <c r="B7504" s="63" t="s">
        <v>12293</v>
      </c>
    </row>
    <row r="7505" spans="1:2" x14ac:dyDescent="0.25">
      <c r="A7505" s="62">
        <v>41112211</v>
      </c>
      <c r="B7505" s="63" t="s">
        <v>801</v>
      </c>
    </row>
    <row r="7506" spans="1:2" x14ac:dyDescent="0.25">
      <c r="A7506" s="62">
        <v>41112212</v>
      </c>
      <c r="B7506" s="63" t="s">
        <v>9198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15935</v>
      </c>
    </row>
    <row r="7509" spans="1:2" x14ac:dyDescent="0.25">
      <c r="A7509" s="62">
        <v>41112215</v>
      </c>
      <c r="B7509" s="63" t="s">
        <v>2948</v>
      </c>
    </row>
    <row r="7510" spans="1:2" x14ac:dyDescent="0.25">
      <c r="A7510" s="62">
        <v>41112216</v>
      </c>
      <c r="B7510" s="63" t="s">
        <v>688</v>
      </c>
    </row>
    <row r="7511" spans="1:2" x14ac:dyDescent="0.25">
      <c r="A7511" s="62">
        <v>41112217</v>
      </c>
      <c r="B7511" s="63" t="s">
        <v>14382</v>
      </c>
    </row>
    <row r="7512" spans="1:2" x14ac:dyDescent="0.25">
      <c r="A7512" s="62">
        <v>41112218</v>
      </c>
      <c r="B7512" s="63" t="s">
        <v>15030</v>
      </c>
    </row>
    <row r="7513" spans="1:2" x14ac:dyDescent="0.25">
      <c r="A7513" s="62">
        <v>41112219</v>
      </c>
      <c r="B7513" s="63" t="s">
        <v>3951</v>
      </c>
    </row>
    <row r="7514" spans="1:2" x14ac:dyDescent="0.25">
      <c r="A7514" s="62">
        <v>41112220</v>
      </c>
      <c r="B7514" s="63" t="s">
        <v>4675</v>
      </c>
    </row>
    <row r="7515" spans="1:2" x14ac:dyDescent="0.25">
      <c r="A7515" s="62">
        <v>41112221</v>
      </c>
      <c r="B7515" s="63" t="s">
        <v>17788</v>
      </c>
    </row>
    <row r="7516" spans="1:2" x14ac:dyDescent="0.25">
      <c r="A7516" s="62">
        <v>41112301</v>
      </c>
      <c r="B7516" s="63" t="s">
        <v>924</v>
      </c>
    </row>
    <row r="7517" spans="1:2" x14ac:dyDescent="0.25">
      <c r="A7517" s="62">
        <v>41112302</v>
      </c>
      <c r="B7517" s="63" t="s">
        <v>17105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13675</v>
      </c>
    </row>
    <row r="7520" spans="1:2" x14ac:dyDescent="0.25">
      <c r="A7520" s="62">
        <v>41112401</v>
      </c>
      <c r="B7520" s="63" t="s">
        <v>11851</v>
      </c>
    </row>
    <row r="7521" spans="1:2" x14ac:dyDescent="0.25">
      <c r="A7521" s="62">
        <v>41112402</v>
      </c>
      <c r="B7521" s="63" t="s">
        <v>2587</v>
      </c>
    </row>
    <row r="7522" spans="1:2" x14ac:dyDescent="0.25">
      <c r="A7522" s="62">
        <v>41112403</v>
      </c>
      <c r="B7522" s="63" t="s">
        <v>17527</v>
      </c>
    </row>
    <row r="7523" spans="1:2" x14ac:dyDescent="0.25">
      <c r="A7523" s="62">
        <v>41112404</v>
      </c>
      <c r="B7523" s="63" t="s">
        <v>1814</v>
      </c>
    </row>
    <row r="7524" spans="1:2" x14ac:dyDescent="0.25">
      <c r="A7524" s="62">
        <v>41112405</v>
      </c>
      <c r="B7524" s="63" t="s">
        <v>7539</v>
      </c>
    </row>
    <row r="7525" spans="1:2" x14ac:dyDescent="0.25">
      <c r="A7525" s="62">
        <v>41112406</v>
      </c>
      <c r="B7525" s="63" t="s">
        <v>10324</v>
      </c>
    </row>
    <row r="7526" spans="1:2" x14ac:dyDescent="0.25">
      <c r="A7526" s="62">
        <v>41112407</v>
      </c>
      <c r="B7526" s="63" t="s">
        <v>5130</v>
      </c>
    </row>
    <row r="7527" spans="1:2" x14ac:dyDescent="0.25">
      <c r="A7527" s="62">
        <v>41112408</v>
      </c>
      <c r="B7527" s="63" t="s">
        <v>1013</v>
      </c>
    </row>
    <row r="7528" spans="1:2" x14ac:dyDescent="0.25">
      <c r="A7528" s="62">
        <v>41112409</v>
      </c>
      <c r="B7528" s="63" t="s">
        <v>17121</v>
      </c>
    </row>
    <row r="7529" spans="1:2" x14ac:dyDescent="0.25">
      <c r="A7529" s="62">
        <v>41112410</v>
      </c>
      <c r="B7529" s="63" t="s">
        <v>8419</v>
      </c>
    </row>
    <row r="7530" spans="1:2" x14ac:dyDescent="0.25">
      <c r="A7530" s="62">
        <v>41112411</v>
      </c>
      <c r="B7530" s="63" t="s">
        <v>6617</v>
      </c>
    </row>
    <row r="7531" spans="1:2" x14ac:dyDescent="0.25">
      <c r="A7531" s="62">
        <v>41112501</v>
      </c>
      <c r="B7531" s="63" t="s">
        <v>6722</v>
      </c>
    </row>
    <row r="7532" spans="1:2" x14ac:dyDescent="0.25">
      <c r="A7532" s="62">
        <v>41112502</v>
      </c>
      <c r="B7532" s="63" t="s">
        <v>3428</v>
      </c>
    </row>
    <row r="7533" spans="1:2" x14ac:dyDescent="0.25">
      <c r="A7533" s="62">
        <v>41112503</v>
      </c>
      <c r="B7533" s="63" t="s">
        <v>10834</v>
      </c>
    </row>
    <row r="7534" spans="1:2" x14ac:dyDescent="0.25">
      <c r="A7534" s="62">
        <v>41112504</v>
      </c>
      <c r="B7534" s="63" t="s">
        <v>5715</v>
      </c>
    </row>
    <row r="7535" spans="1:2" x14ac:dyDescent="0.25">
      <c r="A7535" s="62">
        <v>41112505</v>
      </c>
      <c r="B7535" s="63" t="s">
        <v>15239</v>
      </c>
    </row>
    <row r="7536" spans="1:2" x14ac:dyDescent="0.25">
      <c r="A7536" s="62">
        <v>41112506</v>
      </c>
      <c r="B7536" s="63" t="s">
        <v>14020</v>
      </c>
    </row>
    <row r="7537" spans="1:2" x14ac:dyDescent="0.25">
      <c r="A7537" s="62">
        <v>41112508</v>
      </c>
      <c r="B7537" s="63" t="s">
        <v>18050</v>
      </c>
    </row>
    <row r="7538" spans="1:2" x14ac:dyDescent="0.25">
      <c r="A7538" s="62">
        <v>41112509</v>
      </c>
      <c r="B7538" s="63" t="s">
        <v>2900</v>
      </c>
    </row>
    <row r="7539" spans="1:2" x14ac:dyDescent="0.25">
      <c r="A7539" s="62">
        <v>41112510</v>
      </c>
      <c r="B7539" s="63" t="s">
        <v>18689</v>
      </c>
    </row>
    <row r="7540" spans="1:2" x14ac:dyDescent="0.25">
      <c r="A7540" s="62">
        <v>41112511</v>
      </c>
      <c r="B7540" s="63" t="s">
        <v>496</v>
      </c>
    </row>
    <row r="7541" spans="1:2" x14ac:dyDescent="0.25">
      <c r="A7541" s="62">
        <v>41112512</v>
      </c>
      <c r="B7541" s="63" t="s">
        <v>13856</v>
      </c>
    </row>
    <row r="7542" spans="1:2" x14ac:dyDescent="0.25">
      <c r="A7542" s="62">
        <v>41112513</v>
      </c>
      <c r="B7542" s="63" t="s">
        <v>1140</v>
      </c>
    </row>
    <row r="7543" spans="1:2" x14ac:dyDescent="0.25">
      <c r="A7543" s="62">
        <v>41112514</v>
      </c>
      <c r="B7543" s="63" t="s">
        <v>575</v>
      </c>
    </row>
    <row r="7544" spans="1:2" x14ac:dyDescent="0.25">
      <c r="A7544" s="62">
        <v>41112516</v>
      </c>
      <c r="B7544" s="63" t="s">
        <v>16315</v>
      </c>
    </row>
    <row r="7545" spans="1:2" x14ac:dyDescent="0.25">
      <c r="A7545" s="62">
        <v>41112601</v>
      </c>
      <c r="B7545" s="63" t="s">
        <v>17489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12452</v>
      </c>
    </row>
    <row r="7548" spans="1:2" x14ac:dyDescent="0.25">
      <c r="A7548" s="62">
        <v>41112702</v>
      </c>
      <c r="B7548" s="63" t="s">
        <v>15260</v>
      </c>
    </row>
    <row r="7549" spans="1:2" x14ac:dyDescent="0.25">
      <c r="A7549" s="62">
        <v>41112704</v>
      </c>
      <c r="B7549" s="63" t="s">
        <v>14085</v>
      </c>
    </row>
    <row r="7550" spans="1:2" x14ac:dyDescent="0.25">
      <c r="A7550" s="62">
        <v>41112801</v>
      </c>
      <c r="B7550" s="63" t="s">
        <v>14946</v>
      </c>
    </row>
    <row r="7551" spans="1:2" x14ac:dyDescent="0.25">
      <c r="A7551" s="62">
        <v>41112802</v>
      </c>
      <c r="B7551" s="63" t="s">
        <v>2975</v>
      </c>
    </row>
    <row r="7552" spans="1:2" x14ac:dyDescent="0.25">
      <c r="A7552" s="62">
        <v>41112803</v>
      </c>
      <c r="B7552" s="63" t="s">
        <v>17402</v>
      </c>
    </row>
    <row r="7553" spans="1:2" x14ac:dyDescent="0.25">
      <c r="A7553" s="62">
        <v>41112901</v>
      </c>
      <c r="B7553" s="63" t="s">
        <v>13323</v>
      </c>
    </row>
    <row r="7554" spans="1:2" x14ac:dyDescent="0.25">
      <c r="A7554" s="62">
        <v>41112902</v>
      </c>
      <c r="B7554" s="63" t="s">
        <v>10835</v>
      </c>
    </row>
    <row r="7555" spans="1:2" x14ac:dyDescent="0.25">
      <c r="A7555" s="62">
        <v>41112903</v>
      </c>
      <c r="B7555" s="63" t="s">
        <v>1474</v>
      </c>
    </row>
    <row r="7556" spans="1:2" x14ac:dyDescent="0.25">
      <c r="A7556" s="62">
        <v>41112904</v>
      </c>
      <c r="B7556" s="63" t="s">
        <v>12518</v>
      </c>
    </row>
    <row r="7557" spans="1:2" x14ac:dyDescent="0.25">
      <c r="A7557" s="62">
        <v>41113001</v>
      </c>
      <c r="B7557" s="63" t="s">
        <v>13631</v>
      </c>
    </row>
    <row r="7558" spans="1:2" x14ac:dyDescent="0.25">
      <c r="A7558" s="62">
        <v>41113002</v>
      </c>
      <c r="B7558" s="63" t="s">
        <v>2239</v>
      </c>
    </row>
    <row r="7559" spans="1:2" x14ac:dyDescent="0.25">
      <c r="A7559" s="62">
        <v>41113003</v>
      </c>
      <c r="B7559" s="63" t="s">
        <v>6087</v>
      </c>
    </row>
    <row r="7560" spans="1:2" x14ac:dyDescent="0.25">
      <c r="A7560" s="62">
        <v>41113004</v>
      </c>
      <c r="B7560" s="63" t="s">
        <v>11649</v>
      </c>
    </row>
    <row r="7561" spans="1:2" x14ac:dyDescent="0.25">
      <c r="A7561" s="62">
        <v>41113005</v>
      </c>
      <c r="B7561" s="63" t="s">
        <v>2245</v>
      </c>
    </row>
    <row r="7562" spans="1:2" x14ac:dyDescent="0.25">
      <c r="A7562" s="62">
        <v>41113006</v>
      </c>
      <c r="B7562" s="63" t="s">
        <v>9598</v>
      </c>
    </row>
    <row r="7563" spans="1:2" x14ac:dyDescent="0.25">
      <c r="A7563" s="62">
        <v>41113007</v>
      </c>
      <c r="B7563" s="63" t="s">
        <v>9093</v>
      </c>
    </row>
    <row r="7564" spans="1:2" x14ac:dyDescent="0.25">
      <c r="A7564" s="62">
        <v>41113008</v>
      </c>
      <c r="B7564" s="63" t="s">
        <v>14596</v>
      </c>
    </row>
    <row r="7565" spans="1:2" x14ac:dyDescent="0.25">
      <c r="A7565" s="62">
        <v>41113009</v>
      </c>
      <c r="B7565" s="63" t="s">
        <v>15257</v>
      </c>
    </row>
    <row r="7566" spans="1:2" x14ac:dyDescent="0.25">
      <c r="A7566" s="62">
        <v>41113010</v>
      </c>
      <c r="B7566" s="63" t="s">
        <v>17805</v>
      </c>
    </row>
    <row r="7567" spans="1:2" x14ac:dyDescent="0.25">
      <c r="A7567" s="62">
        <v>41113023</v>
      </c>
      <c r="B7567" s="63" t="s">
        <v>10998</v>
      </c>
    </row>
    <row r="7568" spans="1:2" x14ac:dyDescent="0.25">
      <c r="A7568" s="62">
        <v>41113024</v>
      </c>
      <c r="B7568" s="63" t="s">
        <v>11333</v>
      </c>
    </row>
    <row r="7569" spans="1:2" x14ac:dyDescent="0.25">
      <c r="A7569" s="62">
        <v>41113025</v>
      </c>
      <c r="B7569" s="63" t="s">
        <v>8310</v>
      </c>
    </row>
    <row r="7570" spans="1:2" x14ac:dyDescent="0.25">
      <c r="A7570" s="62">
        <v>41113026</v>
      </c>
      <c r="B7570" s="63" t="s">
        <v>2173</v>
      </c>
    </row>
    <row r="7571" spans="1:2" x14ac:dyDescent="0.25">
      <c r="A7571" s="62">
        <v>41113027</v>
      </c>
      <c r="B7571" s="63" t="s">
        <v>13204</v>
      </c>
    </row>
    <row r="7572" spans="1:2" x14ac:dyDescent="0.25">
      <c r="A7572" s="62">
        <v>41113029</v>
      </c>
      <c r="B7572" s="63" t="s">
        <v>15632</v>
      </c>
    </row>
    <row r="7573" spans="1:2" x14ac:dyDescent="0.25">
      <c r="A7573" s="62">
        <v>41113030</v>
      </c>
      <c r="B7573" s="63" t="s">
        <v>18694</v>
      </c>
    </row>
    <row r="7574" spans="1:2" x14ac:dyDescent="0.25">
      <c r="A7574" s="62">
        <v>41113031</v>
      </c>
      <c r="B7574" s="63" t="s">
        <v>16709</v>
      </c>
    </row>
    <row r="7575" spans="1:2" x14ac:dyDescent="0.25">
      <c r="A7575" s="62">
        <v>41113033</v>
      </c>
      <c r="B7575" s="63" t="s">
        <v>14988</v>
      </c>
    </row>
    <row r="7576" spans="1:2" x14ac:dyDescent="0.25">
      <c r="A7576" s="62">
        <v>41113034</v>
      </c>
      <c r="B7576" s="63" t="s">
        <v>18470</v>
      </c>
    </row>
    <row r="7577" spans="1:2" x14ac:dyDescent="0.25">
      <c r="A7577" s="62">
        <v>41113035</v>
      </c>
      <c r="B7577" s="63" t="s">
        <v>11729</v>
      </c>
    </row>
    <row r="7578" spans="1:2" x14ac:dyDescent="0.25">
      <c r="A7578" s="62">
        <v>41113036</v>
      </c>
      <c r="B7578" s="63" t="s">
        <v>16501</v>
      </c>
    </row>
    <row r="7579" spans="1:2" x14ac:dyDescent="0.25">
      <c r="A7579" s="62">
        <v>41113037</v>
      </c>
      <c r="B7579" s="63" t="s">
        <v>8267</v>
      </c>
    </row>
    <row r="7580" spans="1:2" x14ac:dyDescent="0.25">
      <c r="A7580" s="62">
        <v>41113101</v>
      </c>
      <c r="B7580" s="63" t="s">
        <v>4210</v>
      </c>
    </row>
    <row r="7581" spans="1:2" x14ac:dyDescent="0.25">
      <c r="A7581" s="62">
        <v>41113102</v>
      </c>
      <c r="B7581" s="63" t="s">
        <v>702</v>
      </c>
    </row>
    <row r="7582" spans="1:2" x14ac:dyDescent="0.25">
      <c r="A7582" s="62">
        <v>41113103</v>
      </c>
      <c r="B7582" s="63" t="s">
        <v>13246</v>
      </c>
    </row>
    <row r="7583" spans="1:2" x14ac:dyDescent="0.25">
      <c r="A7583" s="62">
        <v>41113104</v>
      </c>
      <c r="B7583" s="63" t="s">
        <v>7063</v>
      </c>
    </row>
    <row r="7584" spans="1:2" x14ac:dyDescent="0.25">
      <c r="A7584" s="62">
        <v>41113105</v>
      </c>
      <c r="B7584" s="63" t="s">
        <v>1734</v>
      </c>
    </row>
    <row r="7585" spans="1:2" x14ac:dyDescent="0.25">
      <c r="A7585" s="62">
        <v>41113106</v>
      </c>
      <c r="B7585" s="63" t="s">
        <v>6171</v>
      </c>
    </row>
    <row r="7586" spans="1:2" x14ac:dyDescent="0.25">
      <c r="A7586" s="62">
        <v>41113107</v>
      </c>
      <c r="B7586" s="63" t="s">
        <v>16366</v>
      </c>
    </row>
    <row r="7587" spans="1:2" x14ac:dyDescent="0.25">
      <c r="A7587" s="62">
        <v>41113108</v>
      </c>
      <c r="B7587" s="63" t="s">
        <v>7332</v>
      </c>
    </row>
    <row r="7588" spans="1:2" x14ac:dyDescent="0.25">
      <c r="A7588" s="62">
        <v>41113109</v>
      </c>
      <c r="B7588" s="63" t="s">
        <v>12963</v>
      </c>
    </row>
    <row r="7589" spans="1:2" x14ac:dyDescent="0.25">
      <c r="A7589" s="62">
        <v>41113110</v>
      </c>
      <c r="B7589" s="63" t="s">
        <v>5360</v>
      </c>
    </row>
    <row r="7590" spans="1:2" x14ac:dyDescent="0.25">
      <c r="A7590" s="62">
        <v>41113111</v>
      </c>
      <c r="B7590" s="63" t="s">
        <v>11064</v>
      </c>
    </row>
    <row r="7591" spans="1:2" x14ac:dyDescent="0.25">
      <c r="A7591" s="62">
        <v>41113112</v>
      </c>
      <c r="B7591" s="63" t="s">
        <v>13243</v>
      </c>
    </row>
    <row r="7592" spans="1:2" x14ac:dyDescent="0.25">
      <c r="A7592" s="62">
        <v>41113113</v>
      </c>
      <c r="B7592" s="63" t="s">
        <v>15859</v>
      </c>
    </row>
    <row r="7593" spans="1:2" x14ac:dyDescent="0.25">
      <c r="A7593" s="62">
        <v>41113114</v>
      </c>
      <c r="B7593" s="63" t="s">
        <v>18009</v>
      </c>
    </row>
    <row r="7594" spans="1:2" x14ac:dyDescent="0.25">
      <c r="A7594" s="62">
        <v>41113115</v>
      </c>
      <c r="B7594" s="63" t="s">
        <v>13563</v>
      </c>
    </row>
    <row r="7595" spans="1:2" x14ac:dyDescent="0.25">
      <c r="A7595" s="62">
        <v>41113116</v>
      </c>
      <c r="B7595" s="63" t="s">
        <v>6407</v>
      </c>
    </row>
    <row r="7596" spans="1:2" x14ac:dyDescent="0.25">
      <c r="A7596" s="62">
        <v>41113117</v>
      </c>
      <c r="B7596" s="63" t="s">
        <v>4350</v>
      </c>
    </row>
    <row r="7597" spans="1:2" x14ac:dyDescent="0.25">
      <c r="A7597" s="62">
        <v>41113118</v>
      </c>
      <c r="B7597" s="63" t="s">
        <v>7331</v>
      </c>
    </row>
    <row r="7598" spans="1:2" x14ac:dyDescent="0.25">
      <c r="A7598" s="62">
        <v>41113119</v>
      </c>
      <c r="B7598" s="63" t="s">
        <v>503</v>
      </c>
    </row>
    <row r="7599" spans="1:2" x14ac:dyDescent="0.25">
      <c r="A7599" s="62">
        <v>41113301</v>
      </c>
      <c r="B7599" s="63" t="s">
        <v>10196</v>
      </c>
    </row>
    <row r="7600" spans="1:2" x14ac:dyDescent="0.25">
      <c r="A7600" s="62">
        <v>41113302</v>
      </c>
      <c r="B7600" s="63" t="s">
        <v>8527</v>
      </c>
    </row>
    <row r="7601" spans="1:2" x14ac:dyDescent="0.25">
      <c r="A7601" s="62">
        <v>41113304</v>
      </c>
      <c r="B7601" s="63" t="s">
        <v>14475</v>
      </c>
    </row>
    <row r="7602" spans="1:2" x14ac:dyDescent="0.25">
      <c r="A7602" s="62">
        <v>41113305</v>
      </c>
      <c r="B7602" s="63" t="s">
        <v>9723</v>
      </c>
    </row>
    <row r="7603" spans="1:2" x14ac:dyDescent="0.25">
      <c r="A7603" s="62">
        <v>41113306</v>
      </c>
      <c r="B7603" s="63" t="s">
        <v>5139</v>
      </c>
    </row>
    <row r="7604" spans="1:2" x14ac:dyDescent="0.25">
      <c r="A7604" s="62">
        <v>41113308</v>
      </c>
      <c r="B7604" s="63" t="s">
        <v>3441</v>
      </c>
    </row>
    <row r="7605" spans="1:2" x14ac:dyDescent="0.25">
      <c r="A7605" s="62">
        <v>41113309</v>
      </c>
      <c r="B7605" s="63" t="s">
        <v>17079</v>
      </c>
    </row>
    <row r="7606" spans="1:2" x14ac:dyDescent="0.25">
      <c r="A7606" s="62">
        <v>41113310</v>
      </c>
      <c r="B7606" s="63" t="s">
        <v>9899</v>
      </c>
    </row>
    <row r="7607" spans="1:2" x14ac:dyDescent="0.25">
      <c r="A7607" s="62">
        <v>41113311</v>
      </c>
      <c r="B7607" s="63" t="s">
        <v>16697</v>
      </c>
    </row>
    <row r="7608" spans="1:2" x14ac:dyDescent="0.25">
      <c r="A7608" s="62">
        <v>41113312</v>
      </c>
      <c r="B7608" s="63" t="s">
        <v>12329</v>
      </c>
    </row>
    <row r="7609" spans="1:2" x14ac:dyDescent="0.25">
      <c r="A7609" s="62">
        <v>41113313</v>
      </c>
      <c r="B7609" s="63" t="s">
        <v>6223</v>
      </c>
    </row>
    <row r="7610" spans="1:2" x14ac:dyDescent="0.25">
      <c r="A7610" s="62">
        <v>41113314</v>
      </c>
      <c r="B7610" s="63" t="s">
        <v>4429</v>
      </c>
    </row>
    <row r="7611" spans="1:2" x14ac:dyDescent="0.25">
      <c r="A7611" s="62">
        <v>41113315</v>
      </c>
      <c r="B7611" s="63" t="s">
        <v>7138</v>
      </c>
    </row>
    <row r="7612" spans="1:2" x14ac:dyDescent="0.25">
      <c r="A7612" s="62">
        <v>41113316</v>
      </c>
      <c r="B7612" s="63" t="s">
        <v>17065</v>
      </c>
    </row>
    <row r="7613" spans="1:2" x14ac:dyDescent="0.25">
      <c r="A7613" s="62">
        <v>41113318</v>
      </c>
      <c r="B7613" s="63" t="s">
        <v>14333</v>
      </c>
    </row>
    <row r="7614" spans="1:2" x14ac:dyDescent="0.25">
      <c r="A7614" s="62">
        <v>41113319</v>
      </c>
      <c r="B7614" s="63" t="s">
        <v>4779</v>
      </c>
    </row>
    <row r="7615" spans="1:2" x14ac:dyDescent="0.25">
      <c r="A7615" s="62">
        <v>41113320</v>
      </c>
      <c r="B7615" s="63" t="s">
        <v>4337</v>
      </c>
    </row>
    <row r="7616" spans="1:2" x14ac:dyDescent="0.25">
      <c r="A7616" s="62">
        <v>41113321</v>
      </c>
      <c r="B7616" s="63" t="s">
        <v>4067</v>
      </c>
    </row>
    <row r="7617" spans="1:2" x14ac:dyDescent="0.25">
      <c r="A7617" s="62">
        <v>41113322</v>
      </c>
      <c r="B7617" s="63" t="s">
        <v>969</v>
      </c>
    </row>
    <row r="7618" spans="1:2" x14ac:dyDescent="0.25">
      <c r="A7618" s="62">
        <v>41113323</v>
      </c>
      <c r="B7618" s="63" t="s">
        <v>6921</v>
      </c>
    </row>
    <row r="7619" spans="1:2" x14ac:dyDescent="0.25">
      <c r="A7619" s="62">
        <v>41113401</v>
      </c>
      <c r="B7619" s="63" t="s">
        <v>1884</v>
      </c>
    </row>
    <row r="7620" spans="1:2" x14ac:dyDescent="0.25">
      <c r="A7620" s="62">
        <v>41113402</v>
      </c>
      <c r="B7620" s="63" t="s">
        <v>17116</v>
      </c>
    </row>
    <row r="7621" spans="1:2" x14ac:dyDescent="0.25">
      <c r="A7621" s="62">
        <v>41113403</v>
      </c>
      <c r="B7621" s="63" t="s">
        <v>11312</v>
      </c>
    </row>
    <row r="7622" spans="1:2" x14ac:dyDescent="0.25">
      <c r="A7622" s="62">
        <v>41113404</v>
      </c>
      <c r="B7622" s="63" t="s">
        <v>6864</v>
      </c>
    </row>
    <row r="7623" spans="1:2" x14ac:dyDescent="0.25">
      <c r="A7623" s="62">
        <v>41113405</v>
      </c>
      <c r="B7623" s="63" t="s">
        <v>18658</v>
      </c>
    </row>
    <row r="7624" spans="1:2" x14ac:dyDescent="0.25">
      <c r="A7624" s="62">
        <v>41113406</v>
      </c>
      <c r="B7624" s="63" t="s">
        <v>1897</v>
      </c>
    </row>
    <row r="7625" spans="1:2" x14ac:dyDescent="0.25">
      <c r="A7625" s="62">
        <v>41113407</v>
      </c>
      <c r="B7625" s="63" t="s">
        <v>5452</v>
      </c>
    </row>
    <row r="7626" spans="1:2" x14ac:dyDescent="0.25">
      <c r="A7626" s="62">
        <v>41113601</v>
      </c>
      <c r="B7626" s="63" t="s">
        <v>15560</v>
      </c>
    </row>
    <row r="7627" spans="1:2" x14ac:dyDescent="0.25">
      <c r="A7627" s="62">
        <v>41113602</v>
      </c>
      <c r="B7627" s="63" t="s">
        <v>6590</v>
      </c>
    </row>
    <row r="7628" spans="1:2" x14ac:dyDescent="0.25">
      <c r="A7628" s="62">
        <v>41113603</v>
      </c>
      <c r="B7628" s="63" t="s">
        <v>7036</v>
      </c>
    </row>
    <row r="7629" spans="1:2" x14ac:dyDescent="0.25">
      <c r="A7629" s="62">
        <v>41113604</v>
      </c>
      <c r="B7629" s="63" t="s">
        <v>13640</v>
      </c>
    </row>
    <row r="7630" spans="1:2" x14ac:dyDescent="0.25">
      <c r="A7630" s="62">
        <v>41113605</v>
      </c>
      <c r="B7630" s="63" t="s">
        <v>5969</v>
      </c>
    </row>
    <row r="7631" spans="1:2" x14ac:dyDescent="0.25">
      <c r="A7631" s="62">
        <v>41113606</v>
      </c>
      <c r="B7631" s="63" t="s">
        <v>787</v>
      </c>
    </row>
    <row r="7632" spans="1:2" x14ac:dyDescent="0.25">
      <c r="A7632" s="62">
        <v>41113607</v>
      </c>
      <c r="B7632" s="63" t="s">
        <v>5809</v>
      </c>
    </row>
    <row r="7633" spans="1:2" x14ac:dyDescent="0.25">
      <c r="A7633" s="62">
        <v>41113608</v>
      </c>
      <c r="B7633" s="63" t="s">
        <v>10421</v>
      </c>
    </row>
    <row r="7634" spans="1:2" x14ac:dyDescent="0.25">
      <c r="A7634" s="62">
        <v>41113611</v>
      </c>
      <c r="B7634" s="63" t="s">
        <v>12495</v>
      </c>
    </row>
    <row r="7635" spans="1:2" x14ac:dyDescent="0.25">
      <c r="A7635" s="62">
        <v>41113612</v>
      </c>
      <c r="B7635" s="63" t="s">
        <v>9403</v>
      </c>
    </row>
    <row r="7636" spans="1:2" x14ac:dyDescent="0.25">
      <c r="A7636" s="62">
        <v>41113613</v>
      </c>
      <c r="B7636" s="63" t="s">
        <v>897</v>
      </c>
    </row>
    <row r="7637" spans="1:2" x14ac:dyDescent="0.25">
      <c r="A7637" s="62">
        <v>41113614</v>
      </c>
      <c r="B7637" s="63" t="s">
        <v>14142</v>
      </c>
    </row>
    <row r="7638" spans="1:2" x14ac:dyDescent="0.25">
      <c r="A7638" s="62">
        <v>41113615</v>
      </c>
      <c r="B7638" s="63" t="s">
        <v>3061</v>
      </c>
    </row>
    <row r="7639" spans="1:2" x14ac:dyDescent="0.25">
      <c r="A7639" s="62">
        <v>41113616</v>
      </c>
      <c r="B7639" s="63" t="s">
        <v>8136</v>
      </c>
    </row>
    <row r="7640" spans="1:2" x14ac:dyDescent="0.25">
      <c r="A7640" s="62">
        <v>41113617</v>
      </c>
      <c r="B7640" s="63" t="s">
        <v>7783</v>
      </c>
    </row>
    <row r="7641" spans="1:2" x14ac:dyDescent="0.25">
      <c r="A7641" s="62">
        <v>41113618</v>
      </c>
      <c r="B7641" s="63" t="s">
        <v>14224</v>
      </c>
    </row>
    <row r="7642" spans="1:2" x14ac:dyDescent="0.25">
      <c r="A7642" s="62">
        <v>41113619</v>
      </c>
      <c r="B7642" s="63" t="s">
        <v>450</v>
      </c>
    </row>
    <row r="7643" spans="1:2" x14ac:dyDescent="0.25">
      <c r="A7643" s="62">
        <v>41113620</v>
      </c>
      <c r="B7643" s="63" t="s">
        <v>9541</v>
      </c>
    </row>
    <row r="7644" spans="1:2" x14ac:dyDescent="0.25">
      <c r="A7644" s="62">
        <v>41113621</v>
      </c>
      <c r="B7644" s="63" t="s">
        <v>4667</v>
      </c>
    </row>
    <row r="7645" spans="1:2" x14ac:dyDescent="0.25">
      <c r="A7645" s="62">
        <v>41113622</v>
      </c>
      <c r="B7645" s="63" t="s">
        <v>16480</v>
      </c>
    </row>
    <row r="7646" spans="1:2" x14ac:dyDescent="0.25">
      <c r="A7646" s="62">
        <v>41113623</v>
      </c>
      <c r="B7646" s="63" t="s">
        <v>17211</v>
      </c>
    </row>
    <row r="7647" spans="1:2" x14ac:dyDescent="0.25">
      <c r="A7647" s="62">
        <v>41113624</v>
      </c>
      <c r="B7647" s="63" t="s">
        <v>10318</v>
      </c>
    </row>
    <row r="7648" spans="1:2" x14ac:dyDescent="0.25">
      <c r="A7648" s="62">
        <v>41113625</v>
      </c>
      <c r="B7648" s="63" t="s">
        <v>16745</v>
      </c>
    </row>
    <row r="7649" spans="1:2" x14ac:dyDescent="0.25">
      <c r="A7649" s="62">
        <v>41113626</v>
      </c>
      <c r="B7649" s="63" t="s">
        <v>9890</v>
      </c>
    </row>
    <row r="7650" spans="1:2" x14ac:dyDescent="0.25">
      <c r="A7650" s="62">
        <v>41113627</v>
      </c>
      <c r="B7650" s="63" t="s">
        <v>6998</v>
      </c>
    </row>
    <row r="7651" spans="1:2" x14ac:dyDescent="0.25">
      <c r="A7651" s="62">
        <v>41113628</v>
      </c>
      <c r="B7651" s="63" t="s">
        <v>10221</v>
      </c>
    </row>
    <row r="7652" spans="1:2" x14ac:dyDescent="0.25">
      <c r="A7652" s="62">
        <v>41113629</v>
      </c>
      <c r="B7652" s="63" t="s">
        <v>3332</v>
      </c>
    </row>
    <row r="7653" spans="1:2" x14ac:dyDescent="0.25">
      <c r="A7653" s="62">
        <v>41113630</v>
      </c>
      <c r="B7653" s="63" t="s">
        <v>3837</v>
      </c>
    </row>
    <row r="7654" spans="1:2" x14ac:dyDescent="0.25">
      <c r="A7654" s="62">
        <v>41113631</v>
      </c>
      <c r="B7654" s="63" t="s">
        <v>10986</v>
      </c>
    </row>
    <row r="7655" spans="1:2" x14ac:dyDescent="0.25">
      <c r="A7655" s="62">
        <v>41113632</v>
      </c>
      <c r="B7655" s="63" t="s">
        <v>14529</v>
      </c>
    </row>
    <row r="7656" spans="1:2" x14ac:dyDescent="0.25">
      <c r="A7656" s="62">
        <v>41113633</v>
      </c>
      <c r="B7656" s="63" t="s">
        <v>1082</v>
      </c>
    </row>
    <row r="7657" spans="1:2" x14ac:dyDescent="0.25">
      <c r="A7657" s="62">
        <v>41113634</v>
      </c>
      <c r="B7657" s="63" t="s">
        <v>16444</v>
      </c>
    </row>
    <row r="7658" spans="1:2" x14ac:dyDescent="0.25">
      <c r="A7658" s="62">
        <v>41113635</v>
      </c>
      <c r="B7658" s="63" t="s">
        <v>18719</v>
      </c>
    </row>
    <row r="7659" spans="1:2" x14ac:dyDescent="0.25">
      <c r="A7659" s="62">
        <v>41113636</v>
      </c>
      <c r="B7659" s="63" t="s">
        <v>11406</v>
      </c>
    </row>
    <row r="7660" spans="1:2" x14ac:dyDescent="0.25">
      <c r="A7660" s="62">
        <v>41113637</v>
      </c>
      <c r="B7660" s="63" t="s">
        <v>5757</v>
      </c>
    </row>
    <row r="7661" spans="1:2" x14ac:dyDescent="0.25">
      <c r="A7661" s="62">
        <v>41113638</v>
      </c>
      <c r="B7661" s="63" t="s">
        <v>18285</v>
      </c>
    </row>
    <row r="7662" spans="1:2" x14ac:dyDescent="0.25">
      <c r="A7662" s="62">
        <v>41113639</v>
      </c>
      <c r="B7662" s="63" t="s">
        <v>5699</v>
      </c>
    </row>
    <row r="7663" spans="1:2" x14ac:dyDescent="0.25">
      <c r="A7663" s="62">
        <v>41113640</v>
      </c>
      <c r="B7663" s="63" t="s">
        <v>10296</v>
      </c>
    </row>
    <row r="7664" spans="1:2" x14ac:dyDescent="0.25">
      <c r="A7664" s="62">
        <v>41113641</v>
      </c>
      <c r="B7664" s="63" t="s">
        <v>14251</v>
      </c>
    </row>
    <row r="7665" spans="1:2" x14ac:dyDescent="0.25">
      <c r="A7665" s="62">
        <v>41113642</v>
      </c>
      <c r="B7665" s="63" t="s">
        <v>1477</v>
      </c>
    </row>
    <row r="7666" spans="1:2" x14ac:dyDescent="0.25">
      <c r="A7666" s="62">
        <v>41113643</v>
      </c>
      <c r="B7666" s="63" t="s">
        <v>3842</v>
      </c>
    </row>
    <row r="7667" spans="1:2" x14ac:dyDescent="0.25">
      <c r="A7667" s="62">
        <v>41113644</v>
      </c>
      <c r="B7667" s="63" t="s">
        <v>17270</v>
      </c>
    </row>
    <row r="7668" spans="1:2" x14ac:dyDescent="0.25">
      <c r="A7668" s="62">
        <v>41113645</v>
      </c>
      <c r="B7668" s="63" t="s">
        <v>5262</v>
      </c>
    </row>
    <row r="7669" spans="1:2" x14ac:dyDescent="0.25">
      <c r="A7669" s="62">
        <v>41113646</v>
      </c>
      <c r="B7669" s="63" t="s">
        <v>13608</v>
      </c>
    </row>
    <row r="7670" spans="1:2" x14ac:dyDescent="0.25">
      <c r="A7670" s="62">
        <v>41113647</v>
      </c>
      <c r="B7670" s="63" t="s">
        <v>11340</v>
      </c>
    </row>
    <row r="7671" spans="1:2" x14ac:dyDescent="0.25">
      <c r="A7671" s="62">
        <v>41113648</v>
      </c>
      <c r="B7671" s="63" t="s">
        <v>14432</v>
      </c>
    </row>
    <row r="7672" spans="1:2" x14ac:dyDescent="0.25">
      <c r="A7672" s="62">
        <v>41113701</v>
      </c>
      <c r="B7672" s="63" t="s">
        <v>1053</v>
      </c>
    </row>
    <row r="7673" spans="1:2" x14ac:dyDescent="0.25">
      <c r="A7673" s="62">
        <v>41113702</v>
      </c>
      <c r="B7673" s="63" t="s">
        <v>15744</v>
      </c>
    </row>
    <row r="7674" spans="1:2" x14ac:dyDescent="0.25">
      <c r="A7674" s="62">
        <v>41113703</v>
      </c>
      <c r="B7674" s="63" t="s">
        <v>9034</v>
      </c>
    </row>
    <row r="7675" spans="1:2" x14ac:dyDescent="0.25">
      <c r="A7675" s="62">
        <v>41113704</v>
      </c>
      <c r="B7675" s="63" t="s">
        <v>9997</v>
      </c>
    </row>
    <row r="7676" spans="1:2" x14ac:dyDescent="0.25">
      <c r="A7676" s="62">
        <v>41113705</v>
      </c>
      <c r="B7676" s="63" t="s">
        <v>8054</v>
      </c>
    </row>
    <row r="7677" spans="1:2" x14ac:dyDescent="0.25">
      <c r="A7677" s="62">
        <v>41113706</v>
      </c>
      <c r="B7677" s="63" t="s">
        <v>1068</v>
      </c>
    </row>
    <row r="7678" spans="1:2" x14ac:dyDescent="0.25">
      <c r="A7678" s="62">
        <v>41113707</v>
      </c>
      <c r="B7678" s="63" t="s">
        <v>18886</v>
      </c>
    </row>
    <row r="7679" spans="1:2" x14ac:dyDescent="0.25">
      <c r="A7679" s="62">
        <v>41113708</v>
      </c>
      <c r="B7679" s="63" t="s">
        <v>11140</v>
      </c>
    </row>
    <row r="7680" spans="1:2" x14ac:dyDescent="0.25">
      <c r="A7680" s="62">
        <v>41113709</v>
      </c>
      <c r="B7680" s="63" t="s">
        <v>1858</v>
      </c>
    </row>
    <row r="7681" spans="1:2" x14ac:dyDescent="0.25">
      <c r="A7681" s="62">
        <v>41113710</v>
      </c>
      <c r="B7681" s="63" t="s">
        <v>14487</v>
      </c>
    </row>
    <row r="7682" spans="1:2" x14ac:dyDescent="0.25">
      <c r="A7682" s="62">
        <v>41113711</v>
      </c>
      <c r="B7682" s="63" t="s">
        <v>11671</v>
      </c>
    </row>
    <row r="7683" spans="1:2" x14ac:dyDescent="0.25">
      <c r="A7683" s="62">
        <v>41113712</v>
      </c>
      <c r="B7683" s="63" t="s">
        <v>17245</v>
      </c>
    </row>
    <row r="7684" spans="1:2" x14ac:dyDescent="0.25">
      <c r="A7684" s="62">
        <v>41113713</v>
      </c>
      <c r="B7684" s="63" t="s">
        <v>11363</v>
      </c>
    </row>
    <row r="7685" spans="1:2" x14ac:dyDescent="0.25">
      <c r="A7685" s="62">
        <v>41113714</v>
      </c>
      <c r="B7685" s="63" t="s">
        <v>4946</v>
      </c>
    </row>
    <row r="7686" spans="1:2" x14ac:dyDescent="0.25">
      <c r="A7686" s="62">
        <v>41113715</v>
      </c>
      <c r="B7686" s="63" t="s">
        <v>1393</v>
      </c>
    </row>
    <row r="7687" spans="1:2" x14ac:dyDescent="0.25">
      <c r="A7687" s="62">
        <v>41113716</v>
      </c>
      <c r="B7687" s="63" t="s">
        <v>17444</v>
      </c>
    </row>
    <row r="7688" spans="1:2" x14ac:dyDescent="0.25">
      <c r="A7688" s="62">
        <v>41113717</v>
      </c>
      <c r="B7688" s="63" t="s">
        <v>9640</v>
      </c>
    </row>
    <row r="7689" spans="1:2" x14ac:dyDescent="0.25">
      <c r="A7689" s="62">
        <v>41113718</v>
      </c>
      <c r="B7689" s="63" t="s">
        <v>655</v>
      </c>
    </row>
    <row r="7690" spans="1:2" x14ac:dyDescent="0.25">
      <c r="A7690" s="62">
        <v>41113801</v>
      </c>
      <c r="B7690" s="63" t="s">
        <v>678</v>
      </c>
    </row>
    <row r="7691" spans="1:2" x14ac:dyDescent="0.25">
      <c r="A7691" s="62">
        <v>41113802</v>
      </c>
      <c r="B7691" s="63" t="s">
        <v>4792</v>
      </c>
    </row>
    <row r="7692" spans="1:2" x14ac:dyDescent="0.25">
      <c r="A7692" s="62">
        <v>41113803</v>
      </c>
      <c r="B7692" s="63" t="s">
        <v>1121</v>
      </c>
    </row>
    <row r="7693" spans="1:2" x14ac:dyDescent="0.25">
      <c r="A7693" s="62">
        <v>41113804</v>
      </c>
      <c r="B7693" s="63" t="s">
        <v>6734</v>
      </c>
    </row>
    <row r="7694" spans="1:2" x14ac:dyDescent="0.25">
      <c r="A7694" s="62">
        <v>41113805</v>
      </c>
      <c r="B7694" s="63" t="s">
        <v>4629</v>
      </c>
    </row>
    <row r="7695" spans="1:2" x14ac:dyDescent="0.25">
      <c r="A7695" s="62">
        <v>41113806</v>
      </c>
      <c r="B7695" s="63" t="s">
        <v>9135</v>
      </c>
    </row>
    <row r="7696" spans="1:2" x14ac:dyDescent="0.25">
      <c r="A7696" s="62">
        <v>41113807</v>
      </c>
      <c r="B7696" s="63" t="s">
        <v>10274</v>
      </c>
    </row>
    <row r="7697" spans="1:2" x14ac:dyDescent="0.25">
      <c r="A7697" s="62">
        <v>41113808</v>
      </c>
      <c r="B7697" s="63" t="s">
        <v>14400</v>
      </c>
    </row>
    <row r="7698" spans="1:2" x14ac:dyDescent="0.25">
      <c r="A7698" s="62">
        <v>41113901</v>
      </c>
      <c r="B7698" s="63" t="s">
        <v>10855</v>
      </c>
    </row>
    <row r="7699" spans="1:2" x14ac:dyDescent="0.25">
      <c r="A7699" s="62">
        <v>41113902</v>
      </c>
      <c r="B7699" s="63" t="s">
        <v>9205</v>
      </c>
    </row>
    <row r="7700" spans="1:2" x14ac:dyDescent="0.25">
      <c r="A7700" s="62">
        <v>41113903</v>
      </c>
      <c r="B7700" s="63" t="s">
        <v>5518</v>
      </c>
    </row>
    <row r="7701" spans="1:2" x14ac:dyDescent="0.25">
      <c r="A7701" s="62">
        <v>41113904</v>
      </c>
      <c r="B7701" s="63" t="s">
        <v>5837</v>
      </c>
    </row>
    <row r="7702" spans="1:2" x14ac:dyDescent="0.25">
      <c r="A7702" s="62">
        <v>41113905</v>
      </c>
      <c r="B7702" s="63" t="s">
        <v>17731</v>
      </c>
    </row>
    <row r="7703" spans="1:2" x14ac:dyDescent="0.25">
      <c r="A7703" s="62">
        <v>41113906</v>
      </c>
      <c r="B7703" s="63" t="s">
        <v>9106</v>
      </c>
    </row>
    <row r="7704" spans="1:2" x14ac:dyDescent="0.25">
      <c r="A7704" s="62">
        <v>41113907</v>
      </c>
      <c r="B7704" s="63" t="s">
        <v>2925</v>
      </c>
    </row>
    <row r="7705" spans="1:2" x14ac:dyDescent="0.25">
      <c r="A7705" s="62">
        <v>41113908</v>
      </c>
      <c r="B7705" s="63" t="s">
        <v>17769</v>
      </c>
    </row>
    <row r="7706" spans="1:2" x14ac:dyDescent="0.25">
      <c r="A7706" s="62">
        <v>41113909</v>
      </c>
      <c r="B7706" s="63" t="s">
        <v>7477</v>
      </c>
    </row>
    <row r="7707" spans="1:2" x14ac:dyDescent="0.25">
      <c r="A7707" s="62">
        <v>41113910</v>
      </c>
      <c r="B7707" s="63" t="s">
        <v>13363</v>
      </c>
    </row>
    <row r="7708" spans="1:2" x14ac:dyDescent="0.25">
      <c r="A7708" s="62">
        <v>41114001</v>
      </c>
      <c r="B7708" s="63" t="s">
        <v>10561</v>
      </c>
    </row>
    <row r="7709" spans="1:2" x14ac:dyDescent="0.25">
      <c r="A7709" s="62">
        <v>41114102</v>
      </c>
      <c r="B7709" s="63" t="s">
        <v>4689</v>
      </c>
    </row>
    <row r="7710" spans="1:2" x14ac:dyDescent="0.25">
      <c r="A7710" s="62">
        <v>41114103</v>
      </c>
      <c r="B7710" s="63" t="s">
        <v>14185</v>
      </c>
    </row>
    <row r="7711" spans="1:2" x14ac:dyDescent="0.25">
      <c r="A7711" s="62">
        <v>41114104</v>
      </c>
      <c r="B7711" s="63" t="s">
        <v>8232</v>
      </c>
    </row>
    <row r="7712" spans="1:2" x14ac:dyDescent="0.25">
      <c r="A7712" s="62">
        <v>41114105</v>
      </c>
      <c r="B7712" s="63" t="s">
        <v>5944</v>
      </c>
    </row>
    <row r="7713" spans="1:2" x14ac:dyDescent="0.25">
      <c r="A7713" s="62">
        <v>41114106</v>
      </c>
      <c r="B7713" s="63" t="s">
        <v>14659</v>
      </c>
    </row>
    <row r="7714" spans="1:2" x14ac:dyDescent="0.25">
      <c r="A7714" s="62">
        <v>41114107</v>
      </c>
      <c r="B7714" s="63" t="s">
        <v>3119</v>
      </c>
    </row>
    <row r="7715" spans="1:2" x14ac:dyDescent="0.25">
      <c r="A7715" s="62">
        <v>41114108</v>
      </c>
      <c r="B7715" s="63" t="s">
        <v>17413</v>
      </c>
    </row>
    <row r="7716" spans="1:2" x14ac:dyDescent="0.25">
      <c r="A7716" s="62">
        <v>41114201</v>
      </c>
      <c r="B7716" s="63" t="s">
        <v>8327</v>
      </c>
    </row>
    <row r="7717" spans="1:2" x14ac:dyDescent="0.25">
      <c r="A7717" s="62">
        <v>41114202</v>
      </c>
      <c r="B7717" s="63" t="s">
        <v>18292</v>
      </c>
    </row>
    <row r="7718" spans="1:2" x14ac:dyDescent="0.25">
      <c r="A7718" s="62">
        <v>41114203</v>
      </c>
      <c r="B7718" s="63" t="s">
        <v>2541</v>
      </c>
    </row>
    <row r="7719" spans="1:2" x14ac:dyDescent="0.25">
      <c r="A7719" s="62">
        <v>41114204</v>
      </c>
      <c r="B7719" s="63" t="s">
        <v>3100</v>
      </c>
    </row>
    <row r="7720" spans="1:2" x14ac:dyDescent="0.25">
      <c r="A7720" s="62">
        <v>41114205</v>
      </c>
      <c r="B7720" s="63" t="s">
        <v>8626</v>
      </c>
    </row>
    <row r="7721" spans="1:2" x14ac:dyDescent="0.25">
      <c r="A7721" s="62">
        <v>41114206</v>
      </c>
      <c r="B7721" s="63" t="s">
        <v>11672</v>
      </c>
    </row>
    <row r="7722" spans="1:2" x14ac:dyDescent="0.25">
      <c r="A7722" s="62">
        <v>41114301</v>
      </c>
      <c r="B7722" s="63" t="s">
        <v>4227</v>
      </c>
    </row>
    <row r="7723" spans="1:2" x14ac:dyDescent="0.25">
      <c r="A7723" s="62">
        <v>41114302</v>
      </c>
      <c r="B7723" s="63" t="s">
        <v>17498</v>
      </c>
    </row>
    <row r="7724" spans="1:2" x14ac:dyDescent="0.25">
      <c r="A7724" s="62">
        <v>41114303</v>
      </c>
      <c r="B7724" s="63" t="s">
        <v>15638</v>
      </c>
    </row>
    <row r="7725" spans="1:2" x14ac:dyDescent="0.25">
      <c r="A7725" s="62">
        <v>41114401</v>
      </c>
      <c r="B7725" s="63" t="s">
        <v>11026</v>
      </c>
    </row>
    <row r="7726" spans="1:2" x14ac:dyDescent="0.25">
      <c r="A7726" s="62">
        <v>41114402</v>
      </c>
      <c r="B7726" s="63" t="s">
        <v>14870</v>
      </c>
    </row>
    <row r="7727" spans="1:2" x14ac:dyDescent="0.25">
      <c r="A7727" s="62">
        <v>41114403</v>
      </c>
      <c r="B7727" s="63" t="s">
        <v>15694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9207</v>
      </c>
    </row>
    <row r="7730" spans="1:2" x14ac:dyDescent="0.25">
      <c r="A7730" s="62">
        <v>41114406</v>
      </c>
      <c r="B7730" s="63" t="s">
        <v>16236</v>
      </c>
    </row>
    <row r="7731" spans="1:2" x14ac:dyDescent="0.25">
      <c r="A7731" s="62">
        <v>41114407</v>
      </c>
      <c r="B7731" s="63" t="s">
        <v>12574</v>
      </c>
    </row>
    <row r="7732" spans="1:2" x14ac:dyDescent="0.25">
      <c r="A7732" s="62">
        <v>41114408</v>
      </c>
      <c r="B7732" s="63" t="s">
        <v>15563</v>
      </c>
    </row>
    <row r="7733" spans="1:2" x14ac:dyDescent="0.25">
      <c r="A7733" s="62">
        <v>41114409</v>
      </c>
      <c r="B7733" s="63" t="s">
        <v>1621</v>
      </c>
    </row>
    <row r="7734" spans="1:2" x14ac:dyDescent="0.25">
      <c r="A7734" s="62">
        <v>41114410</v>
      </c>
      <c r="B7734" s="63" t="s">
        <v>2540</v>
      </c>
    </row>
    <row r="7735" spans="1:2" x14ac:dyDescent="0.25">
      <c r="A7735" s="62">
        <v>41114411</v>
      </c>
      <c r="B7735" s="63" t="s">
        <v>8858</v>
      </c>
    </row>
    <row r="7736" spans="1:2" x14ac:dyDescent="0.25">
      <c r="A7736" s="62">
        <v>41114501</v>
      </c>
      <c r="B7736" s="63" t="s">
        <v>13770</v>
      </c>
    </row>
    <row r="7737" spans="1:2" x14ac:dyDescent="0.25">
      <c r="A7737" s="62">
        <v>41114502</v>
      </c>
      <c r="B7737" s="63" t="s">
        <v>16999</v>
      </c>
    </row>
    <row r="7738" spans="1:2" x14ac:dyDescent="0.25">
      <c r="A7738" s="62">
        <v>41114503</v>
      </c>
      <c r="B7738" s="63" t="s">
        <v>1745</v>
      </c>
    </row>
    <row r="7739" spans="1:2" x14ac:dyDescent="0.25">
      <c r="A7739" s="62">
        <v>41114504</v>
      </c>
      <c r="B7739" s="63" t="s">
        <v>16043</v>
      </c>
    </row>
    <row r="7740" spans="1:2" x14ac:dyDescent="0.25">
      <c r="A7740" s="62">
        <v>41114505</v>
      </c>
      <c r="B7740" s="63" t="s">
        <v>11905</v>
      </c>
    </row>
    <row r="7741" spans="1:2" x14ac:dyDescent="0.25">
      <c r="A7741" s="62">
        <v>41114506</v>
      </c>
      <c r="B7741" s="63" t="s">
        <v>4711</v>
      </c>
    </row>
    <row r="7742" spans="1:2" x14ac:dyDescent="0.25">
      <c r="A7742" s="62">
        <v>41114507</v>
      </c>
      <c r="B7742" s="63" t="s">
        <v>18854</v>
      </c>
    </row>
    <row r="7743" spans="1:2" x14ac:dyDescent="0.25">
      <c r="A7743" s="62">
        <v>41114508</v>
      </c>
      <c r="B7743" s="63" t="s">
        <v>8126</v>
      </c>
    </row>
    <row r="7744" spans="1:2" x14ac:dyDescent="0.25">
      <c r="A7744" s="62">
        <v>41114509</v>
      </c>
      <c r="B7744" s="63" t="s">
        <v>6168</v>
      </c>
    </row>
    <row r="7745" spans="1:2" x14ac:dyDescent="0.25">
      <c r="A7745" s="62">
        <v>41114510</v>
      </c>
      <c r="B7745" s="63" t="s">
        <v>7158</v>
      </c>
    </row>
    <row r="7746" spans="1:2" x14ac:dyDescent="0.25">
      <c r="A7746" s="62">
        <v>41114601</v>
      </c>
      <c r="B7746" s="63" t="s">
        <v>767</v>
      </c>
    </row>
    <row r="7747" spans="1:2" x14ac:dyDescent="0.25">
      <c r="A7747" s="62">
        <v>41114602</v>
      </c>
      <c r="B7747" s="63" t="s">
        <v>10417</v>
      </c>
    </row>
    <row r="7748" spans="1:2" x14ac:dyDescent="0.25">
      <c r="A7748" s="62">
        <v>41114603</v>
      </c>
      <c r="B7748" s="63" t="s">
        <v>4376</v>
      </c>
    </row>
    <row r="7749" spans="1:2" x14ac:dyDescent="0.25">
      <c r="A7749" s="62">
        <v>41114604</v>
      </c>
      <c r="B7749" s="63" t="s">
        <v>11665</v>
      </c>
    </row>
    <row r="7750" spans="1:2" x14ac:dyDescent="0.25">
      <c r="A7750" s="62">
        <v>41114605</v>
      </c>
      <c r="B7750" s="63" t="s">
        <v>5887</v>
      </c>
    </row>
    <row r="7751" spans="1:2" x14ac:dyDescent="0.25">
      <c r="A7751" s="62">
        <v>41114606</v>
      </c>
      <c r="B7751" s="63" t="s">
        <v>1635</v>
      </c>
    </row>
    <row r="7752" spans="1:2" x14ac:dyDescent="0.25">
      <c r="A7752" s="62">
        <v>41114607</v>
      </c>
      <c r="B7752" s="63" t="s">
        <v>9217</v>
      </c>
    </row>
    <row r="7753" spans="1:2" x14ac:dyDescent="0.25">
      <c r="A7753" s="62">
        <v>41114608</v>
      </c>
      <c r="B7753" s="63" t="s">
        <v>11845</v>
      </c>
    </row>
    <row r="7754" spans="1:2" x14ac:dyDescent="0.25">
      <c r="A7754" s="62">
        <v>41114609</v>
      </c>
      <c r="B7754" s="63" t="s">
        <v>5654</v>
      </c>
    </row>
    <row r="7755" spans="1:2" x14ac:dyDescent="0.25">
      <c r="A7755" s="62">
        <v>41114610</v>
      </c>
      <c r="B7755" s="63" t="s">
        <v>10539</v>
      </c>
    </row>
    <row r="7756" spans="1:2" x14ac:dyDescent="0.25">
      <c r="A7756" s="62">
        <v>41114611</v>
      </c>
      <c r="B7756" s="63" t="s">
        <v>11482</v>
      </c>
    </row>
    <row r="7757" spans="1:2" x14ac:dyDescent="0.25">
      <c r="A7757" s="62">
        <v>41114612</v>
      </c>
      <c r="B7757" s="63" t="s">
        <v>16829</v>
      </c>
    </row>
    <row r="7758" spans="1:2" x14ac:dyDescent="0.25">
      <c r="A7758" s="62">
        <v>41114613</v>
      </c>
      <c r="B7758" s="63" t="s">
        <v>2450</v>
      </c>
    </row>
    <row r="7759" spans="1:2" x14ac:dyDescent="0.25">
      <c r="A7759" s="62">
        <v>41114614</v>
      </c>
      <c r="B7759" s="63" t="s">
        <v>5677</v>
      </c>
    </row>
    <row r="7760" spans="1:2" x14ac:dyDescent="0.25">
      <c r="A7760" s="62">
        <v>41114615</v>
      </c>
      <c r="B7760" s="63" t="s">
        <v>14864</v>
      </c>
    </row>
    <row r="7761" spans="1:2" x14ac:dyDescent="0.25">
      <c r="A7761" s="62">
        <v>41114616</v>
      </c>
      <c r="B7761" s="63" t="s">
        <v>8572</v>
      </c>
    </row>
    <row r="7762" spans="1:2" x14ac:dyDescent="0.25">
      <c r="A7762" s="62">
        <v>41114617</v>
      </c>
      <c r="B7762" s="63" t="s">
        <v>5674</v>
      </c>
    </row>
    <row r="7763" spans="1:2" x14ac:dyDescent="0.25">
      <c r="A7763" s="62">
        <v>41114618</v>
      </c>
      <c r="B7763" s="63" t="s">
        <v>11550</v>
      </c>
    </row>
    <row r="7764" spans="1:2" x14ac:dyDescent="0.25">
      <c r="A7764" s="62">
        <v>41114619</v>
      </c>
      <c r="B7764" s="63" t="s">
        <v>16841</v>
      </c>
    </row>
    <row r="7765" spans="1:2" x14ac:dyDescent="0.25">
      <c r="A7765" s="62">
        <v>41114620</v>
      </c>
      <c r="B7765" s="63" t="s">
        <v>17460</v>
      </c>
    </row>
    <row r="7766" spans="1:2" x14ac:dyDescent="0.25">
      <c r="A7766" s="62">
        <v>41114621</v>
      </c>
      <c r="B7766" s="63" t="s">
        <v>4496</v>
      </c>
    </row>
    <row r="7767" spans="1:2" x14ac:dyDescent="0.25">
      <c r="A7767" s="62">
        <v>41114622</v>
      </c>
      <c r="B7767" s="63" t="s">
        <v>1209</v>
      </c>
    </row>
    <row r="7768" spans="1:2" x14ac:dyDescent="0.25">
      <c r="A7768" s="62">
        <v>41114623</v>
      </c>
      <c r="B7768" s="63" t="s">
        <v>17786</v>
      </c>
    </row>
    <row r="7769" spans="1:2" x14ac:dyDescent="0.25">
      <c r="A7769" s="62">
        <v>41114624</v>
      </c>
      <c r="B7769" s="63" t="s">
        <v>10395</v>
      </c>
    </row>
    <row r="7770" spans="1:2" x14ac:dyDescent="0.25">
      <c r="A7770" s="62">
        <v>41114625</v>
      </c>
      <c r="B7770" s="63" t="s">
        <v>9910</v>
      </c>
    </row>
    <row r="7771" spans="1:2" x14ac:dyDescent="0.25">
      <c r="A7771" s="62">
        <v>41114626</v>
      </c>
      <c r="B7771" s="63" t="s">
        <v>17920</v>
      </c>
    </row>
    <row r="7772" spans="1:2" x14ac:dyDescent="0.25">
      <c r="A7772" s="62">
        <v>41114701</v>
      </c>
      <c r="B7772" s="63" t="s">
        <v>18389</v>
      </c>
    </row>
    <row r="7773" spans="1:2" x14ac:dyDescent="0.25">
      <c r="A7773" s="62">
        <v>41114702</v>
      </c>
      <c r="B7773" s="63" t="s">
        <v>18463</v>
      </c>
    </row>
    <row r="7774" spans="1:2" x14ac:dyDescent="0.25">
      <c r="A7774" s="62">
        <v>41114703</v>
      </c>
      <c r="B7774" s="63" t="s">
        <v>18251</v>
      </c>
    </row>
    <row r="7775" spans="1:2" x14ac:dyDescent="0.25">
      <c r="A7775" s="62">
        <v>41114704</v>
      </c>
      <c r="B7775" s="63" t="s">
        <v>17330</v>
      </c>
    </row>
    <row r="7776" spans="1:2" x14ac:dyDescent="0.25">
      <c r="A7776" s="62">
        <v>41114705</v>
      </c>
      <c r="B7776" s="63" t="s">
        <v>2751</v>
      </c>
    </row>
    <row r="7777" spans="1:2" x14ac:dyDescent="0.25">
      <c r="A7777" s="62">
        <v>41114706</v>
      </c>
      <c r="B7777" s="63" t="s">
        <v>2368</v>
      </c>
    </row>
    <row r="7778" spans="1:2" x14ac:dyDescent="0.25">
      <c r="A7778" s="62">
        <v>41114801</v>
      </c>
      <c r="B7778" s="63" t="s">
        <v>18692</v>
      </c>
    </row>
    <row r="7779" spans="1:2" x14ac:dyDescent="0.25">
      <c r="A7779" s="62">
        <v>41114802</v>
      </c>
      <c r="B7779" s="63" t="s">
        <v>977</v>
      </c>
    </row>
    <row r="7780" spans="1:2" x14ac:dyDescent="0.25">
      <c r="A7780" s="62">
        <v>41114803</v>
      </c>
      <c r="B7780" s="63" t="s">
        <v>15017</v>
      </c>
    </row>
    <row r="7781" spans="1:2" x14ac:dyDescent="0.25">
      <c r="A7781" s="62">
        <v>41115101</v>
      </c>
      <c r="B7781" s="63" t="s">
        <v>10226</v>
      </c>
    </row>
    <row r="7782" spans="1:2" x14ac:dyDescent="0.25">
      <c r="A7782" s="62">
        <v>41115201</v>
      </c>
      <c r="B7782" s="63" t="s">
        <v>4041</v>
      </c>
    </row>
    <row r="7783" spans="1:2" x14ac:dyDescent="0.25">
      <c r="A7783" s="62">
        <v>41115202</v>
      </c>
      <c r="B7783" s="63" t="s">
        <v>873</v>
      </c>
    </row>
    <row r="7784" spans="1:2" x14ac:dyDescent="0.25">
      <c r="A7784" s="62">
        <v>41115301</v>
      </c>
      <c r="B7784" s="63" t="s">
        <v>9596</v>
      </c>
    </row>
    <row r="7785" spans="1:2" x14ac:dyDescent="0.25">
      <c r="A7785" s="62">
        <v>41115302</v>
      </c>
      <c r="B7785" s="63" t="s">
        <v>13045</v>
      </c>
    </row>
    <row r="7786" spans="1:2" x14ac:dyDescent="0.25">
      <c r="A7786" s="62">
        <v>41115303</v>
      </c>
      <c r="B7786" s="63" t="s">
        <v>13729</v>
      </c>
    </row>
    <row r="7787" spans="1:2" x14ac:dyDescent="0.25">
      <c r="A7787" s="62">
        <v>41115304</v>
      </c>
      <c r="B7787" s="63" t="s">
        <v>18644</v>
      </c>
    </row>
    <row r="7788" spans="1:2" x14ac:dyDescent="0.25">
      <c r="A7788" s="62">
        <v>41115305</v>
      </c>
      <c r="B7788" s="63" t="s">
        <v>17573</v>
      </c>
    </row>
    <row r="7789" spans="1:2" x14ac:dyDescent="0.25">
      <c r="A7789" s="62">
        <v>41115306</v>
      </c>
      <c r="B7789" s="63" t="s">
        <v>4803</v>
      </c>
    </row>
    <row r="7790" spans="1:2" x14ac:dyDescent="0.25">
      <c r="A7790" s="62">
        <v>41115307</v>
      </c>
      <c r="B7790" s="63" t="s">
        <v>11791</v>
      </c>
    </row>
    <row r="7791" spans="1:2" x14ac:dyDescent="0.25">
      <c r="A7791" s="62">
        <v>41115308</v>
      </c>
      <c r="B7791" s="63" t="s">
        <v>5653</v>
      </c>
    </row>
    <row r="7792" spans="1:2" x14ac:dyDescent="0.25">
      <c r="A7792" s="62">
        <v>41115309</v>
      </c>
      <c r="B7792" s="63" t="s">
        <v>11835</v>
      </c>
    </row>
    <row r="7793" spans="1:2" x14ac:dyDescent="0.25">
      <c r="A7793" s="62">
        <v>41115310</v>
      </c>
      <c r="B7793" s="63" t="s">
        <v>6846</v>
      </c>
    </row>
    <row r="7794" spans="1:2" x14ac:dyDescent="0.25">
      <c r="A7794" s="62">
        <v>41115311</v>
      </c>
      <c r="B7794" s="63" t="s">
        <v>14030</v>
      </c>
    </row>
    <row r="7795" spans="1:2" x14ac:dyDescent="0.25">
      <c r="A7795" s="62">
        <v>41115312</v>
      </c>
      <c r="B7795" s="63" t="s">
        <v>14902</v>
      </c>
    </row>
    <row r="7796" spans="1:2" x14ac:dyDescent="0.25">
      <c r="A7796" s="62">
        <v>41115313</v>
      </c>
      <c r="B7796" s="63" t="s">
        <v>1132</v>
      </c>
    </row>
    <row r="7797" spans="1:2" x14ac:dyDescent="0.25">
      <c r="A7797" s="62">
        <v>41115314</v>
      </c>
      <c r="B7797" s="63" t="s">
        <v>2855</v>
      </c>
    </row>
    <row r="7798" spans="1:2" x14ac:dyDescent="0.25">
      <c r="A7798" s="62">
        <v>41115315</v>
      </c>
      <c r="B7798" s="63" t="s">
        <v>14554</v>
      </c>
    </row>
    <row r="7799" spans="1:2" x14ac:dyDescent="0.25">
      <c r="A7799" s="62">
        <v>41115316</v>
      </c>
      <c r="B7799" s="63" t="s">
        <v>11070</v>
      </c>
    </row>
    <row r="7800" spans="1:2" x14ac:dyDescent="0.25">
      <c r="A7800" s="62">
        <v>41115317</v>
      </c>
      <c r="B7800" s="63" t="s">
        <v>9132</v>
      </c>
    </row>
    <row r="7801" spans="1:2" x14ac:dyDescent="0.25">
      <c r="A7801" s="62">
        <v>41115318</v>
      </c>
      <c r="B7801" s="63" t="s">
        <v>11315</v>
      </c>
    </row>
    <row r="7802" spans="1:2" x14ac:dyDescent="0.25">
      <c r="A7802" s="62">
        <v>41115319</v>
      </c>
      <c r="B7802" s="63" t="s">
        <v>2324</v>
      </c>
    </row>
    <row r="7803" spans="1:2" x14ac:dyDescent="0.25">
      <c r="A7803" s="62">
        <v>41115320</v>
      </c>
      <c r="B7803" s="63" t="s">
        <v>2280</v>
      </c>
    </row>
    <row r="7804" spans="1:2" x14ac:dyDescent="0.25">
      <c r="A7804" s="62">
        <v>41115321</v>
      </c>
      <c r="B7804" s="63" t="s">
        <v>2075</v>
      </c>
    </row>
    <row r="7805" spans="1:2" x14ac:dyDescent="0.25">
      <c r="A7805" s="62">
        <v>41115322</v>
      </c>
      <c r="B7805" s="63" t="s">
        <v>11246</v>
      </c>
    </row>
    <row r="7806" spans="1:2" x14ac:dyDescent="0.25">
      <c r="A7806" s="62">
        <v>41115401</v>
      </c>
      <c r="B7806" s="63" t="s">
        <v>15905</v>
      </c>
    </row>
    <row r="7807" spans="1:2" x14ac:dyDescent="0.25">
      <c r="A7807" s="62">
        <v>41115402</v>
      </c>
      <c r="B7807" s="63" t="s">
        <v>15427</v>
      </c>
    </row>
    <row r="7808" spans="1:2" x14ac:dyDescent="0.25">
      <c r="A7808" s="62">
        <v>41115403</v>
      </c>
      <c r="B7808" s="63" t="s">
        <v>18226</v>
      </c>
    </row>
    <row r="7809" spans="1:2" x14ac:dyDescent="0.25">
      <c r="A7809" s="62">
        <v>41115404</v>
      </c>
      <c r="B7809" s="63" t="s">
        <v>18452</v>
      </c>
    </row>
    <row r="7810" spans="1:2" x14ac:dyDescent="0.25">
      <c r="A7810" s="62">
        <v>41115405</v>
      </c>
      <c r="B7810" s="63" t="s">
        <v>14722</v>
      </c>
    </row>
    <row r="7811" spans="1:2" x14ac:dyDescent="0.25">
      <c r="A7811" s="62">
        <v>41115406</v>
      </c>
      <c r="B7811" s="63" t="s">
        <v>4649</v>
      </c>
    </row>
    <row r="7812" spans="1:2" x14ac:dyDescent="0.25">
      <c r="A7812" s="62">
        <v>41115407</v>
      </c>
      <c r="B7812" s="63" t="s">
        <v>4008</v>
      </c>
    </row>
    <row r="7813" spans="1:2" x14ac:dyDescent="0.25">
      <c r="A7813" s="62">
        <v>41115408</v>
      </c>
      <c r="B7813" s="63" t="s">
        <v>17946</v>
      </c>
    </row>
    <row r="7814" spans="1:2" x14ac:dyDescent="0.25">
      <c r="A7814" s="62">
        <v>41115409</v>
      </c>
      <c r="B7814" s="63" t="s">
        <v>1535</v>
      </c>
    </row>
    <row r="7815" spans="1:2" x14ac:dyDescent="0.25">
      <c r="A7815" s="62">
        <v>41115410</v>
      </c>
      <c r="B7815" s="63" t="s">
        <v>12064</v>
      </c>
    </row>
    <row r="7816" spans="1:2" x14ac:dyDescent="0.25">
      <c r="A7816" s="62">
        <v>41115411</v>
      </c>
      <c r="B7816" s="63" t="s">
        <v>18172</v>
      </c>
    </row>
    <row r="7817" spans="1:2" x14ac:dyDescent="0.25">
      <c r="A7817" s="62">
        <v>41115501</v>
      </c>
      <c r="B7817" s="63" t="s">
        <v>11724</v>
      </c>
    </row>
    <row r="7818" spans="1:2" x14ac:dyDescent="0.25">
      <c r="A7818" s="62">
        <v>41115502</v>
      </c>
      <c r="B7818" s="63" t="s">
        <v>9938</v>
      </c>
    </row>
    <row r="7819" spans="1:2" x14ac:dyDescent="0.25">
      <c r="A7819" s="62">
        <v>41115503</v>
      </c>
      <c r="B7819" s="63" t="s">
        <v>17753</v>
      </c>
    </row>
    <row r="7820" spans="1:2" x14ac:dyDescent="0.25">
      <c r="A7820" s="62">
        <v>41115504</v>
      </c>
      <c r="B7820" s="63" t="s">
        <v>6928</v>
      </c>
    </row>
    <row r="7821" spans="1:2" x14ac:dyDescent="0.25">
      <c r="A7821" s="62">
        <v>41115505</v>
      </c>
      <c r="B7821" s="63" t="s">
        <v>12875</v>
      </c>
    </row>
    <row r="7822" spans="1:2" x14ac:dyDescent="0.25">
      <c r="A7822" s="62">
        <v>41115601</v>
      </c>
      <c r="B7822" s="63" t="s">
        <v>10315</v>
      </c>
    </row>
    <row r="7823" spans="1:2" x14ac:dyDescent="0.25">
      <c r="A7823" s="62">
        <v>41115602</v>
      </c>
      <c r="B7823" s="63" t="s">
        <v>7281</v>
      </c>
    </row>
    <row r="7824" spans="1:2" x14ac:dyDescent="0.25">
      <c r="A7824" s="62">
        <v>41115603</v>
      </c>
      <c r="B7824" s="63" t="s">
        <v>3225</v>
      </c>
    </row>
    <row r="7825" spans="1:2" x14ac:dyDescent="0.25">
      <c r="A7825" s="62">
        <v>41115604</v>
      </c>
      <c r="B7825" s="63" t="s">
        <v>18320</v>
      </c>
    </row>
    <row r="7826" spans="1:2" x14ac:dyDescent="0.25">
      <c r="A7826" s="62">
        <v>41115605</v>
      </c>
      <c r="B7826" s="63" t="s">
        <v>17324</v>
      </c>
    </row>
    <row r="7827" spans="1:2" x14ac:dyDescent="0.25">
      <c r="A7827" s="62">
        <v>41115606</v>
      </c>
      <c r="B7827" s="63" t="s">
        <v>2271</v>
      </c>
    </row>
    <row r="7828" spans="1:2" x14ac:dyDescent="0.25">
      <c r="A7828" s="62">
        <v>41115607</v>
      </c>
      <c r="B7828" s="63" t="s">
        <v>4603</v>
      </c>
    </row>
    <row r="7829" spans="1:2" x14ac:dyDescent="0.25">
      <c r="A7829" s="62">
        <v>41115608</v>
      </c>
      <c r="B7829" s="63" t="s">
        <v>11679</v>
      </c>
    </row>
    <row r="7830" spans="1:2" x14ac:dyDescent="0.25">
      <c r="A7830" s="62">
        <v>41115609</v>
      </c>
      <c r="B7830" s="63" t="s">
        <v>13802</v>
      </c>
    </row>
    <row r="7831" spans="1:2" x14ac:dyDescent="0.25">
      <c r="A7831" s="62">
        <v>41115610</v>
      </c>
      <c r="B7831" s="63" t="s">
        <v>13042</v>
      </c>
    </row>
    <row r="7832" spans="1:2" x14ac:dyDescent="0.25">
      <c r="A7832" s="62">
        <v>41115611</v>
      </c>
      <c r="B7832" s="63" t="s">
        <v>13872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10198</v>
      </c>
    </row>
    <row r="7835" spans="1:2" x14ac:dyDescent="0.25">
      <c r="A7835" s="62">
        <v>41115614</v>
      </c>
      <c r="B7835" s="63" t="s">
        <v>8366</v>
      </c>
    </row>
    <row r="7836" spans="1:2" x14ac:dyDescent="0.25">
      <c r="A7836" s="62">
        <v>41115701</v>
      </c>
      <c r="B7836" s="63" t="s">
        <v>2673</v>
      </c>
    </row>
    <row r="7837" spans="1:2" x14ac:dyDescent="0.25">
      <c r="A7837" s="62">
        <v>41115702</v>
      </c>
      <c r="B7837" s="63" t="s">
        <v>2753</v>
      </c>
    </row>
    <row r="7838" spans="1:2" x14ac:dyDescent="0.25">
      <c r="A7838" s="62">
        <v>41115703</v>
      </c>
      <c r="B7838" s="63" t="s">
        <v>11422</v>
      </c>
    </row>
    <row r="7839" spans="1:2" x14ac:dyDescent="0.25">
      <c r="A7839" s="62">
        <v>41115704</v>
      </c>
      <c r="B7839" s="63" t="s">
        <v>8681</v>
      </c>
    </row>
    <row r="7840" spans="1:2" x14ac:dyDescent="0.25">
      <c r="A7840" s="62">
        <v>41115705</v>
      </c>
      <c r="B7840" s="63" t="s">
        <v>6656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6281</v>
      </c>
    </row>
    <row r="7843" spans="1:2" x14ac:dyDescent="0.25">
      <c r="A7843" s="62">
        <v>41115708</v>
      </c>
      <c r="B7843" s="63" t="s">
        <v>4959</v>
      </c>
    </row>
    <row r="7844" spans="1:2" x14ac:dyDescent="0.25">
      <c r="A7844" s="62">
        <v>41115709</v>
      </c>
      <c r="B7844" s="63" t="s">
        <v>2274</v>
      </c>
    </row>
    <row r="7845" spans="1:2" x14ac:dyDescent="0.25">
      <c r="A7845" s="62">
        <v>41115710</v>
      </c>
      <c r="B7845" s="63" t="s">
        <v>10968</v>
      </c>
    </row>
    <row r="7846" spans="1:2" x14ac:dyDescent="0.25">
      <c r="A7846" s="62">
        <v>41115711</v>
      </c>
      <c r="B7846" s="63" t="s">
        <v>5519</v>
      </c>
    </row>
    <row r="7847" spans="1:2" x14ac:dyDescent="0.25">
      <c r="A7847" s="62">
        <v>41115712</v>
      </c>
      <c r="B7847" s="63" t="s">
        <v>16812</v>
      </c>
    </row>
    <row r="7848" spans="1:2" x14ac:dyDescent="0.25">
      <c r="A7848" s="62">
        <v>41115713</v>
      </c>
      <c r="B7848" s="63" t="s">
        <v>5334</v>
      </c>
    </row>
    <row r="7849" spans="1:2" x14ac:dyDescent="0.25">
      <c r="A7849" s="62">
        <v>41115714</v>
      </c>
      <c r="B7849" s="63" t="s">
        <v>5857</v>
      </c>
    </row>
    <row r="7850" spans="1:2" x14ac:dyDescent="0.25">
      <c r="A7850" s="62">
        <v>41115715</v>
      </c>
      <c r="B7850" s="63" t="s">
        <v>2907</v>
      </c>
    </row>
    <row r="7851" spans="1:2" x14ac:dyDescent="0.25">
      <c r="A7851" s="62">
        <v>41115716</v>
      </c>
      <c r="B7851" s="63" t="s">
        <v>8738</v>
      </c>
    </row>
    <row r="7852" spans="1:2" x14ac:dyDescent="0.25">
      <c r="A7852" s="62">
        <v>41115717</v>
      </c>
      <c r="B7852" s="63" t="s">
        <v>4793</v>
      </c>
    </row>
    <row r="7853" spans="1:2" x14ac:dyDescent="0.25">
      <c r="A7853" s="62">
        <v>41115718</v>
      </c>
      <c r="B7853" s="63" t="s">
        <v>8337</v>
      </c>
    </row>
    <row r="7854" spans="1:2" x14ac:dyDescent="0.25">
      <c r="A7854" s="62">
        <v>41115719</v>
      </c>
      <c r="B7854" s="63" t="s">
        <v>5736</v>
      </c>
    </row>
    <row r="7855" spans="1:2" x14ac:dyDescent="0.25">
      <c r="A7855" s="62">
        <v>41115720</v>
      </c>
      <c r="B7855" s="63" t="s">
        <v>3559</v>
      </c>
    </row>
    <row r="7856" spans="1:2" x14ac:dyDescent="0.25">
      <c r="A7856" s="62">
        <v>41115801</v>
      </c>
      <c r="B7856" s="63" t="s">
        <v>12619</v>
      </c>
    </row>
    <row r="7857" spans="1:2" x14ac:dyDescent="0.25">
      <c r="A7857" s="62">
        <v>41115802</v>
      </c>
      <c r="B7857" s="63" t="s">
        <v>14338</v>
      </c>
    </row>
    <row r="7858" spans="1:2" x14ac:dyDescent="0.25">
      <c r="A7858" s="62">
        <v>41115803</v>
      </c>
      <c r="B7858" s="63" t="s">
        <v>15899</v>
      </c>
    </row>
    <row r="7859" spans="1:2" x14ac:dyDescent="0.25">
      <c r="A7859" s="62">
        <v>41115804</v>
      </c>
      <c r="B7859" s="63" t="s">
        <v>16736</v>
      </c>
    </row>
    <row r="7860" spans="1:2" x14ac:dyDescent="0.25">
      <c r="A7860" s="62">
        <v>41115805</v>
      </c>
      <c r="B7860" s="63" t="s">
        <v>3668</v>
      </c>
    </row>
    <row r="7861" spans="1:2" x14ac:dyDescent="0.25">
      <c r="A7861" s="62">
        <v>41115806</v>
      </c>
      <c r="B7861" s="63" t="s">
        <v>1212</v>
      </c>
    </row>
    <row r="7862" spans="1:2" x14ac:dyDescent="0.25">
      <c r="A7862" s="62">
        <v>41115807</v>
      </c>
      <c r="B7862" s="63" t="s">
        <v>11289</v>
      </c>
    </row>
    <row r="7863" spans="1:2" x14ac:dyDescent="0.25">
      <c r="A7863" s="62">
        <v>41115808</v>
      </c>
      <c r="B7863" s="63" t="s">
        <v>9018</v>
      </c>
    </row>
    <row r="7864" spans="1:2" x14ac:dyDescent="0.25">
      <c r="A7864" s="62">
        <v>41115809</v>
      </c>
      <c r="B7864" s="63" t="s">
        <v>15466</v>
      </c>
    </row>
    <row r="7865" spans="1:2" x14ac:dyDescent="0.25">
      <c r="A7865" s="62">
        <v>41115810</v>
      </c>
      <c r="B7865" s="63" t="s">
        <v>5188</v>
      </c>
    </row>
    <row r="7866" spans="1:2" x14ac:dyDescent="0.25">
      <c r="A7866" s="62">
        <v>41115811</v>
      </c>
      <c r="B7866" s="63" t="s">
        <v>6824</v>
      </c>
    </row>
    <row r="7867" spans="1:2" x14ac:dyDescent="0.25">
      <c r="A7867" s="62">
        <v>41115812</v>
      </c>
      <c r="B7867" s="63" t="s">
        <v>5409</v>
      </c>
    </row>
    <row r="7868" spans="1:2" x14ac:dyDescent="0.25">
      <c r="A7868" s="62">
        <v>41115813</v>
      </c>
      <c r="B7868" s="63" t="s">
        <v>13148</v>
      </c>
    </row>
    <row r="7869" spans="1:2" x14ac:dyDescent="0.25">
      <c r="A7869" s="62">
        <v>41115814</v>
      </c>
      <c r="B7869" s="63" t="s">
        <v>11773</v>
      </c>
    </row>
    <row r="7870" spans="1:2" x14ac:dyDescent="0.25">
      <c r="A7870" s="62">
        <v>41115815</v>
      </c>
      <c r="B7870" s="63" t="s">
        <v>18733</v>
      </c>
    </row>
    <row r="7871" spans="1:2" x14ac:dyDescent="0.25">
      <c r="A7871" s="62">
        <v>41115816</v>
      </c>
      <c r="B7871" s="63" t="s">
        <v>3476</v>
      </c>
    </row>
    <row r="7872" spans="1:2" x14ac:dyDescent="0.25">
      <c r="A7872" s="62">
        <v>41115817</v>
      </c>
      <c r="B7872" s="63" t="s">
        <v>18526</v>
      </c>
    </row>
    <row r="7873" spans="1:2" x14ac:dyDescent="0.25">
      <c r="A7873" s="62">
        <v>41115818</v>
      </c>
      <c r="B7873" s="63" t="s">
        <v>2568</v>
      </c>
    </row>
    <row r="7874" spans="1:2" x14ac:dyDescent="0.25">
      <c r="A7874" s="62">
        <v>41115819</v>
      </c>
      <c r="B7874" s="63" t="s">
        <v>17001</v>
      </c>
    </row>
    <row r="7875" spans="1:2" x14ac:dyDescent="0.25">
      <c r="A7875" s="62">
        <v>41115820</v>
      </c>
      <c r="B7875" s="63" t="s">
        <v>18396</v>
      </c>
    </row>
    <row r="7876" spans="1:2" x14ac:dyDescent="0.25">
      <c r="A7876" s="62">
        <v>41115821</v>
      </c>
      <c r="B7876" s="63" t="s">
        <v>5764</v>
      </c>
    </row>
    <row r="7877" spans="1:2" x14ac:dyDescent="0.25">
      <c r="A7877" s="62">
        <v>41115822</v>
      </c>
      <c r="B7877" s="63" t="s">
        <v>10151</v>
      </c>
    </row>
    <row r="7878" spans="1:2" x14ac:dyDescent="0.25">
      <c r="A7878" s="62">
        <v>41115823</v>
      </c>
      <c r="B7878" s="63" t="s">
        <v>14753</v>
      </c>
    </row>
    <row r="7879" spans="1:2" x14ac:dyDescent="0.25">
      <c r="A7879" s="62">
        <v>41115824</v>
      </c>
      <c r="B7879" s="63" t="s">
        <v>16865</v>
      </c>
    </row>
    <row r="7880" spans="1:2" x14ac:dyDescent="0.25">
      <c r="A7880" s="62">
        <v>41115825</v>
      </c>
      <c r="B7880" s="63" t="s">
        <v>12721</v>
      </c>
    </row>
    <row r="7881" spans="1:2" x14ac:dyDescent="0.25">
      <c r="A7881" s="62">
        <v>41115826</v>
      </c>
      <c r="B7881" s="63" t="s">
        <v>11709</v>
      </c>
    </row>
    <row r="7882" spans="1:2" x14ac:dyDescent="0.25">
      <c r="A7882" s="62">
        <v>41115827</v>
      </c>
      <c r="B7882" s="63" t="s">
        <v>13338</v>
      </c>
    </row>
    <row r="7883" spans="1:2" x14ac:dyDescent="0.25">
      <c r="A7883" s="62">
        <v>41115828</v>
      </c>
      <c r="B7883" s="63" t="s">
        <v>13183</v>
      </c>
    </row>
    <row r="7884" spans="1:2" x14ac:dyDescent="0.25">
      <c r="A7884" s="62">
        <v>41115829</v>
      </c>
      <c r="B7884" s="63" t="s">
        <v>12127</v>
      </c>
    </row>
    <row r="7885" spans="1:2" x14ac:dyDescent="0.25">
      <c r="A7885" s="62">
        <v>41115830</v>
      </c>
      <c r="B7885" s="63" t="s">
        <v>8478</v>
      </c>
    </row>
    <row r="7886" spans="1:2" x14ac:dyDescent="0.25">
      <c r="A7886" s="62">
        <v>41116001</v>
      </c>
      <c r="B7886" s="63" t="s">
        <v>614</v>
      </c>
    </row>
    <row r="7887" spans="1:2" x14ac:dyDescent="0.25">
      <c r="A7887" s="62">
        <v>41116002</v>
      </c>
      <c r="B7887" s="63" t="s">
        <v>9760</v>
      </c>
    </row>
    <row r="7888" spans="1:2" x14ac:dyDescent="0.25">
      <c r="A7888" s="62">
        <v>41116003</v>
      </c>
      <c r="B7888" s="63" t="s">
        <v>6682</v>
      </c>
    </row>
    <row r="7889" spans="1:2" x14ac:dyDescent="0.25">
      <c r="A7889" s="62">
        <v>41116004</v>
      </c>
      <c r="B7889" s="63" t="s">
        <v>721</v>
      </c>
    </row>
    <row r="7890" spans="1:2" x14ac:dyDescent="0.25">
      <c r="A7890" s="62">
        <v>41116005</v>
      </c>
      <c r="B7890" s="63" t="s">
        <v>9898</v>
      </c>
    </row>
    <row r="7891" spans="1:2" x14ac:dyDescent="0.25">
      <c r="A7891" s="62">
        <v>41116006</v>
      </c>
      <c r="B7891" s="63" t="s">
        <v>12485</v>
      </c>
    </row>
    <row r="7892" spans="1:2" x14ac:dyDescent="0.25">
      <c r="A7892" s="62">
        <v>41116007</v>
      </c>
      <c r="B7892" s="63" t="s">
        <v>18204</v>
      </c>
    </row>
    <row r="7893" spans="1:2" x14ac:dyDescent="0.25">
      <c r="A7893" s="62">
        <v>41116008</v>
      </c>
      <c r="B7893" s="63" t="s">
        <v>16826</v>
      </c>
    </row>
    <row r="7894" spans="1:2" x14ac:dyDescent="0.25">
      <c r="A7894" s="62">
        <v>41116009</v>
      </c>
      <c r="B7894" s="63" t="s">
        <v>12908</v>
      </c>
    </row>
    <row r="7895" spans="1:2" x14ac:dyDescent="0.25">
      <c r="A7895" s="62">
        <v>41116010</v>
      </c>
      <c r="B7895" s="63" t="s">
        <v>14221</v>
      </c>
    </row>
    <row r="7896" spans="1:2" x14ac:dyDescent="0.25">
      <c r="A7896" s="62">
        <v>41116011</v>
      </c>
      <c r="B7896" s="63" t="s">
        <v>8345</v>
      </c>
    </row>
    <row r="7897" spans="1:2" x14ac:dyDescent="0.25">
      <c r="A7897" s="62">
        <v>41116012</v>
      </c>
      <c r="B7897" s="63" t="s">
        <v>8087</v>
      </c>
    </row>
    <row r="7898" spans="1:2" x14ac:dyDescent="0.25">
      <c r="A7898" s="62">
        <v>41116013</v>
      </c>
      <c r="B7898" s="63" t="s">
        <v>17197</v>
      </c>
    </row>
    <row r="7899" spans="1:2" x14ac:dyDescent="0.25">
      <c r="A7899" s="62">
        <v>41116014</v>
      </c>
      <c r="B7899" s="63" t="s">
        <v>5013</v>
      </c>
    </row>
    <row r="7900" spans="1:2" x14ac:dyDescent="0.25">
      <c r="A7900" s="62">
        <v>41116015</v>
      </c>
      <c r="B7900" s="63" t="s">
        <v>8341</v>
      </c>
    </row>
    <row r="7901" spans="1:2" x14ac:dyDescent="0.25">
      <c r="A7901" s="62">
        <v>41116101</v>
      </c>
      <c r="B7901" s="63" t="s">
        <v>14793</v>
      </c>
    </row>
    <row r="7902" spans="1:2" x14ac:dyDescent="0.25">
      <c r="A7902" s="62">
        <v>41116102</v>
      </c>
      <c r="B7902" s="63" t="s">
        <v>8660</v>
      </c>
    </row>
    <row r="7903" spans="1:2" x14ac:dyDescent="0.25">
      <c r="A7903" s="62">
        <v>41116103</v>
      </c>
      <c r="B7903" s="63" t="s">
        <v>10871</v>
      </c>
    </row>
    <row r="7904" spans="1:2" x14ac:dyDescent="0.25">
      <c r="A7904" s="62">
        <v>41116104</v>
      </c>
      <c r="B7904" s="63" t="s">
        <v>12852</v>
      </c>
    </row>
    <row r="7905" spans="1:2" x14ac:dyDescent="0.25">
      <c r="A7905" s="62">
        <v>41116105</v>
      </c>
      <c r="B7905" s="63" t="s">
        <v>4313</v>
      </c>
    </row>
    <row r="7906" spans="1:2" x14ac:dyDescent="0.25">
      <c r="A7906" s="62">
        <v>41116106</v>
      </c>
      <c r="B7906" s="63" t="s">
        <v>13185</v>
      </c>
    </row>
    <row r="7907" spans="1:2" x14ac:dyDescent="0.25">
      <c r="A7907" s="62">
        <v>41116107</v>
      </c>
      <c r="B7907" s="63" t="s">
        <v>15023</v>
      </c>
    </row>
    <row r="7908" spans="1:2" x14ac:dyDescent="0.25">
      <c r="A7908" s="62">
        <v>41116108</v>
      </c>
      <c r="B7908" s="63" t="s">
        <v>7914</v>
      </c>
    </row>
    <row r="7909" spans="1:2" x14ac:dyDescent="0.25">
      <c r="A7909" s="62">
        <v>41116109</v>
      </c>
      <c r="B7909" s="63" t="s">
        <v>1651</v>
      </c>
    </row>
    <row r="7910" spans="1:2" x14ac:dyDescent="0.25">
      <c r="A7910" s="62">
        <v>41116110</v>
      </c>
      <c r="B7910" s="63" t="s">
        <v>7724</v>
      </c>
    </row>
    <row r="7911" spans="1:2" x14ac:dyDescent="0.25">
      <c r="A7911" s="62">
        <v>41116111</v>
      </c>
      <c r="B7911" s="63" t="s">
        <v>15653</v>
      </c>
    </row>
    <row r="7912" spans="1:2" x14ac:dyDescent="0.25">
      <c r="A7912" s="62">
        <v>41116112</v>
      </c>
      <c r="B7912" s="63" t="s">
        <v>15093</v>
      </c>
    </row>
    <row r="7913" spans="1:2" x14ac:dyDescent="0.25">
      <c r="A7913" s="62">
        <v>41116113</v>
      </c>
      <c r="B7913" s="63" t="s">
        <v>9729</v>
      </c>
    </row>
    <row r="7914" spans="1:2" x14ac:dyDescent="0.25">
      <c r="A7914" s="62">
        <v>41116116</v>
      </c>
      <c r="B7914" s="63" t="s">
        <v>16457</v>
      </c>
    </row>
    <row r="7915" spans="1:2" x14ac:dyDescent="0.25">
      <c r="A7915" s="62">
        <v>41116117</v>
      </c>
      <c r="B7915" s="63" t="s">
        <v>2275</v>
      </c>
    </row>
    <row r="7916" spans="1:2" x14ac:dyDescent="0.25">
      <c r="A7916" s="62">
        <v>41116118</v>
      </c>
      <c r="B7916" s="63" t="s">
        <v>16578</v>
      </c>
    </row>
    <row r="7917" spans="1:2" x14ac:dyDescent="0.25">
      <c r="A7917" s="62">
        <v>41116119</v>
      </c>
      <c r="B7917" s="63" t="s">
        <v>15885</v>
      </c>
    </row>
    <row r="7918" spans="1:2" x14ac:dyDescent="0.25">
      <c r="A7918" s="62">
        <v>41116120</v>
      </c>
      <c r="B7918" s="63" t="s">
        <v>18534</v>
      </c>
    </row>
    <row r="7919" spans="1:2" x14ac:dyDescent="0.25">
      <c r="A7919" s="62">
        <v>41116121</v>
      </c>
      <c r="B7919" s="63" t="s">
        <v>5392</v>
      </c>
    </row>
    <row r="7920" spans="1:2" x14ac:dyDescent="0.25">
      <c r="A7920" s="62">
        <v>41116122</v>
      </c>
      <c r="B7920" s="63" t="s">
        <v>6589</v>
      </c>
    </row>
    <row r="7921" spans="1:2" x14ac:dyDescent="0.25">
      <c r="A7921" s="62">
        <v>41116123</v>
      </c>
      <c r="B7921" s="63" t="s">
        <v>13545</v>
      </c>
    </row>
    <row r="7922" spans="1:2" x14ac:dyDescent="0.25">
      <c r="A7922" s="62">
        <v>41116124</v>
      </c>
      <c r="B7922" s="63" t="s">
        <v>18622</v>
      </c>
    </row>
    <row r="7923" spans="1:2" x14ac:dyDescent="0.25">
      <c r="A7923" s="62">
        <v>41116125</v>
      </c>
      <c r="B7923" s="63" t="s">
        <v>4399</v>
      </c>
    </row>
    <row r="7924" spans="1:2" x14ac:dyDescent="0.25">
      <c r="A7924" s="62">
        <v>41116126</v>
      </c>
      <c r="B7924" s="63" t="s">
        <v>14470</v>
      </c>
    </row>
    <row r="7925" spans="1:2" x14ac:dyDescent="0.25">
      <c r="A7925" s="62">
        <v>41116127</v>
      </c>
      <c r="B7925" s="63" t="s">
        <v>12367</v>
      </c>
    </row>
    <row r="7926" spans="1:2" x14ac:dyDescent="0.25">
      <c r="A7926" s="62">
        <v>41116128</v>
      </c>
      <c r="B7926" s="63" t="s">
        <v>15588</v>
      </c>
    </row>
    <row r="7927" spans="1:2" x14ac:dyDescent="0.25">
      <c r="A7927" s="62">
        <v>41116129</v>
      </c>
      <c r="B7927" s="63" t="s">
        <v>9230</v>
      </c>
    </row>
    <row r="7928" spans="1:2" x14ac:dyDescent="0.25">
      <c r="A7928" s="62">
        <v>41116130</v>
      </c>
      <c r="B7928" s="63" t="s">
        <v>13847</v>
      </c>
    </row>
    <row r="7929" spans="1:2" x14ac:dyDescent="0.25">
      <c r="A7929" s="62">
        <v>41116131</v>
      </c>
      <c r="B7929" s="63" t="s">
        <v>15803</v>
      </c>
    </row>
    <row r="7930" spans="1:2" x14ac:dyDescent="0.25">
      <c r="A7930" s="62">
        <v>41116132</v>
      </c>
      <c r="B7930" s="63" t="s">
        <v>3946</v>
      </c>
    </row>
    <row r="7931" spans="1:2" x14ac:dyDescent="0.25">
      <c r="A7931" s="62">
        <v>41116133</v>
      </c>
      <c r="B7931" s="63" t="s">
        <v>14457</v>
      </c>
    </row>
    <row r="7932" spans="1:2" x14ac:dyDescent="0.25">
      <c r="A7932" s="62">
        <v>41116134</v>
      </c>
      <c r="B7932" s="63" t="s">
        <v>1179</v>
      </c>
    </row>
    <row r="7933" spans="1:2" x14ac:dyDescent="0.25">
      <c r="A7933" s="62">
        <v>41116135</v>
      </c>
      <c r="B7933" s="63" t="s">
        <v>4662</v>
      </c>
    </row>
    <row r="7934" spans="1:2" x14ac:dyDescent="0.25">
      <c r="A7934" s="62">
        <v>41116136</v>
      </c>
      <c r="B7934" s="63" t="s">
        <v>5417</v>
      </c>
    </row>
    <row r="7935" spans="1:2" x14ac:dyDescent="0.25">
      <c r="A7935" s="62">
        <v>41116137</v>
      </c>
      <c r="B7935" s="63" t="s">
        <v>10427</v>
      </c>
    </row>
    <row r="7936" spans="1:2" x14ac:dyDescent="0.25">
      <c r="A7936" s="62">
        <v>41116138</v>
      </c>
      <c r="B7936" s="63" t="s">
        <v>11936</v>
      </c>
    </row>
    <row r="7937" spans="1:2" x14ac:dyDescent="0.25">
      <c r="A7937" s="62">
        <v>41116139</v>
      </c>
      <c r="B7937" s="63" t="s">
        <v>2896</v>
      </c>
    </row>
    <row r="7938" spans="1:2" x14ac:dyDescent="0.25">
      <c r="A7938" s="62">
        <v>41116140</v>
      </c>
      <c r="B7938" s="63" t="s">
        <v>15085</v>
      </c>
    </row>
    <row r="7939" spans="1:2" x14ac:dyDescent="0.25">
      <c r="A7939" s="62">
        <v>41116141</v>
      </c>
      <c r="B7939" s="63" t="s">
        <v>12199</v>
      </c>
    </row>
    <row r="7940" spans="1:2" x14ac:dyDescent="0.25">
      <c r="A7940" s="62">
        <v>41116142</v>
      </c>
      <c r="B7940" s="63" t="s">
        <v>3833</v>
      </c>
    </row>
    <row r="7941" spans="1:2" x14ac:dyDescent="0.25">
      <c r="A7941" s="62">
        <v>41116143</v>
      </c>
      <c r="B7941" s="63" t="s">
        <v>3649</v>
      </c>
    </row>
    <row r="7942" spans="1:2" x14ac:dyDescent="0.25">
      <c r="A7942" s="62">
        <v>41116144</v>
      </c>
      <c r="B7942" s="63" t="s">
        <v>15151</v>
      </c>
    </row>
    <row r="7943" spans="1:2" x14ac:dyDescent="0.25">
      <c r="A7943" s="62">
        <v>41116145</v>
      </c>
      <c r="B7943" s="63" t="s">
        <v>9754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3611</v>
      </c>
    </row>
    <row r="7946" spans="1:2" x14ac:dyDescent="0.25">
      <c r="A7946" s="62">
        <v>41116148</v>
      </c>
      <c r="B7946" s="63" t="s">
        <v>14954</v>
      </c>
    </row>
    <row r="7947" spans="1:2" x14ac:dyDescent="0.25">
      <c r="A7947" s="62">
        <v>41116201</v>
      </c>
      <c r="B7947" s="63" t="s">
        <v>11635</v>
      </c>
    </row>
    <row r="7948" spans="1:2" x14ac:dyDescent="0.25">
      <c r="A7948" s="62">
        <v>41116202</v>
      </c>
      <c r="B7948" s="63" t="s">
        <v>925</v>
      </c>
    </row>
    <row r="7949" spans="1:2" x14ac:dyDescent="0.25">
      <c r="A7949" s="62">
        <v>41116203</v>
      </c>
      <c r="B7949" s="63" t="s">
        <v>14449</v>
      </c>
    </row>
    <row r="7950" spans="1:2" x14ac:dyDescent="0.25">
      <c r="A7950" s="62">
        <v>41116205</v>
      </c>
      <c r="B7950" s="63" t="s">
        <v>15342</v>
      </c>
    </row>
    <row r="7951" spans="1:2" x14ac:dyDescent="0.25">
      <c r="A7951" s="62">
        <v>41116301</v>
      </c>
      <c r="B7951" s="63" t="s">
        <v>1392</v>
      </c>
    </row>
    <row r="7952" spans="1:2" x14ac:dyDescent="0.25">
      <c r="A7952" s="62">
        <v>41116401</v>
      </c>
      <c r="B7952" s="63" t="s">
        <v>9620</v>
      </c>
    </row>
    <row r="7953" spans="1:2" x14ac:dyDescent="0.25">
      <c r="A7953" s="62">
        <v>41116501</v>
      </c>
      <c r="B7953" s="63" t="s">
        <v>18680</v>
      </c>
    </row>
    <row r="7954" spans="1:2" x14ac:dyDescent="0.25">
      <c r="A7954" s="62">
        <v>41121501</v>
      </c>
      <c r="B7954" s="63" t="s">
        <v>6814</v>
      </c>
    </row>
    <row r="7955" spans="1:2" x14ac:dyDescent="0.25">
      <c r="A7955" s="62">
        <v>41121502</v>
      </c>
      <c r="B7955" s="63" t="s">
        <v>3485</v>
      </c>
    </row>
    <row r="7956" spans="1:2" x14ac:dyDescent="0.25">
      <c r="A7956" s="62">
        <v>41121503</v>
      </c>
      <c r="B7956" s="63" t="s">
        <v>17943</v>
      </c>
    </row>
    <row r="7957" spans="1:2" x14ac:dyDescent="0.25">
      <c r="A7957" s="62">
        <v>41121504</v>
      </c>
      <c r="B7957" s="63" t="s">
        <v>7804</v>
      </c>
    </row>
    <row r="7958" spans="1:2" x14ac:dyDescent="0.25">
      <c r="A7958" s="62">
        <v>41121505</v>
      </c>
      <c r="B7958" s="63" t="s">
        <v>11919</v>
      </c>
    </row>
    <row r="7959" spans="1:2" x14ac:dyDescent="0.25">
      <c r="A7959" s="62">
        <v>41121506</v>
      </c>
      <c r="B7959" s="63" t="s">
        <v>11515</v>
      </c>
    </row>
    <row r="7960" spans="1:2" x14ac:dyDescent="0.25">
      <c r="A7960" s="62">
        <v>41121507</v>
      </c>
      <c r="B7960" s="63" t="s">
        <v>7269</v>
      </c>
    </row>
    <row r="7961" spans="1:2" x14ac:dyDescent="0.25">
      <c r="A7961" s="62">
        <v>41121508</v>
      </c>
      <c r="B7961" s="63" t="s">
        <v>14096</v>
      </c>
    </row>
    <row r="7962" spans="1:2" x14ac:dyDescent="0.25">
      <c r="A7962" s="62">
        <v>41121509</v>
      </c>
      <c r="B7962" s="63" t="s">
        <v>5395</v>
      </c>
    </row>
    <row r="7963" spans="1:2" x14ac:dyDescent="0.25">
      <c r="A7963" s="62">
        <v>41121510</v>
      </c>
      <c r="B7963" s="63" t="s">
        <v>14253</v>
      </c>
    </row>
    <row r="7964" spans="1:2" x14ac:dyDescent="0.25">
      <c r="A7964" s="62">
        <v>41121511</v>
      </c>
      <c r="B7964" s="63" t="s">
        <v>426</v>
      </c>
    </row>
    <row r="7965" spans="1:2" x14ac:dyDescent="0.25">
      <c r="A7965" s="62">
        <v>41121513</v>
      </c>
      <c r="B7965" s="63" t="s">
        <v>13046</v>
      </c>
    </row>
    <row r="7966" spans="1:2" x14ac:dyDescent="0.25">
      <c r="A7966" s="62">
        <v>41121514</v>
      </c>
      <c r="B7966" s="63" t="s">
        <v>18359</v>
      </c>
    </row>
    <row r="7967" spans="1:2" x14ac:dyDescent="0.25">
      <c r="A7967" s="62">
        <v>41121515</v>
      </c>
      <c r="B7967" s="63" t="s">
        <v>7425</v>
      </c>
    </row>
    <row r="7968" spans="1:2" x14ac:dyDescent="0.25">
      <c r="A7968" s="62">
        <v>41121516</v>
      </c>
      <c r="B7968" s="63" t="s">
        <v>6654</v>
      </c>
    </row>
    <row r="7969" spans="1:2" x14ac:dyDescent="0.25">
      <c r="A7969" s="62">
        <v>41121517</v>
      </c>
      <c r="B7969" s="63" t="s">
        <v>17644</v>
      </c>
    </row>
    <row r="7970" spans="1:2" x14ac:dyDescent="0.25">
      <c r="A7970" s="62">
        <v>41121601</v>
      </c>
      <c r="B7970" s="63" t="s">
        <v>9585</v>
      </c>
    </row>
    <row r="7971" spans="1:2" x14ac:dyDescent="0.25">
      <c r="A7971" s="62">
        <v>41121602</v>
      </c>
      <c r="B7971" s="63" t="s">
        <v>4134</v>
      </c>
    </row>
    <row r="7972" spans="1:2" x14ac:dyDescent="0.25">
      <c r="A7972" s="62">
        <v>41121603</v>
      </c>
      <c r="B7972" s="63" t="s">
        <v>504</v>
      </c>
    </row>
    <row r="7973" spans="1:2" x14ac:dyDescent="0.25">
      <c r="A7973" s="62">
        <v>41121604</v>
      </c>
      <c r="B7973" s="63" t="s">
        <v>15980</v>
      </c>
    </row>
    <row r="7974" spans="1:2" x14ac:dyDescent="0.25">
      <c r="A7974" s="62">
        <v>41121605</v>
      </c>
      <c r="B7974" s="63" t="s">
        <v>1531</v>
      </c>
    </row>
    <row r="7975" spans="1:2" x14ac:dyDescent="0.25">
      <c r="A7975" s="62">
        <v>41121606</v>
      </c>
      <c r="B7975" s="63" t="s">
        <v>6755</v>
      </c>
    </row>
    <row r="7976" spans="1:2" x14ac:dyDescent="0.25">
      <c r="A7976" s="62">
        <v>41121607</v>
      </c>
      <c r="B7976" s="63" t="s">
        <v>17268</v>
      </c>
    </row>
    <row r="7977" spans="1:2" x14ac:dyDescent="0.25">
      <c r="A7977" s="62">
        <v>41121608</v>
      </c>
      <c r="B7977" s="63" t="s">
        <v>15810</v>
      </c>
    </row>
    <row r="7978" spans="1:2" x14ac:dyDescent="0.25">
      <c r="A7978" s="62">
        <v>41121609</v>
      </c>
      <c r="B7978" s="63" t="s">
        <v>10708</v>
      </c>
    </row>
    <row r="7979" spans="1:2" x14ac:dyDescent="0.25">
      <c r="A7979" s="62">
        <v>41121701</v>
      </c>
      <c r="B7979" s="63" t="s">
        <v>3869</v>
      </c>
    </row>
    <row r="7980" spans="1:2" x14ac:dyDescent="0.25">
      <c r="A7980" s="62">
        <v>41121702</v>
      </c>
      <c r="B7980" s="63" t="s">
        <v>7701</v>
      </c>
    </row>
    <row r="7981" spans="1:2" x14ac:dyDescent="0.25">
      <c r="A7981" s="62">
        <v>41121703</v>
      </c>
      <c r="B7981" s="63" t="s">
        <v>10723</v>
      </c>
    </row>
    <row r="7982" spans="1:2" x14ac:dyDescent="0.25">
      <c r="A7982" s="62">
        <v>41121704</v>
      </c>
      <c r="B7982" s="63" t="s">
        <v>8055</v>
      </c>
    </row>
    <row r="7983" spans="1:2" x14ac:dyDescent="0.25">
      <c r="A7983" s="62">
        <v>41121705</v>
      </c>
      <c r="B7983" s="63" t="s">
        <v>16714</v>
      </c>
    </row>
    <row r="7984" spans="1:2" x14ac:dyDescent="0.25">
      <c r="A7984" s="62">
        <v>41121706</v>
      </c>
      <c r="B7984" s="63" t="s">
        <v>1400</v>
      </c>
    </row>
    <row r="7985" spans="1:2" x14ac:dyDescent="0.25">
      <c r="A7985" s="62">
        <v>41121707</v>
      </c>
      <c r="B7985" s="63" t="s">
        <v>2938</v>
      </c>
    </row>
    <row r="7986" spans="1:2" x14ac:dyDescent="0.25">
      <c r="A7986" s="62">
        <v>41121708</v>
      </c>
      <c r="B7986" s="63" t="s">
        <v>4320</v>
      </c>
    </row>
    <row r="7987" spans="1:2" x14ac:dyDescent="0.25">
      <c r="A7987" s="62">
        <v>41121709</v>
      </c>
      <c r="B7987" s="63" t="s">
        <v>3043</v>
      </c>
    </row>
    <row r="7988" spans="1:2" x14ac:dyDescent="0.25">
      <c r="A7988" s="62">
        <v>41121710</v>
      </c>
      <c r="B7988" s="63" t="s">
        <v>8290</v>
      </c>
    </row>
    <row r="7989" spans="1:2" x14ac:dyDescent="0.25">
      <c r="A7989" s="62">
        <v>41121711</v>
      </c>
      <c r="B7989" s="63" t="s">
        <v>1744</v>
      </c>
    </row>
    <row r="7990" spans="1:2" x14ac:dyDescent="0.25">
      <c r="A7990" s="62">
        <v>41121801</v>
      </c>
      <c r="B7990" s="63" t="s">
        <v>10286</v>
      </c>
    </row>
    <row r="7991" spans="1:2" x14ac:dyDescent="0.25">
      <c r="A7991" s="62">
        <v>41121802</v>
      </c>
      <c r="B7991" s="63" t="s">
        <v>15745</v>
      </c>
    </row>
    <row r="7992" spans="1:2" x14ac:dyDescent="0.25">
      <c r="A7992" s="62">
        <v>41121803</v>
      </c>
      <c r="B7992" s="63" t="s">
        <v>10048</v>
      </c>
    </row>
    <row r="7993" spans="1:2" x14ac:dyDescent="0.25">
      <c r="A7993" s="62">
        <v>41121804</v>
      </c>
      <c r="B7993" s="63" t="s">
        <v>11559</v>
      </c>
    </row>
    <row r="7994" spans="1:2" x14ac:dyDescent="0.25">
      <c r="A7994" s="62">
        <v>41121805</v>
      </c>
      <c r="B7994" s="63" t="s">
        <v>2335</v>
      </c>
    </row>
    <row r="7995" spans="1:2" x14ac:dyDescent="0.25">
      <c r="A7995" s="62">
        <v>41121806</v>
      </c>
      <c r="B7995" s="63" t="s">
        <v>3780</v>
      </c>
    </row>
    <row r="7996" spans="1:2" x14ac:dyDescent="0.25">
      <c r="A7996" s="62">
        <v>41121807</v>
      </c>
      <c r="B7996" s="63" t="s">
        <v>15076</v>
      </c>
    </row>
    <row r="7997" spans="1:2" x14ac:dyDescent="0.25">
      <c r="A7997" s="62">
        <v>41121808</v>
      </c>
      <c r="B7997" s="63" t="s">
        <v>1813</v>
      </c>
    </row>
    <row r="7998" spans="1:2" x14ac:dyDescent="0.25">
      <c r="A7998" s="62">
        <v>41121809</v>
      </c>
      <c r="B7998" s="63" t="s">
        <v>2428</v>
      </c>
    </row>
    <row r="7999" spans="1:2" x14ac:dyDescent="0.25">
      <c r="A7999" s="62">
        <v>41121810</v>
      </c>
      <c r="B7999" s="63" t="s">
        <v>7303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6699</v>
      </c>
    </row>
    <row r="8002" spans="1:2" x14ac:dyDescent="0.25">
      <c r="A8002" s="62">
        <v>41121813</v>
      </c>
      <c r="B8002" s="63" t="s">
        <v>11100</v>
      </c>
    </row>
    <row r="8003" spans="1:2" x14ac:dyDescent="0.25">
      <c r="A8003" s="62">
        <v>41121814</v>
      </c>
      <c r="B8003" s="63" t="s">
        <v>8496</v>
      </c>
    </row>
    <row r="8004" spans="1:2" x14ac:dyDescent="0.25">
      <c r="A8004" s="62">
        <v>41121815</v>
      </c>
      <c r="B8004" s="63" t="s">
        <v>1927</v>
      </c>
    </row>
    <row r="8005" spans="1:2" x14ac:dyDescent="0.25">
      <c r="A8005" s="62">
        <v>41122001</v>
      </c>
      <c r="B8005" s="63" t="s">
        <v>17163</v>
      </c>
    </row>
    <row r="8006" spans="1:2" x14ac:dyDescent="0.25">
      <c r="A8006" s="62">
        <v>41122002</v>
      </c>
      <c r="B8006" s="63" t="s">
        <v>17830</v>
      </c>
    </row>
    <row r="8007" spans="1:2" x14ac:dyDescent="0.25">
      <c r="A8007" s="62">
        <v>41122003</v>
      </c>
      <c r="B8007" s="63" t="s">
        <v>13431</v>
      </c>
    </row>
    <row r="8008" spans="1:2" x14ac:dyDescent="0.25">
      <c r="A8008" s="62">
        <v>41122004</v>
      </c>
      <c r="B8008" s="63" t="s">
        <v>12200</v>
      </c>
    </row>
    <row r="8009" spans="1:2" x14ac:dyDescent="0.25">
      <c r="A8009" s="62">
        <v>41122101</v>
      </c>
      <c r="B8009" s="63" t="s">
        <v>15247</v>
      </c>
    </row>
    <row r="8010" spans="1:2" x14ac:dyDescent="0.25">
      <c r="A8010" s="62">
        <v>41122102</v>
      </c>
      <c r="B8010" s="63" t="s">
        <v>1136</v>
      </c>
    </row>
    <row r="8011" spans="1:2" x14ac:dyDescent="0.25">
      <c r="A8011" s="62">
        <v>41122103</v>
      </c>
      <c r="B8011" s="63" t="s">
        <v>8199</v>
      </c>
    </row>
    <row r="8012" spans="1:2" x14ac:dyDescent="0.25">
      <c r="A8012" s="62">
        <v>41122104</v>
      </c>
      <c r="B8012" s="63" t="s">
        <v>9761</v>
      </c>
    </row>
    <row r="8013" spans="1:2" x14ac:dyDescent="0.25">
      <c r="A8013" s="62">
        <v>41122105</v>
      </c>
      <c r="B8013" s="63" t="s">
        <v>14940</v>
      </c>
    </row>
    <row r="8014" spans="1:2" x14ac:dyDescent="0.25">
      <c r="A8014" s="62">
        <v>41122106</v>
      </c>
      <c r="B8014" s="63" t="s">
        <v>11334</v>
      </c>
    </row>
    <row r="8015" spans="1:2" x14ac:dyDescent="0.25">
      <c r="A8015" s="62">
        <v>41122107</v>
      </c>
      <c r="B8015" s="63" t="s">
        <v>6470</v>
      </c>
    </row>
    <row r="8016" spans="1:2" x14ac:dyDescent="0.25">
      <c r="A8016" s="62">
        <v>41122108</v>
      </c>
      <c r="B8016" s="63" t="s">
        <v>17497</v>
      </c>
    </row>
    <row r="8017" spans="1:2" x14ac:dyDescent="0.25">
      <c r="A8017" s="62">
        <v>41122109</v>
      </c>
      <c r="B8017" s="63" t="s">
        <v>7236</v>
      </c>
    </row>
    <row r="8018" spans="1:2" x14ac:dyDescent="0.25">
      <c r="A8018" s="62">
        <v>41122110</v>
      </c>
      <c r="B8018" s="63" t="s">
        <v>6200</v>
      </c>
    </row>
    <row r="8019" spans="1:2" x14ac:dyDescent="0.25">
      <c r="A8019" s="62">
        <v>41122201</v>
      </c>
      <c r="B8019" s="63" t="s">
        <v>16078</v>
      </c>
    </row>
    <row r="8020" spans="1:2" x14ac:dyDescent="0.25">
      <c r="A8020" s="62">
        <v>41122202</v>
      </c>
      <c r="B8020" s="63" t="s">
        <v>15098</v>
      </c>
    </row>
    <row r="8021" spans="1:2" x14ac:dyDescent="0.25">
      <c r="A8021" s="62">
        <v>41122203</v>
      </c>
      <c r="B8021" s="63" t="s">
        <v>10502</v>
      </c>
    </row>
    <row r="8022" spans="1:2" x14ac:dyDescent="0.25">
      <c r="A8022" s="62">
        <v>41122301</v>
      </c>
      <c r="B8022" s="63" t="s">
        <v>5955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3639</v>
      </c>
    </row>
    <row r="8025" spans="1:2" x14ac:dyDescent="0.25">
      <c r="A8025" s="62">
        <v>41122403</v>
      </c>
      <c r="B8025" s="63" t="s">
        <v>14727</v>
      </c>
    </row>
    <row r="8026" spans="1:2" x14ac:dyDescent="0.25">
      <c r="A8026" s="62">
        <v>41122404</v>
      </c>
      <c r="B8026" s="63" t="s">
        <v>14678</v>
      </c>
    </row>
    <row r="8027" spans="1:2" x14ac:dyDescent="0.25">
      <c r="A8027" s="62">
        <v>41122405</v>
      </c>
      <c r="B8027" s="63" t="s">
        <v>10877</v>
      </c>
    </row>
    <row r="8028" spans="1:2" x14ac:dyDescent="0.25">
      <c r="A8028" s="62">
        <v>41122406</v>
      </c>
      <c r="B8028" s="63" t="s">
        <v>4741</v>
      </c>
    </row>
    <row r="8029" spans="1:2" x14ac:dyDescent="0.25">
      <c r="A8029" s="62">
        <v>41122407</v>
      </c>
      <c r="B8029" s="63" t="s">
        <v>15439</v>
      </c>
    </row>
    <row r="8030" spans="1:2" x14ac:dyDescent="0.25">
      <c r="A8030" s="62">
        <v>41122408</v>
      </c>
      <c r="B8030" s="63" t="s">
        <v>3569</v>
      </c>
    </row>
    <row r="8031" spans="1:2" x14ac:dyDescent="0.25">
      <c r="A8031" s="62">
        <v>41122409</v>
      </c>
      <c r="B8031" s="63" t="s">
        <v>10387</v>
      </c>
    </row>
    <row r="8032" spans="1:2" x14ac:dyDescent="0.25">
      <c r="A8032" s="62">
        <v>41122410</v>
      </c>
      <c r="B8032" s="63" t="s">
        <v>14570</v>
      </c>
    </row>
    <row r="8033" spans="1:2" x14ac:dyDescent="0.25">
      <c r="A8033" s="62">
        <v>41122411</v>
      </c>
      <c r="B8033" s="63" t="s">
        <v>15637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3307</v>
      </c>
    </row>
    <row r="8036" spans="1:2" x14ac:dyDescent="0.25">
      <c r="A8036" s="62">
        <v>41122501</v>
      </c>
      <c r="B8036" s="63" t="s">
        <v>8757</v>
      </c>
    </row>
    <row r="8037" spans="1:2" x14ac:dyDescent="0.25">
      <c r="A8037" s="62">
        <v>41122502</v>
      </c>
      <c r="B8037" s="63" t="s">
        <v>3965</v>
      </c>
    </row>
    <row r="8038" spans="1:2" x14ac:dyDescent="0.25">
      <c r="A8038" s="62">
        <v>41122503</v>
      </c>
      <c r="B8038" s="63" t="s">
        <v>14417</v>
      </c>
    </row>
    <row r="8039" spans="1:2" x14ac:dyDescent="0.25">
      <c r="A8039" s="62">
        <v>41122601</v>
      </c>
      <c r="B8039" s="63" t="s">
        <v>5786</v>
      </c>
    </row>
    <row r="8040" spans="1:2" x14ac:dyDescent="0.25">
      <c r="A8040" s="62">
        <v>41122602</v>
      </c>
      <c r="B8040" s="63" t="s">
        <v>15930</v>
      </c>
    </row>
    <row r="8041" spans="1:2" x14ac:dyDescent="0.25">
      <c r="A8041" s="62">
        <v>41122603</v>
      </c>
      <c r="B8041" s="63" t="s">
        <v>2574</v>
      </c>
    </row>
    <row r="8042" spans="1:2" x14ac:dyDescent="0.25">
      <c r="A8042" s="62">
        <v>41122604</v>
      </c>
      <c r="B8042" s="63" t="s">
        <v>8706</v>
      </c>
    </row>
    <row r="8043" spans="1:2" x14ac:dyDescent="0.25">
      <c r="A8043" s="62">
        <v>41122605</v>
      </c>
      <c r="B8043" s="63" t="s">
        <v>14153</v>
      </c>
    </row>
    <row r="8044" spans="1:2" x14ac:dyDescent="0.25">
      <c r="A8044" s="62">
        <v>41122606</v>
      </c>
      <c r="B8044" s="63" t="s">
        <v>4463</v>
      </c>
    </row>
    <row r="8045" spans="1:2" x14ac:dyDescent="0.25">
      <c r="A8045" s="62">
        <v>41122701</v>
      </c>
      <c r="B8045" s="63" t="s">
        <v>8570</v>
      </c>
    </row>
    <row r="8046" spans="1:2" x14ac:dyDescent="0.25">
      <c r="A8046" s="62">
        <v>41122702</v>
      </c>
      <c r="B8046" s="63" t="s">
        <v>13700</v>
      </c>
    </row>
    <row r="8047" spans="1:2" x14ac:dyDescent="0.25">
      <c r="A8047" s="62">
        <v>41122703</v>
      </c>
      <c r="B8047" s="63" t="s">
        <v>8456</v>
      </c>
    </row>
    <row r="8048" spans="1:2" x14ac:dyDescent="0.25">
      <c r="A8048" s="62">
        <v>41122704</v>
      </c>
      <c r="B8048" s="63" t="s">
        <v>6049</v>
      </c>
    </row>
    <row r="8049" spans="1:2" x14ac:dyDescent="0.25">
      <c r="A8049" s="62">
        <v>41122801</v>
      </c>
      <c r="B8049" s="63" t="s">
        <v>12820</v>
      </c>
    </row>
    <row r="8050" spans="1:2" x14ac:dyDescent="0.25">
      <c r="A8050" s="62">
        <v>41122802</v>
      </c>
      <c r="B8050" s="63" t="s">
        <v>1063</v>
      </c>
    </row>
    <row r="8051" spans="1:2" x14ac:dyDescent="0.25">
      <c r="A8051" s="62">
        <v>41122803</v>
      </c>
      <c r="B8051" s="63" t="s">
        <v>8396</v>
      </c>
    </row>
    <row r="8052" spans="1:2" x14ac:dyDescent="0.25">
      <c r="A8052" s="62">
        <v>41122804</v>
      </c>
      <c r="B8052" s="63" t="s">
        <v>12380</v>
      </c>
    </row>
    <row r="8053" spans="1:2" x14ac:dyDescent="0.25">
      <c r="A8053" s="62">
        <v>41122805</v>
      </c>
      <c r="B8053" s="63" t="s">
        <v>9843</v>
      </c>
    </row>
    <row r="8054" spans="1:2" x14ac:dyDescent="0.25">
      <c r="A8054" s="62">
        <v>41122806</v>
      </c>
      <c r="B8054" s="63" t="s">
        <v>8286</v>
      </c>
    </row>
    <row r="8055" spans="1:2" x14ac:dyDescent="0.25">
      <c r="A8055" s="62">
        <v>41122807</v>
      </c>
      <c r="B8055" s="63" t="s">
        <v>17085</v>
      </c>
    </row>
    <row r="8056" spans="1:2" x14ac:dyDescent="0.25">
      <c r="A8056" s="62">
        <v>41122808</v>
      </c>
      <c r="B8056" s="63" t="s">
        <v>17104</v>
      </c>
    </row>
    <row r="8057" spans="1:2" x14ac:dyDescent="0.25">
      <c r="A8057" s="62">
        <v>41122809</v>
      </c>
      <c r="B8057" s="63" t="s">
        <v>16953</v>
      </c>
    </row>
    <row r="8058" spans="1:2" x14ac:dyDescent="0.25">
      <c r="A8058" s="62">
        <v>41123001</v>
      </c>
      <c r="B8058" s="63" t="s">
        <v>3570</v>
      </c>
    </row>
    <row r="8059" spans="1:2" x14ac:dyDescent="0.25">
      <c r="A8059" s="62">
        <v>41123002</v>
      </c>
      <c r="B8059" s="63" t="s">
        <v>17362</v>
      </c>
    </row>
    <row r="8060" spans="1:2" x14ac:dyDescent="0.25">
      <c r="A8060" s="62">
        <v>41123003</v>
      </c>
      <c r="B8060" s="63" t="s">
        <v>15215</v>
      </c>
    </row>
    <row r="8061" spans="1:2" x14ac:dyDescent="0.25">
      <c r="A8061" s="62">
        <v>41123004</v>
      </c>
      <c r="B8061" s="63" t="s">
        <v>12357</v>
      </c>
    </row>
    <row r="8062" spans="1:2" x14ac:dyDescent="0.25">
      <c r="A8062" s="62">
        <v>41123101</v>
      </c>
      <c r="B8062" s="63" t="s">
        <v>2376</v>
      </c>
    </row>
    <row r="8063" spans="1:2" x14ac:dyDescent="0.25">
      <c r="A8063" s="62">
        <v>41123102</v>
      </c>
      <c r="B8063" s="63" t="s">
        <v>2618</v>
      </c>
    </row>
    <row r="8064" spans="1:2" x14ac:dyDescent="0.25">
      <c r="A8064" s="62">
        <v>41123201</v>
      </c>
      <c r="B8064" s="63" t="s">
        <v>6234</v>
      </c>
    </row>
    <row r="8065" spans="1:2" x14ac:dyDescent="0.25">
      <c r="A8065" s="62">
        <v>41123202</v>
      </c>
      <c r="B8065" s="63" t="s">
        <v>12396</v>
      </c>
    </row>
    <row r="8066" spans="1:2" x14ac:dyDescent="0.25">
      <c r="A8066" s="62">
        <v>41123302</v>
      </c>
      <c r="B8066" s="63" t="s">
        <v>18483</v>
      </c>
    </row>
    <row r="8067" spans="1:2" x14ac:dyDescent="0.25">
      <c r="A8067" s="62">
        <v>41123303</v>
      </c>
      <c r="B8067" s="63" t="s">
        <v>8715</v>
      </c>
    </row>
    <row r="8068" spans="1:2" x14ac:dyDescent="0.25">
      <c r="A8068" s="62">
        <v>41123304</v>
      </c>
      <c r="B8068" s="63" t="s">
        <v>8067</v>
      </c>
    </row>
    <row r="8069" spans="1:2" x14ac:dyDescent="0.25">
      <c r="A8069" s="62">
        <v>41123305</v>
      </c>
      <c r="B8069" s="63" t="s">
        <v>16033</v>
      </c>
    </row>
    <row r="8070" spans="1:2" x14ac:dyDescent="0.25">
      <c r="A8070" s="62">
        <v>41123401</v>
      </c>
      <c r="B8070" s="63" t="s">
        <v>7961</v>
      </c>
    </row>
    <row r="8071" spans="1:2" x14ac:dyDescent="0.25">
      <c r="A8071" s="62">
        <v>41123402</v>
      </c>
      <c r="B8071" s="63" t="s">
        <v>7429</v>
      </c>
    </row>
    <row r="8072" spans="1:2" x14ac:dyDescent="0.25">
      <c r="A8072" s="62">
        <v>41123403</v>
      </c>
      <c r="B8072" s="63" t="s">
        <v>1879</v>
      </c>
    </row>
    <row r="8073" spans="1:2" x14ac:dyDescent="0.25">
      <c r="A8073" s="62">
        <v>42121501</v>
      </c>
      <c r="B8073" s="63" t="s">
        <v>9264</v>
      </c>
    </row>
    <row r="8074" spans="1:2" x14ac:dyDescent="0.25">
      <c r="A8074" s="62">
        <v>42121502</v>
      </c>
      <c r="B8074" s="63" t="s">
        <v>9998</v>
      </c>
    </row>
    <row r="8075" spans="1:2" x14ac:dyDescent="0.25">
      <c r="A8075" s="62">
        <v>42121503</v>
      </c>
      <c r="B8075" s="63" t="s">
        <v>9949</v>
      </c>
    </row>
    <row r="8076" spans="1:2" x14ac:dyDescent="0.25">
      <c r="A8076" s="62">
        <v>42121504</v>
      </c>
      <c r="B8076" s="63" t="s">
        <v>17340</v>
      </c>
    </row>
    <row r="8077" spans="1:2" x14ac:dyDescent="0.25">
      <c r="A8077" s="62">
        <v>42121505</v>
      </c>
      <c r="B8077" s="63" t="s">
        <v>17379</v>
      </c>
    </row>
    <row r="8078" spans="1:2" x14ac:dyDescent="0.25">
      <c r="A8078" s="62">
        <v>42121506</v>
      </c>
      <c r="B8078" s="63" t="s">
        <v>444</v>
      </c>
    </row>
    <row r="8079" spans="1:2" x14ac:dyDescent="0.25">
      <c r="A8079" s="62">
        <v>42121507</v>
      </c>
      <c r="B8079" s="63" t="s">
        <v>6831</v>
      </c>
    </row>
    <row r="8080" spans="1:2" x14ac:dyDescent="0.25">
      <c r="A8080" s="62">
        <v>42121508</v>
      </c>
      <c r="B8080" s="63" t="s">
        <v>12473</v>
      </c>
    </row>
    <row r="8081" spans="1:2" x14ac:dyDescent="0.25">
      <c r="A8081" s="62">
        <v>42121509</v>
      </c>
      <c r="B8081" s="63" t="s">
        <v>8674</v>
      </c>
    </row>
    <row r="8082" spans="1:2" x14ac:dyDescent="0.25">
      <c r="A8082" s="62">
        <v>42121510</v>
      </c>
      <c r="B8082" s="63" t="s">
        <v>13268</v>
      </c>
    </row>
    <row r="8083" spans="1:2" x14ac:dyDescent="0.25">
      <c r="A8083" s="62">
        <v>42121511</v>
      </c>
      <c r="B8083" s="63" t="s">
        <v>6781</v>
      </c>
    </row>
    <row r="8084" spans="1:2" x14ac:dyDescent="0.25">
      <c r="A8084" s="62">
        <v>42121512</v>
      </c>
      <c r="B8084" s="63" t="s">
        <v>1370</v>
      </c>
    </row>
    <row r="8085" spans="1:2" x14ac:dyDescent="0.25">
      <c r="A8085" s="62">
        <v>42121513</v>
      </c>
      <c r="B8085" s="63" t="s">
        <v>14309</v>
      </c>
    </row>
    <row r="8086" spans="1:2" x14ac:dyDescent="0.25">
      <c r="A8086" s="62">
        <v>42121514</v>
      </c>
      <c r="B8086" s="63" t="s">
        <v>2518</v>
      </c>
    </row>
    <row r="8087" spans="1:2" x14ac:dyDescent="0.25">
      <c r="A8087" s="62">
        <v>42121515</v>
      </c>
      <c r="B8087" s="63" t="s">
        <v>3995</v>
      </c>
    </row>
    <row r="8088" spans="1:2" x14ac:dyDescent="0.25">
      <c r="A8088" s="62">
        <v>42121601</v>
      </c>
      <c r="B8088" s="63" t="s">
        <v>5838</v>
      </c>
    </row>
    <row r="8089" spans="1:2" x14ac:dyDescent="0.25">
      <c r="A8089" s="62">
        <v>42121602</v>
      </c>
      <c r="B8089" s="63" t="s">
        <v>7230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7806</v>
      </c>
    </row>
    <row r="8092" spans="1:2" x14ac:dyDescent="0.25">
      <c r="A8092" s="62">
        <v>42121605</v>
      </c>
      <c r="B8092" s="63" t="s">
        <v>14860</v>
      </c>
    </row>
    <row r="8093" spans="1:2" x14ac:dyDescent="0.25">
      <c r="A8093" s="62">
        <v>42121606</v>
      </c>
      <c r="B8093" s="63" t="s">
        <v>9058</v>
      </c>
    </row>
    <row r="8094" spans="1:2" x14ac:dyDescent="0.25">
      <c r="A8094" s="62">
        <v>42121607</v>
      </c>
      <c r="B8094" s="63" t="s">
        <v>18439</v>
      </c>
    </row>
    <row r="8095" spans="1:2" x14ac:dyDescent="0.25">
      <c r="A8095" s="62">
        <v>42121608</v>
      </c>
      <c r="B8095" s="63" t="s">
        <v>1171</v>
      </c>
    </row>
    <row r="8096" spans="1:2" x14ac:dyDescent="0.25">
      <c r="A8096" s="62">
        <v>42121701</v>
      </c>
      <c r="B8096" s="63" t="s">
        <v>477</v>
      </c>
    </row>
    <row r="8097" spans="1:2" x14ac:dyDescent="0.25">
      <c r="A8097" s="62">
        <v>42121702</v>
      </c>
      <c r="B8097" s="63" t="s">
        <v>15820</v>
      </c>
    </row>
    <row r="8098" spans="1:2" x14ac:dyDescent="0.25">
      <c r="A8098" s="62">
        <v>42131501</v>
      </c>
      <c r="B8098" s="63" t="s">
        <v>10422</v>
      </c>
    </row>
    <row r="8099" spans="1:2" x14ac:dyDescent="0.25">
      <c r="A8099" s="62">
        <v>42131502</v>
      </c>
      <c r="B8099" s="63" t="s">
        <v>16550</v>
      </c>
    </row>
    <row r="8100" spans="1:2" x14ac:dyDescent="0.25">
      <c r="A8100" s="62">
        <v>42131503</v>
      </c>
      <c r="B8100" s="63" t="s">
        <v>5725</v>
      </c>
    </row>
    <row r="8101" spans="1:2" x14ac:dyDescent="0.25">
      <c r="A8101" s="62">
        <v>42131504</v>
      </c>
      <c r="B8101" s="63" t="s">
        <v>16608</v>
      </c>
    </row>
    <row r="8102" spans="1:2" x14ac:dyDescent="0.25">
      <c r="A8102" s="62">
        <v>42131505</v>
      </c>
      <c r="B8102" s="63" t="s">
        <v>1642</v>
      </c>
    </row>
    <row r="8103" spans="1:2" x14ac:dyDescent="0.25">
      <c r="A8103" s="62">
        <v>42131506</v>
      </c>
      <c r="B8103" s="63" t="s">
        <v>9787</v>
      </c>
    </row>
    <row r="8104" spans="1:2" x14ac:dyDescent="0.25">
      <c r="A8104" s="62">
        <v>42131507</v>
      </c>
      <c r="B8104" s="63" t="s">
        <v>16075</v>
      </c>
    </row>
    <row r="8105" spans="1:2" x14ac:dyDescent="0.25">
      <c r="A8105" s="62">
        <v>42131508</v>
      </c>
      <c r="B8105" s="63" t="s">
        <v>11293</v>
      </c>
    </row>
    <row r="8106" spans="1:2" x14ac:dyDescent="0.25">
      <c r="A8106" s="62">
        <v>42131509</v>
      </c>
      <c r="B8106" s="63" t="s">
        <v>5406</v>
      </c>
    </row>
    <row r="8107" spans="1:2" x14ac:dyDescent="0.25">
      <c r="A8107" s="62">
        <v>42131510</v>
      </c>
      <c r="B8107" s="63" t="s">
        <v>4700</v>
      </c>
    </row>
    <row r="8108" spans="1:2" x14ac:dyDescent="0.25">
      <c r="A8108" s="62">
        <v>42131601</v>
      </c>
      <c r="B8108" s="63" t="s">
        <v>7267</v>
      </c>
    </row>
    <row r="8109" spans="1:2" x14ac:dyDescent="0.25">
      <c r="A8109" s="62">
        <v>42131602</v>
      </c>
      <c r="B8109" s="63" t="s">
        <v>13560</v>
      </c>
    </row>
    <row r="8110" spans="1:2" x14ac:dyDescent="0.25">
      <c r="A8110" s="62">
        <v>42131603</v>
      </c>
      <c r="B8110" s="63" t="s">
        <v>16219</v>
      </c>
    </row>
    <row r="8111" spans="1:2" x14ac:dyDescent="0.25">
      <c r="A8111" s="62">
        <v>42131604</v>
      </c>
      <c r="B8111" s="63" t="s">
        <v>3006</v>
      </c>
    </row>
    <row r="8112" spans="1:2" x14ac:dyDescent="0.25">
      <c r="A8112" s="62">
        <v>42131605</v>
      </c>
      <c r="B8112" s="63" t="s">
        <v>18635</v>
      </c>
    </row>
    <row r="8113" spans="1:2" x14ac:dyDescent="0.25">
      <c r="A8113" s="62">
        <v>42131606</v>
      </c>
      <c r="B8113" s="63" t="s">
        <v>5544</v>
      </c>
    </row>
    <row r="8114" spans="1:2" x14ac:dyDescent="0.25">
      <c r="A8114" s="62">
        <v>42131607</v>
      </c>
      <c r="B8114" s="63" t="s">
        <v>11135</v>
      </c>
    </row>
    <row r="8115" spans="1:2" x14ac:dyDescent="0.25">
      <c r="A8115" s="62">
        <v>42131608</v>
      </c>
      <c r="B8115" s="63" t="s">
        <v>4834</v>
      </c>
    </row>
    <row r="8116" spans="1:2" x14ac:dyDescent="0.25">
      <c r="A8116" s="62">
        <v>42131609</v>
      </c>
      <c r="B8116" s="63" t="s">
        <v>12810</v>
      </c>
    </row>
    <row r="8117" spans="1:2" x14ac:dyDescent="0.25">
      <c r="A8117" s="62">
        <v>42131610</v>
      </c>
      <c r="B8117" s="63" t="s">
        <v>2107</v>
      </c>
    </row>
    <row r="8118" spans="1:2" x14ac:dyDescent="0.25">
      <c r="A8118" s="62">
        <v>42131611</v>
      </c>
      <c r="B8118" s="63" t="s">
        <v>9856</v>
      </c>
    </row>
    <row r="8119" spans="1:2" x14ac:dyDescent="0.25">
      <c r="A8119" s="62">
        <v>42131612</v>
      </c>
      <c r="B8119" s="63" t="s">
        <v>17584</v>
      </c>
    </row>
    <row r="8120" spans="1:2" x14ac:dyDescent="0.25">
      <c r="A8120" s="62">
        <v>42131613</v>
      </c>
      <c r="B8120" s="63" t="s">
        <v>17693</v>
      </c>
    </row>
    <row r="8121" spans="1:2" x14ac:dyDescent="0.25">
      <c r="A8121" s="62">
        <v>42131701</v>
      </c>
      <c r="B8121" s="63" t="s">
        <v>9846</v>
      </c>
    </row>
    <row r="8122" spans="1:2" x14ac:dyDescent="0.25">
      <c r="A8122" s="62">
        <v>42131702</v>
      </c>
      <c r="B8122" s="63" t="s">
        <v>6980</v>
      </c>
    </row>
    <row r="8123" spans="1:2" x14ac:dyDescent="0.25">
      <c r="A8123" s="62">
        <v>42131703</v>
      </c>
      <c r="B8123" s="63" t="s">
        <v>2291</v>
      </c>
    </row>
    <row r="8124" spans="1:2" x14ac:dyDescent="0.25">
      <c r="A8124" s="62">
        <v>42131704</v>
      </c>
      <c r="B8124" s="63" t="s">
        <v>12888</v>
      </c>
    </row>
    <row r="8125" spans="1:2" x14ac:dyDescent="0.25">
      <c r="A8125" s="62">
        <v>42131705</v>
      </c>
      <c r="B8125" s="63" t="s">
        <v>4302</v>
      </c>
    </row>
    <row r="8126" spans="1:2" x14ac:dyDescent="0.25">
      <c r="A8126" s="62">
        <v>42131706</v>
      </c>
      <c r="B8126" s="63" t="s">
        <v>16932</v>
      </c>
    </row>
    <row r="8127" spans="1:2" x14ac:dyDescent="0.25">
      <c r="A8127" s="62">
        <v>42131707</v>
      </c>
      <c r="B8127" s="63" t="s">
        <v>6033</v>
      </c>
    </row>
    <row r="8128" spans="1:2" x14ac:dyDescent="0.25">
      <c r="A8128" s="62">
        <v>42132101</v>
      </c>
      <c r="B8128" s="63" t="s">
        <v>7032</v>
      </c>
    </row>
    <row r="8129" spans="1:2" x14ac:dyDescent="0.25">
      <c r="A8129" s="62">
        <v>42132102</v>
      </c>
      <c r="B8129" s="63" t="s">
        <v>10730</v>
      </c>
    </row>
    <row r="8130" spans="1:2" x14ac:dyDescent="0.25">
      <c r="A8130" s="62">
        <v>42132103</v>
      </c>
      <c r="B8130" s="63" t="s">
        <v>13760</v>
      </c>
    </row>
    <row r="8131" spans="1:2" x14ac:dyDescent="0.25">
      <c r="A8131" s="62">
        <v>42132104</v>
      </c>
      <c r="B8131" s="63" t="s">
        <v>7339</v>
      </c>
    </row>
    <row r="8132" spans="1:2" x14ac:dyDescent="0.25">
      <c r="A8132" s="62">
        <v>42132105</v>
      </c>
      <c r="B8132" s="63" t="s">
        <v>14316</v>
      </c>
    </row>
    <row r="8133" spans="1:2" x14ac:dyDescent="0.25">
      <c r="A8133" s="62">
        <v>42132106</v>
      </c>
      <c r="B8133" s="63" t="s">
        <v>3493</v>
      </c>
    </row>
    <row r="8134" spans="1:2" x14ac:dyDescent="0.25">
      <c r="A8134" s="62">
        <v>42132107</v>
      </c>
      <c r="B8134" s="63" t="s">
        <v>15141</v>
      </c>
    </row>
    <row r="8135" spans="1:2" x14ac:dyDescent="0.25">
      <c r="A8135" s="62">
        <v>42132108</v>
      </c>
      <c r="B8135" s="63" t="s">
        <v>2418</v>
      </c>
    </row>
    <row r="8136" spans="1:2" x14ac:dyDescent="0.25">
      <c r="A8136" s="62">
        <v>42132201</v>
      </c>
      <c r="B8136" s="63" t="s">
        <v>18634</v>
      </c>
    </row>
    <row r="8137" spans="1:2" x14ac:dyDescent="0.25">
      <c r="A8137" s="62">
        <v>42132202</v>
      </c>
      <c r="B8137" s="63" t="s">
        <v>6545</v>
      </c>
    </row>
    <row r="8138" spans="1:2" x14ac:dyDescent="0.25">
      <c r="A8138" s="62">
        <v>42132203</v>
      </c>
      <c r="B8138" s="63" t="s">
        <v>17435</v>
      </c>
    </row>
    <row r="8139" spans="1:2" x14ac:dyDescent="0.25">
      <c r="A8139" s="62">
        <v>42132204</v>
      </c>
      <c r="B8139" s="63" t="s">
        <v>1797</v>
      </c>
    </row>
    <row r="8140" spans="1:2" x14ac:dyDescent="0.25">
      <c r="A8140" s="62">
        <v>42132205</v>
      </c>
      <c r="B8140" s="63" t="s">
        <v>11238</v>
      </c>
    </row>
    <row r="8141" spans="1:2" x14ac:dyDescent="0.25">
      <c r="A8141" s="62">
        <v>42141501</v>
      </c>
      <c r="B8141" s="63" t="s">
        <v>17840</v>
      </c>
    </row>
    <row r="8142" spans="1:2" x14ac:dyDescent="0.25">
      <c r="A8142" s="62">
        <v>42141502</v>
      </c>
      <c r="B8142" s="63" t="s">
        <v>5900</v>
      </c>
    </row>
    <row r="8143" spans="1:2" x14ac:dyDescent="0.25">
      <c r="A8143" s="62">
        <v>42141503</v>
      </c>
      <c r="B8143" s="63" t="s">
        <v>15223</v>
      </c>
    </row>
    <row r="8144" spans="1:2" x14ac:dyDescent="0.25">
      <c r="A8144" s="62">
        <v>42141504</v>
      </c>
      <c r="B8144" s="63" t="s">
        <v>545</v>
      </c>
    </row>
    <row r="8145" spans="1:2" x14ac:dyDescent="0.25">
      <c r="A8145" s="62">
        <v>42141601</v>
      </c>
      <c r="B8145" s="63" t="s">
        <v>5800</v>
      </c>
    </row>
    <row r="8146" spans="1:2" x14ac:dyDescent="0.25">
      <c r="A8146" s="62">
        <v>42141602</v>
      </c>
      <c r="B8146" s="63" t="s">
        <v>2829</v>
      </c>
    </row>
    <row r="8147" spans="1:2" x14ac:dyDescent="0.25">
      <c r="A8147" s="62">
        <v>42141603</v>
      </c>
      <c r="B8147" s="63" t="s">
        <v>8238</v>
      </c>
    </row>
    <row r="8148" spans="1:2" x14ac:dyDescent="0.25">
      <c r="A8148" s="62">
        <v>42141604</v>
      </c>
      <c r="B8148" s="63" t="s">
        <v>13938</v>
      </c>
    </row>
    <row r="8149" spans="1:2" x14ac:dyDescent="0.25">
      <c r="A8149" s="62">
        <v>42141605</v>
      </c>
      <c r="B8149" s="63" t="s">
        <v>18378</v>
      </c>
    </row>
    <row r="8150" spans="1:2" x14ac:dyDescent="0.25">
      <c r="A8150" s="62">
        <v>42141606</v>
      </c>
      <c r="B8150" s="63" t="s">
        <v>6358</v>
      </c>
    </row>
    <row r="8151" spans="1:2" x14ac:dyDescent="0.25">
      <c r="A8151" s="62">
        <v>42141607</v>
      </c>
      <c r="B8151" s="63" t="s">
        <v>3026</v>
      </c>
    </row>
    <row r="8152" spans="1:2" x14ac:dyDescent="0.25">
      <c r="A8152" s="62">
        <v>42141701</v>
      </c>
      <c r="B8152" s="63" t="s">
        <v>13452</v>
      </c>
    </row>
    <row r="8153" spans="1:2" x14ac:dyDescent="0.25">
      <c r="A8153" s="62">
        <v>42141702</v>
      </c>
      <c r="B8153" s="63" t="s">
        <v>5920</v>
      </c>
    </row>
    <row r="8154" spans="1:2" x14ac:dyDescent="0.25">
      <c r="A8154" s="62">
        <v>42141703</v>
      </c>
      <c r="B8154" s="63" t="s">
        <v>18249</v>
      </c>
    </row>
    <row r="8155" spans="1:2" x14ac:dyDescent="0.25">
      <c r="A8155" s="62">
        <v>42141704</v>
      </c>
      <c r="B8155" s="63" t="s">
        <v>17796</v>
      </c>
    </row>
    <row r="8156" spans="1:2" x14ac:dyDescent="0.25">
      <c r="A8156" s="62">
        <v>42141705</v>
      </c>
      <c r="B8156" s="63" t="s">
        <v>13306</v>
      </c>
    </row>
    <row r="8157" spans="1:2" x14ac:dyDescent="0.25">
      <c r="A8157" s="62">
        <v>42141801</v>
      </c>
      <c r="B8157" s="63" t="s">
        <v>3790</v>
      </c>
    </row>
    <row r="8158" spans="1:2" x14ac:dyDescent="0.25">
      <c r="A8158" s="62">
        <v>42141802</v>
      </c>
      <c r="B8158" s="63" t="s">
        <v>1316</v>
      </c>
    </row>
    <row r="8159" spans="1:2" x14ac:dyDescent="0.25">
      <c r="A8159" s="62">
        <v>42141803</v>
      </c>
      <c r="B8159" s="63" t="s">
        <v>6396</v>
      </c>
    </row>
    <row r="8160" spans="1:2" x14ac:dyDescent="0.25">
      <c r="A8160" s="62">
        <v>42141804</v>
      </c>
      <c r="B8160" s="63" t="s">
        <v>7631</v>
      </c>
    </row>
    <row r="8161" spans="1:2" x14ac:dyDescent="0.25">
      <c r="A8161" s="62">
        <v>42141805</v>
      </c>
      <c r="B8161" s="63" t="s">
        <v>6190</v>
      </c>
    </row>
    <row r="8162" spans="1:2" x14ac:dyDescent="0.25">
      <c r="A8162" s="62">
        <v>42141806</v>
      </c>
      <c r="B8162" s="63" t="s">
        <v>8657</v>
      </c>
    </row>
    <row r="8163" spans="1:2" x14ac:dyDescent="0.25">
      <c r="A8163" s="62">
        <v>42141807</v>
      </c>
      <c r="B8163" s="63" t="s">
        <v>14977</v>
      </c>
    </row>
    <row r="8164" spans="1:2" x14ac:dyDescent="0.25">
      <c r="A8164" s="62">
        <v>42141808</v>
      </c>
      <c r="B8164" s="63" t="s">
        <v>7858</v>
      </c>
    </row>
    <row r="8165" spans="1:2" x14ac:dyDescent="0.25">
      <c r="A8165" s="62">
        <v>42141809</v>
      </c>
      <c r="B8165" s="63" t="s">
        <v>1242</v>
      </c>
    </row>
    <row r="8166" spans="1:2" x14ac:dyDescent="0.25">
      <c r="A8166" s="62">
        <v>42141901</v>
      </c>
      <c r="B8166" s="63" t="s">
        <v>10506</v>
      </c>
    </row>
    <row r="8167" spans="1:2" x14ac:dyDescent="0.25">
      <c r="A8167" s="62">
        <v>42141902</v>
      </c>
      <c r="B8167" s="63" t="s">
        <v>7822</v>
      </c>
    </row>
    <row r="8168" spans="1:2" x14ac:dyDescent="0.25">
      <c r="A8168" s="62">
        <v>42141903</v>
      </c>
      <c r="B8168" s="63" t="s">
        <v>13409</v>
      </c>
    </row>
    <row r="8169" spans="1:2" x14ac:dyDescent="0.25">
      <c r="A8169" s="62">
        <v>42141904</v>
      </c>
      <c r="B8169" s="63" t="s">
        <v>13613</v>
      </c>
    </row>
    <row r="8170" spans="1:2" x14ac:dyDescent="0.25">
      <c r="A8170" s="62">
        <v>42141905</v>
      </c>
      <c r="B8170" s="63" t="s">
        <v>12359</v>
      </c>
    </row>
    <row r="8171" spans="1:2" x14ac:dyDescent="0.25">
      <c r="A8171" s="62">
        <v>42142001</v>
      </c>
      <c r="B8171" s="63" t="s">
        <v>15568</v>
      </c>
    </row>
    <row r="8172" spans="1:2" x14ac:dyDescent="0.25">
      <c r="A8172" s="62">
        <v>42142002</v>
      </c>
      <c r="B8172" s="63" t="s">
        <v>12500</v>
      </c>
    </row>
    <row r="8173" spans="1:2" x14ac:dyDescent="0.25">
      <c r="A8173" s="62">
        <v>42142003</v>
      </c>
      <c r="B8173" s="63" t="s">
        <v>15679</v>
      </c>
    </row>
    <row r="8174" spans="1:2" x14ac:dyDescent="0.25">
      <c r="A8174" s="62">
        <v>42142004</v>
      </c>
      <c r="B8174" s="63" t="s">
        <v>10102</v>
      </c>
    </row>
    <row r="8175" spans="1:2" x14ac:dyDescent="0.25">
      <c r="A8175" s="62">
        <v>42142005</v>
      </c>
      <c r="B8175" s="63" t="s">
        <v>2194</v>
      </c>
    </row>
    <row r="8176" spans="1:2" x14ac:dyDescent="0.25">
      <c r="A8176" s="62">
        <v>42142006</v>
      </c>
      <c r="B8176" s="63" t="s">
        <v>9713</v>
      </c>
    </row>
    <row r="8177" spans="1:2" x14ac:dyDescent="0.25">
      <c r="A8177" s="62">
        <v>42142007</v>
      </c>
      <c r="B8177" s="63" t="s">
        <v>11001</v>
      </c>
    </row>
    <row r="8178" spans="1:2" x14ac:dyDescent="0.25">
      <c r="A8178" s="62">
        <v>42142101</v>
      </c>
      <c r="B8178" s="63" t="s">
        <v>3744</v>
      </c>
    </row>
    <row r="8179" spans="1:2" x14ac:dyDescent="0.25">
      <c r="A8179" s="62">
        <v>42142102</v>
      </c>
      <c r="B8179" s="63" t="s">
        <v>2739</v>
      </c>
    </row>
    <row r="8180" spans="1:2" x14ac:dyDescent="0.25">
      <c r="A8180" s="62">
        <v>42142103</v>
      </c>
      <c r="B8180" s="63" t="s">
        <v>12302</v>
      </c>
    </row>
    <row r="8181" spans="1:2" x14ac:dyDescent="0.25">
      <c r="A8181" s="62">
        <v>42142104</v>
      </c>
      <c r="B8181" s="63" t="s">
        <v>8265</v>
      </c>
    </row>
    <row r="8182" spans="1:2" x14ac:dyDescent="0.25">
      <c r="A8182" s="62">
        <v>42142105</v>
      </c>
      <c r="B8182" s="63" t="s">
        <v>9968</v>
      </c>
    </row>
    <row r="8183" spans="1:2" x14ac:dyDescent="0.25">
      <c r="A8183" s="62">
        <v>42142106</v>
      </c>
      <c r="B8183" s="63" t="s">
        <v>16747</v>
      </c>
    </row>
    <row r="8184" spans="1:2" x14ac:dyDescent="0.25">
      <c r="A8184" s="62">
        <v>42142107</v>
      </c>
      <c r="B8184" s="63" t="s">
        <v>9339</v>
      </c>
    </row>
    <row r="8185" spans="1:2" x14ac:dyDescent="0.25">
      <c r="A8185" s="62">
        <v>42142108</v>
      </c>
      <c r="B8185" s="63" t="s">
        <v>12996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12288</v>
      </c>
    </row>
    <row r="8188" spans="1:2" x14ac:dyDescent="0.25">
      <c r="A8188" s="62">
        <v>42142111</v>
      </c>
      <c r="B8188" s="63" t="s">
        <v>4953</v>
      </c>
    </row>
    <row r="8189" spans="1:2" x14ac:dyDescent="0.25">
      <c r="A8189" s="62">
        <v>42142112</v>
      </c>
      <c r="B8189" s="63" t="s">
        <v>7011</v>
      </c>
    </row>
    <row r="8190" spans="1:2" x14ac:dyDescent="0.25">
      <c r="A8190" s="62">
        <v>42142113</v>
      </c>
      <c r="B8190" s="63" t="s">
        <v>10765</v>
      </c>
    </row>
    <row r="8191" spans="1:2" x14ac:dyDescent="0.25">
      <c r="A8191" s="62">
        <v>42142114</v>
      </c>
      <c r="B8191" s="63" t="s">
        <v>1806</v>
      </c>
    </row>
    <row r="8192" spans="1:2" x14ac:dyDescent="0.25">
      <c r="A8192" s="62">
        <v>42142119</v>
      </c>
      <c r="B8192" s="63" t="s">
        <v>4300</v>
      </c>
    </row>
    <row r="8193" spans="1:2" x14ac:dyDescent="0.25">
      <c r="A8193" s="62">
        <v>42142201</v>
      </c>
      <c r="B8193" s="63" t="s">
        <v>15554</v>
      </c>
    </row>
    <row r="8194" spans="1:2" x14ac:dyDescent="0.25">
      <c r="A8194" s="62">
        <v>42142202</v>
      </c>
      <c r="B8194" s="63" t="s">
        <v>5607</v>
      </c>
    </row>
    <row r="8195" spans="1:2" x14ac:dyDescent="0.25">
      <c r="A8195" s="62">
        <v>42142203</v>
      </c>
      <c r="B8195" s="63" t="s">
        <v>14549</v>
      </c>
    </row>
    <row r="8196" spans="1:2" x14ac:dyDescent="0.25">
      <c r="A8196" s="62">
        <v>42142204</v>
      </c>
      <c r="B8196" s="63" t="s">
        <v>6777</v>
      </c>
    </row>
    <row r="8197" spans="1:2" x14ac:dyDescent="0.25">
      <c r="A8197" s="62">
        <v>42142301</v>
      </c>
      <c r="B8197" s="63" t="s">
        <v>3095</v>
      </c>
    </row>
    <row r="8198" spans="1:2" x14ac:dyDescent="0.25">
      <c r="A8198" s="62">
        <v>42142302</v>
      </c>
      <c r="B8198" s="63" t="s">
        <v>18032</v>
      </c>
    </row>
    <row r="8199" spans="1:2" x14ac:dyDescent="0.25">
      <c r="A8199" s="62">
        <v>42142303</v>
      </c>
      <c r="B8199" s="63" t="s">
        <v>13722</v>
      </c>
    </row>
    <row r="8200" spans="1:2" x14ac:dyDescent="0.25">
      <c r="A8200" s="62">
        <v>42142401</v>
      </c>
      <c r="B8200" s="63" t="s">
        <v>15360</v>
      </c>
    </row>
    <row r="8201" spans="1:2" x14ac:dyDescent="0.25">
      <c r="A8201" s="62">
        <v>42142402</v>
      </c>
      <c r="B8201" s="63" t="s">
        <v>17331</v>
      </c>
    </row>
    <row r="8202" spans="1:2" x14ac:dyDescent="0.25">
      <c r="A8202" s="62">
        <v>42142403</v>
      </c>
      <c r="B8202" s="63" t="s">
        <v>11446</v>
      </c>
    </row>
    <row r="8203" spans="1:2" x14ac:dyDescent="0.25">
      <c r="A8203" s="62">
        <v>42142404</v>
      </c>
      <c r="B8203" s="63" t="s">
        <v>16715</v>
      </c>
    </row>
    <row r="8204" spans="1:2" x14ac:dyDescent="0.25">
      <c r="A8204" s="62">
        <v>42142405</v>
      </c>
      <c r="B8204" s="63" t="s">
        <v>8090</v>
      </c>
    </row>
    <row r="8205" spans="1:2" x14ac:dyDescent="0.25">
      <c r="A8205" s="62">
        <v>42142406</v>
      </c>
      <c r="B8205" s="63" t="s">
        <v>5358</v>
      </c>
    </row>
    <row r="8206" spans="1:2" x14ac:dyDescent="0.25">
      <c r="A8206" s="62">
        <v>42142407</v>
      </c>
      <c r="B8206" s="63" t="s">
        <v>16402</v>
      </c>
    </row>
    <row r="8207" spans="1:2" x14ac:dyDescent="0.25">
      <c r="A8207" s="62">
        <v>42142501</v>
      </c>
      <c r="B8207" s="63" t="s">
        <v>14606</v>
      </c>
    </row>
    <row r="8208" spans="1:2" x14ac:dyDescent="0.25">
      <c r="A8208" s="62">
        <v>42142502</v>
      </c>
      <c r="B8208" s="63" t="s">
        <v>10919</v>
      </c>
    </row>
    <row r="8209" spans="1:2" x14ac:dyDescent="0.25">
      <c r="A8209" s="62">
        <v>42142503</v>
      </c>
      <c r="B8209" s="63" t="s">
        <v>15092</v>
      </c>
    </row>
    <row r="8210" spans="1:2" x14ac:dyDescent="0.25">
      <c r="A8210" s="62">
        <v>42142504</v>
      </c>
      <c r="B8210" s="63" t="s">
        <v>7549</v>
      </c>
    </row>
    <row r="8211" spans="1:2" x14ac:dyDescent="0.25">
      <c r="A8211" s="62">
        <v>42142505</v>
      </c>
      <c r="B8211" s="63" t="s">
        <v>14770</v>
      </c>
    </row>
    <row r="8212" spans="1:2" x14ac:dyDescent="0.25">
      <c r="A8212" s="62">
        <v>42142506</v>
      </c>
      <c r="B8212" s="63" t="s">
        <v>17366</v>
      </c>
    </row>
    <row r="8213" spans="1:2" x14ac:dyDescent="0.25">
      <c r="A8213" s="62">
        <v>42142507</v>
      </c>
      <c r="B8213" s="63" t="s">
        <v>17778</v>
      </c>
    </row>
    <row r="8214" spans="1:2" x14ac:dyDescent="0.25">
      <c r="A8214" s="62">
        <v>42142509</v>
      </c>
      <c r="B8214" s="63" t="s">
        <v>17137</v>
      </c>
    </row>
    <row r="8215" spans="1:2" x14ac:dyDescent="0.25">
      <c r="A8215" s="62">
        <v>42142510</v>
      </c>
      <c r="B8215" s="63" t="s">
        <v>8908</v>
      </c>
    </row>
    <row r="8216" spans="1:2" x14ac:dyDescent="0.25">
      <c r="A8216" s="62">
        <v>42142511</v>
      </c>
      <c r="B8216" s="63" t="s">
        <v>3301</v>
      </c>
    </row>
    <row r="8217" spans="1:2" x14ac:dyDescent="0.25">
      <c r="A8217" s="62">
        <v>42142512</v>
      </c>
      <c r="B8217" s="63" t="s">
        <v>7610</v>
      </c>
    </row>
    <row r="8218" spans="1:2" x14ac:dyDescent="0.25">
      <c r="A8218" s="62">
        <v>42142513</v>
      </c>
      <c r="B8218" s="63" t="s">
        <v>12709</v>
      </c>
    </row>
    <row r="8219" spans="1:2" x14ac:dyDescent="0.25">
      <c r="A8219" s="62">
        <v>42142514</v>
      </c>
      <c r="B8219" s="63" t="s">
        <v>7619</v>
      </c>
    </row>
    <row r="8220" spans="1:2" x14ac:dyDescent="0.25">
      <c r="A8220" s="62">
        <v>42142515</v>
      </c>
      <c r="B8220" s="63" t="s">
        <v>18654</v>
      </c>
    </row>
    <row r="8221" spans="1:2" x14ac:dyDescent="0.25">
      <c r="A8221" s="62">
        <v>42142516</v>
      </c>
      <c r="B8221" s="63" t="s">
        <v>8543</v>
      </c>
    </row>
    <row r="8222" spans="1:2" x14ac:dyDescent="0.25">
      <c r="A8222" s="62">
        <v>42142517</v>
      </c>
      <c r="B8222" s="63" t="s">
        <v>6507</v>
      </c>
    </row>
    <row r="8223" spans="1:2" x14ac:dyDescent="0.25">
      <c r="A8223" s="62">
        <v>42142518</v>
      </c>
      <c r="B8223" s="63" t="s">
        <v>2282</v>
      </c>
    </row>
    <row r="8224" spans="1:2" x14ac:dyDescent="0.25">
      <c r="A8224" s="62">
        <v>42142519</v>
      </c>
      <c r="B8224" s="63" t="s">
        <v>16751</v>
      </c>
    </row>
    <row r="8225" spans="1:2" x14ac:dyDescent="0.25">
      <c r="A8225" s="62">
        <v>42142520</v>
      </c>
      <c r="B8225" s="63" t="s">
        <v>2814</v>
      </c>
    </row>
    <row r="8226" spans="1:2" x14ac:dyDescent="0.25">
      <c r="A8226" s="62">
        <v>42142521</v>
      </c>
      <c r="B8226" s="63" t="s">
        <v>12879</v>
      </c>
    </row>
    <row r="8227" spans="1:2" x14ac:dyDescent="0.25">
      <c r="A8227" s="62">
        <v>42142522</v>
      </c>
      <c r="B8227" s="63" t="s">
        <v>11629</v>
      </c>
    </row>
    <row r="8228" spans="1:2" x14ac:dyDescent="0.25">
      <c r="A8228" s="62">
        <v>42142523</v>
      </c>
      <c r="B8228" s="63" t="s">
        <v>15004</v>
      </c>
    </row>
    <row r="8229" spans="1:2" x14ac:dyDescent="0.25">
      <c r="A8229" s="62">
        <v>42142524</v>
      </c>
      <c r="B8229" s="63" t="s">
        <v>9841</v>
      </c>
    </row>
    <row r="8230" spans="1:2" x14ac:dyDescent="0.25">
      <c r="A8230" s="62">
        <v>42142525</v>
      </c>
      <c r="B8230" s="63" t="s">
        <v>6713</v>
      </c>
    </row>
    <row r="8231" spans="1:2" x14ac:dyDescent="0.25">
      <c r="A8231" s="62">
        <v>42142526</v>
      </c>
      <c r="B8231" s="63" t="s">
        <v>10479</v>
      </c>
    </row>
    <row r="8232" spans="1:2" x14ac:dyDescent="0.25">
      <c r="A8232" s="62">
        <v>42142527</v>
      </c>
      <c r="B8232" s="63" t="s">
        <v>5744</v>
      </c>
    </row>
    <row r="8233" spans="1:2" x14ac:dyDescent="0.25">
      <c r="A8233" s="62">
        <v>42142528</v>
      </c>
      <c r="B8233" s="63" t="s">
        <v>16291</v>
      </c>
    </row>
    <row r="8234" spans="1:2" x14ac:dyDescent="0.25">
      <c r="A8234" s="62">
        <v>42142529</v>
      </c>
      <c r="B8234" s="63" t="s">
        <v>5300</v>
      </c>
    </row>
    <row r="8235" spans="1:2" x14ac:dyDescent="0.25">
      <c r="A8235" s="62">
        <v>42142530</v>
      </c>
      <c r="B8235" s="63" t="s">
        <v>11216</v>
      </c>
    </row>
    <row r="8236" spans="1:2" x14ac:dyDescent="0.25">
      <c r="A8236" s="62">
        <v>42142531</v>
      </c>
      <c r="B8236" s="63" t="s">
        <v>7834</v>
      </c>
    </row>
    <row r="8237" spans="1:2" x14ac:dyDescent="0.25">
      <c r="A8237" s="62">
        <v>42142532</v>
      </c>
      <c r="B8237" s="63" t="s">
        <v>13448</v>
      </c>
    </row>
    <row r="8238" spans="1:2" x14ac:dyDescent="0.25">
      <c r="A8238" s="62">
        <v>42142601</v>
      </c>
      <c r="B8238" s="63" t="s">
        <v>6080</v>
      </c>
    </row>
    <row r="8239" spans="1:2" x14ac:dyDescent="0.25">
      <c r="A8239" s="62">
        <v>42142602</v>
      </c>
      <c r="B8239" s="63" t="s">
        <v>12070</v>
      </c>
    </row>
    <row r="8240" spans="1:2" x14ac:dyDescent="0.25">
      <c r="A8240" s="62">
        <v>42142603</v>
      </c>
      <c r="B8240" s="63" t="s">
        <v>1416</v>
      </c>
    </row>
    <row r="8241" spans="1:2" x14ac:dyDescent="0.25">
      <c r="A8241" s="62">
        <v>42142604</v>
      </c>
      <c r="B8241" s="63" t="s">
        <v>2230</v>
      </c>
    </row>
    <row r="8242" spans="1:2" x14ac:dyDescent="0.25">
      <c r="A8242" s="62">
        <v>42142605</v>
      </c>
      <c r="B8242" s="63" t="s">
        <v>12929</v>
      </c>
    </row>
    <row r="8243" spans="1:2" x14ac:dyDescent="0.25">
      <c r="A8243" s="62">
        <v>42142606</v>
      </c>
      <c r="B8243" s="63" t="s">
        <v>6906</v>
      </c>
    </row>
    <row r="8244" spans="1:2" x14ac:dyDescent="0.25">
      <c r="A8244" s="62">
        <v>42142607</v>
      </c>
      <c r="B8244" s="63" t="s">
        <v>8592</v>
      </c>
    </row>
    <row r="8245" spans="1:2" x14ac:dyDescent="0.25">
      <c r="A8245" s="62">
        <v>42142608</v>
      </c>
      <c r="B8245" s="63" t="s">
        <v>9576</v>
      </c>
    </row>
    <row r="8246" spans="1:2" x14ac:dyDescent="0.25">
      <c r="A8246" s="62">
        <v>42142609</v>
      </c>
      <c r="B8246" s="63" t="s">
        <v>8026</v>
      </c>
    </row>
    <row r="8247" spans="1:2" x14ac:dyDescent="0.25">
      <c r="A8247" s="62">
        <v>42142610</v>
      </c>
      <c r="B8247" s="63" t="s">
        <v>2590</v>
      </c>
    </row>
    <row r="8248" spans="1:2" x14ac:dyDescent="0.25">
      <c r="A8248" s="62">
        <v>42142611</v>
      </c>
      <c r="B8248" s="63" t="s">
        <v>8349</v>
      </c>
    </row>
    <row r="8249" spans="1:2" x14ac:dyDescent="0.25">
      <c r="A8249" s="62">
        <v>42142612</v>
      </c>
      <c r="B8249" s="63" t="s">
        <v>12696</v>
      </c>
    </row>
    <row r="8250" spans="1:2" x14ac:dyDescent="0.25">
      <c r="A8250" s="62">
        <v>42142613</v>
      </c>
      <c r="B8250" s="63" t="s">
        <v>4073</v>
      </c>
    </row>
    <row r="8251" spans="1:2" x14ac:dyDescent="0.25">
      <c r="A8251" s="62">
        <v>42142614</v>
      </c>
      <c r="B8251" s="63" t="s">
        <v>18256</v>
      </c>
    </row>
    <row r="8252" spans="1:2" x14ac:dyDescent="0.25">
      <c r="A8252" s="62">
        <v>42142615</v>
      </c>
      <c r="B8252" s="63" t="s">
        <v>16479</v>
      </c>
    </row>
    <row r="8253" spans="1:2" x14ac:dyDescent="0.25">
      <c r="A8253" s="62">
        <v>42142616</v>
      </c>
      <c r="B8253" s="63" t="s">
        <v>841</v>
      </c>
    </row>
    <row r="8254" spans="1:2" x14ac:dyDescent="0.25">
      <c r="A8254" s="62">
        <v>42142617</v>
      </c>
      <c r="B8254" s="63" t="s">
        <v>15950</v>
      </c>
    </row>
    <row r="8255" spans="1:2" x14ac:dyDescent="0.25">
      <c r="A8255" s="62">
        <v>42142618</v>
      </c>
      <c r="B8255" s="63" t="s">
        <v>1827</v>
      </c>
    </row>
    <row r="8256" spans="1:2" x14ac:dyDescent="0.25">
      <c r="A8256" s="62">
        <v>42142701</v>
      </c>
      <c r="B8256" s="63" t="s">
        <v>1764</v>
      </c>
    </row>
    <row r="8257" spans="1:2" x14ac:dyDescent="0.25">
      <c r="A8257" s="62">
        <v>42142702</v>
      </c>
      <c r="B8257" s="63" t="s">
        <v>14018</v>
      </c>
    </row>
    <row r="8258" spans="1:2" x14ac:dyDescent="0.25">
      <c r="A8258" s="62">
        <v>42142703</v>
      </c>
      <c r="B8258" s="63" t="s">
        <v>14354</v>
      </c>
    </row>
    <row r="8259" spans="1:2" x14ac:dyDescent="0.25">
      <c r="A8259" s="62">
        <v>42142704</v>
      </c>
      <c r="B8259" s="63" t="s">
        <v>14975</v>
      </c>
    </row>
    <row r="8260" spans="1:2" x14ac:dyDescent="0.25">
      <c r="A8260" s="62">
        <v>42142705</v>
      </c>
      <c r="B8260" s="63" t="s">
        <v>16974</v>
      </c>
    </row>
    <row r="8261" spans="1:2" x14ac:dyDescent="0.25">
      <c r="A8261" s="62">
        <v>42142706</v>
      </c>
      <c r="B8261" s="63" t="s">
        <v>1162</v>
      </c>
    </row>
    <row r="8262" spans="1:2" x14ac:dyDescent="0.25">
      <c r="A8262" s="62">
        <v>42142707</v>
      </c>
      <c r="B8262" s="63" t="s">
        <v>2934</v>
      </c>
    </row>
    <row r="8263" spans="1:2" x14ac:dyDescent="0.25">
      <c r="A8263" s="62">
        <v>42142708</v>
      </c>
      <c r="B8263" s="63" t="s">
        <v>17490</v>
      </c>
    </row>
    <row r="8264" spans="1:2" x14ac:dyDescent="0.25">
      <c r="A8264" s="62">
        <v>42142709</v>
      </c>
      <c r="B8264" s="63" t="s">
        <v>6530</v>
      </c>
    </row>
    <row r="8265" spans="1:2" x14ac:dyDescent="0.25">
      <c r="A8265" s="62">
        <v>42142710</v>
      </c>
      <c r="B8265" s="63" t="s">
        <v>10766</v>
      </c>
    </row>
    <row r="8266" spans="1:2" x14ac:dyDescent="0.25">
      <c r="A8266" s="62">
        <v>42142711</v>
      </c>
      <c r="B8266" s="63" t="s">
        <v>16027</v>
      </c>
    </row>
    <row r="8267" spans="1:2" x14ac:dyDescent="0.25">
      <c r="A8267" s="62">
        <v>42142712</v>
      </c>
      <c r="B8267" s="63" t="s">
        <v>11437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2458</v>
      </c>
    </row>
    <row r="8270" spans="1:2" x14ac:dyDescent="0.25">
      <c r="A8270" s="62">
        <v>42142715</v>
      </c>
      <c r="B8270" s="63" t="s">
        <v>359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5479</v>
      </c>
    </row>
    <row r="8273" spans="1:2" x14ac:dyDescent="0.25">
      <c r="A8273" s="62">
        <v>42142802</v>
      </c>
      <c r="B8273" s="63" t="s">
        <v>4942</v>
      </c>
    </row>
    <row r="8274" spans="1:2" x14ac:dyDescent="0.25">
      <c r="A8274" s="62">
        <v>42142901</v>
      </c>
      <c r="B8274" s="63" t="s">
        <v>7534</v>
      </c>
    </row>
    <row r="8275" spans="1:2" x14ac:dyDescent="0.25">
      <c r="A8275" s="62">
        <v>42142902</v>
      </c>
      <c r="B8275" s="63" t="s">
        <v>10591</v>
      </c>
    </row>
    <row r="8276" spans="1:2" x14ac:dyDescent="0.25">
      <c r="A8276" s="62">
        <v>42142903</v>
      </c>
      <c r="B8276" s="63" t="s">
        <v>17454</v>
      </c>
    </row>
    <row r="8277" spans="1:2" x14ac:dyDescent="0.25">
      <c r="A8277" s="62">
        <v>42142904</v>
      </c>
      <c r="B8277" s="63" t="s">
        <v>605</v>
      </c>
    </row>
    <row r="8278" spans="1:2" x14ac:dyDescent="0.25">
      <c r="A8278" s="62">
        <v>42142905</v>
      </c>
      <c r="B8278" s="63" t="s">
        <v>7213</v>
      </c>
    </row>
    <row r="8279" spans="1:2" x14ac:dyDescent="0.25">
      <c r="A8279" s="62">
        <v>42142906</v>
      </c>
      <c r="B8279" s="63" t="s">
        <v>6815</v>
      </c>
    </row>
    <row r="8280" spans="1:2" x14ac:dyDescent="0.25">
      <c r="A8280" s="62">
        <v>42142907</v>
      </c>
      <c r="B8280" s="63" t="s">
        <v>7009</v>
      </c>
    </row>
    <row r="8281" spans="1:2" x14ac:dyDescent="0.25">
      <c r="A8281" s="62">
        <v>42142908</v>
      </c>
      <c r="B8281" s="63" t="s">
        <v>5623</v>
      </c>
    </row>
    <row r="8282" spans="1:2" x14ac:dyDescent="0.25">
      <c r="A8282" s="62">
        <v>42142909</v>
      </c>
      <c r="B8282" s="63" t="s">
        <v>2249</v>
      </c>
    </row>
    <row r="8283" spans="1:2" x14ac:dyDescent="0.25">
      <c r="A8283" s="62">
        <v>42142910</v>
      </c>
      <c r="B8283" s="63" t="s">
        <v>15409</v>
      </c>
    </row>
    <row r="8284" spans="1:2" x14ac:dyDescent="0.25">
      <c r="A8284" s="62">
        <v>42142911</v>
      </c>
      <c r="B8284" s="63" t="s">
        <v>3096</v>
      </c>
    </row>
    <row r="8285" spans="1:2" x14ac:dyDescent="0.25">
      <c r="A8285" s="62">
        <v>42142912</v>
      </c>
      <c r="B8285" s="63" t="s">
        <v>14393</v>
      </c>
    </row>
    <row r="8286" spans="1:2" x14ac:dyDescent="0.25">
      <c r="A8286" s="62">
        <v>42142913</v>
      </c>
      <c r="B8286" s="63" t="s">
        <v>3798</v>
      </c>
    </row>
    <row r="8287" spans="1:2" x14ac:dyDescent="0.25">
      <c r="A8287" s="62">
        <v>42143101</v>
      </c>
      <c r="B8287" s="63" t="s">
        <v>7463</v>
      </c>
    </row>
    <row r="8288" spans="1:2" x14ac:dyDescent="0.25">
      <c r="A8288" s="62">
        <v>42143102</v>
      </c>
      <c r="B8288" s="63" t="s">
        <v>8743</v>
      </c>
    </row>
    <row r="8289" spans="1:2" x14ac:dyDescent="0.25">
      <c r="A8289" s="62">
        <v>42143103</v>
      </c>
      <c r="B8289" s="63" t="s">
        <v>15472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2304</v>
      </c>
    </row>
    <row r="8292" spans="1:2" x14ac:dyDescent="0.25">
      <c r="A8292" s="62">
        <v>42143106</v>
      </c>
      <c r="B8292" s="63" t="s">
        <v>8850</v>
      </c>
    </row>
    <row r="8293" spans="1:2" x14ac:dyDescent="0.25">
      <c r="A8293" s="62">
        <v>42143201</v>
      </c>
      <c r="B8293" s="63" t="s">
        <v>15035</v>
      </c>
    </row>
    <row r="8294" spans="1:2" x14ac:dyDescent="0.25">
      <c r="A8294" s="62">
        <v>42143202</v>
      </c>
      <c r="B8294" s="63" t="s">
        <v>3991</v>
      </c>
    </row>
    <row r="8295" spans="1:2" x14ac:dyDescent="0.25">
      <c r="A8295" s="62">
        <v>42143301</v>
      </c>
      <c r="B8295" s="63" t="s">
        <v>17549</v>
      </c>
    </row>
    <row r="8296" spans="1:2" x14ac:dyDescent="0.25">
      <c r="A8296" s="62">
        <v>42143401</v>
      </c>
      <c r="B8296" s="63" t="s">
        <v>6123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15249</v>
      </c>
    </row>
    <row r="8299" spans="1:2" x14ac:dyDescent="0.25">
      <c r="A8299" s="62">
        <v>42143503</v>
      </c>
      <c r="B8299" s="63" t="s">
        <v>2635</v>
      </c>
    </row>
    <row r="8300" spans="1:2" x14ac:dyDescent="0.25">
      <c r="A8300" s="62">
        <v>42143504</v>
      </c>
      <c r="B8300" s="63" t="s">
        <v>10113</v>
      </c>
    </row>
    <row r="8301" spans="1:2" x14ac:dyDescent="0.25">
      <c r="A8301" s="62">
        <v>42143505</v>
      </c>
      <c r="B8301" s="63" t="s">
        <v>11283</v>
      </c>
    </row>
    <row r="8302" spans="1:2" x14ac:dyDescent="0.25">
      <c r="A8302" s="62">
        <v>42143506</v>
      </c>
      <c r="B8302" s="63" t="s">
        <v>3604</v>
      </c>
    </row>
    <row r="8303" spans="1:2" x14ac:dyDescent="0.25">
      <c r="A8303" s="62">
        <v>42143507</v>
      </c>
      <c r="B8303" s="63" t="s">
        <v>12120</v>
      </c>
    </row>
    <row r="8304" spans="1:2" x14ac:dyDescent="0.25">
      <c r="A8304" s="62">
        <v>42143508</v>
      </c>
      <c r="B8304" s="63" t="s">
        <v>10932</v>
      </c>
    </row>
    <row r="8305" spans="1:2" x14ac:dyDescent="0.25">
      <c r="A8305" s="62">
        <v>42143509</v>
      </c>
      <c r="B8305" s="63" t="s">
        <v>11129</v>
      </c>
    </row>
    <row r="8306" spans="1:2" x14ac:dyDescent="0.25">
      <c r="A8306" s="62">
        <v>42143510</v>
      </c>
      <c r="B8306" s="63" t="s">
        <v>14781</v>
      </c>
    </row>
    <row r="8307" spans="1:2" x14ac:dyDescent="0.25">
      <c r="A8307" s="62">
        <v>42143511</v>
      </c>
      <c r="B8307" s="63" t="s">
        <v>3560</v>
      </c>
    </row>
    <row r="8308" spans="1:2" x14ac:dyDescent="0.25">
      <c r="A8308" s="62">
        <v>42143512</v>
      </c>
      <c r="B8308" s="63" t="s">
        <v>18830</v>
      </c>
    </row>
    <row r="8309" spans="1:2" x14ac:dyDescent="0.25">
      <c r="A8309" s="62">
        <v>42143513</v>
      </c>
      <c r="B8309" s="63" t="s">
        <v>4488</v>
      </c>
    </row>
    <row r="8310" spans="1:2" x14ac:dyDescent="0.25">
      <c r="A8310" s="62">
        <v>42143601</v>
      </c>
      <c r="B8310" s="63" t="s">
        <v>16006</v>
      </c>
    </row>
    <row r="8311" spans="1:2" x14ac:dyDescent="0.25">
      <c r="A8311" s="62">
        <v>42143602</v>
      </c>
      <c r="B8311" s="63" t="s">
        <v>1633</v>
      </c>
    </row>
    <row r="8312" spans="1:2" x14ac:dyDescent="0.25">
      <c r="A8312" s="62">
        <v>42143603</v>
      </c>
      <c r="B8312" s="63" t="s">
        <v>13971</v>
      </c>
    </row>
    <row r="8313" spans="1:2" x14ac:dyDescent="0.25">
      <c r="A8313" s="62">
        <v>42143604</v>
      </c>
      <c r="B8313" s="63" t="s">
        <v>13159</v>
      </c>
    </row>
    <row r="8314" spans="1:2" x14ac:dyDescent="0.25">
      <c r="A8314" s="62">
        <v>42143605</v>
      </c>
      <c r="B8314" s="63" t="s">
        <v>4958</v>
      </c>
    </row>
    <row r="8315" spans="1:2" x14ac:dyDescent="0.25">
      <c r="A8315" s="62">
        <v>42143606</v>
      </c>
      <c r="B8315" s="63" t="s">
        <v>997</v>
      </c>
    </row>
    <row r="8316" spans="1:2" x14ac:dyDescent="0.25">
      <c r="A8316" s="62">
        <v>42143607</v>
      </c>
      <c r="B8316" s="63" t="s">
        <v>15690</v>
      </c>
    </row>
    <row r="8317" spans="1:2" x14ac:dyDescent="0.25">
      <c r="A8317" s="62">
        <v>42143608</v>
      </c>
      <c r="B8317" s="63" t="s">
        <v>16447</v>
      </c>
    </row>
    <row r="8318" spans="1:2" x14ac:dyDescent="0.25">
      <c r="A8318" s="62">
        <v>42151501</v>
      </c>
      <c r="B8318" s="63" t="s">
        <v>14088</v>
      </c>
    </row>
    <row r="8319" spans="1:2" x14ac:dyDescent="0.25">
      <c r="A8319" s="62">
        <v>42151502</v>
      </c>
      <c r="B8319" s="63" t="s">
        <v>12647</v>
      </c>
    </row>
    <row r="8320" spans="1:2" x14ac:dyDescent="0.25">
      <c r="A8320" s="62">
        <v>42151503</v>
      </c>
      <c r="B8320" s="63" t="s">
        <v>810</v>
      </c>
    </row>
    <row r="8321" spans="1:2" x14ac:dyDescent="0.25">
      <c r="A8321" s="62">
        <v>42151504</v>
      </c>
      <c r="B8321" s="63" t="s">
        <v>17447</v>
      </c>
    </row>
    <row r="8322" spans="1:2" x14ac:dyDescent="0.25">
      <c r="A8322" s="62">
        <v>42151505</v>
      </c>
      <c r="B8322" s="63" t="s">
        <v>2074</v>
      </c>
    </row>
    <row r="8323" spans="1:2" x14ac:dyDescent="0.25">
      <c r="A8323" s="62">
        <v>42151506</v>
      </c>
      <c r="B8323" s="63" t="s">
        <v>6501</v>
      </c>
    </row>
    <row r="8324" spans="1:2" x14ac:dyDescent="0.25">
      <c r="A8324" s="62">
        <v>42151507</v>
      </c>
      <c r="B8324" s="63" t="s">
        <v>10136</v>
      </c>
    </row>
    <row r="8325" spans="1:2" x14ac:dyDescent="0.25">
      <c r="A8325" s="62">
        <v>42151601</v>
      </c>
      <c r="B8325" s="63" t="s">
        <v>1735</v>
      </c>
    </row>
    <row r="8326" spans="1:2" x14ac:dyDescent="0.25">
      <c r="A8326" s="62">
        <v>42151602</v>
      </c>
      <c r="B8326" s="63" t="s">
        <v>16624</v>
      </c>
    </row>
    <row r="8327" spans="1:2" x14ac:dyDescent="0.25">
      <c r="A8327" s="62">
        <v>42151603</v>
      </c>
      <c r="B8327" s="63" t="s">
        <v>12682</v>
      </c>
    </row>
    <row r="8328" spans="1:2" x14ac:dyDescent="0.25">
      <c r="A8328" s="62">
        <v>42151604</v>
      </c>
      <c r="B8328" s="63" t="s">
        <v>8809</v>
      </c>
    </row>
    <row r="8329" spans="1:2" x14ac:dyDescent="0.25">
      <c r="A8329" s="62">
        <v>42151605</v>
      </c>
      <c r="B8329" s="63" t="s">
        <v>13951</v>
      </c>
    </row>
    <row r="8330" spans="1:2" x14ac:dyDescent="0.25">
      <c r="A8330" s="62">
        <v>42151606</v>
      </c>
      <c r="B8330" s="63" t="s">
        <v>6598</v>
      </c>
    </row>
    <row r="8331" spans="1:2" x14ac:dyDescent="0.25">
      <c r="A8331" s="62">
        <v>42151607</v>
      </c>
      <c r="B8331" s="63" t="s">
        <v>1982</v>
      </c>
    </row>
    <row r="8332" spans="1:2" x14ac:dyDescent="0.25">
      <c r="A8332" s="62">
        <v>42151608</v>
      </c>
      <c r="B8332" s="63" t="s">
        <v>11796</v>
      </c>
    </row>
    <row r="8333" spans="1:2" x14ac:dyDescent="0.25">
      <c r="A8333" s="62">
        <v>42151609</v>
      </c>
      <c r="B8333" s="63" t="s">
        <v>14634</v>
      </c>
    </row>
    <row r="8334" spans="1:2" x14ac:dyDescent="0.25">
      <c r="A8334" s="62">
        <v>42151610</v>
      </c>
      <c r="B8334" s="63" t="s">
        <v>6635</v>
      </c>
    </row>
    <row r="8335" spans="1:2" x14ac:dyDescent="0.25">
      <c r="A8335" s="62">
        <v>42151611</v>
      </c>
      <c r="B8335" s="63" t="s">
        <v>9644</v>
      </c>
    </row>
    <row r="8336" spans="1:2" x14ac:dyDescent="0.25">
      <c r="A8336" s="62">
        <v>42151612</v>
      </c>
      <c r="B8336" s="63" t="s">
        <v>7562</v>
      </c>
    </row>
    <row r="8337" spans="1:2" x14ac:dyDescent="0.25">
      <c r="A8337" s="62">
        <v>42151613</v>
      </c>
      <c r="B8337" s="63" t="s">
        <v>18510</v>
      </c>
    </row>
    <row r="8338" spans="1:2" x14ac:dyDescent="0.25">
      <c r="A8338" s="62">
        <v>42151614</v>
      </c>
      <c r="B8338" s="63" t="s">
        <v>798</v>
      </c>
    </row>
    <row r="8339" spans="1:2" x14ac:dyDescent="0.25">
      <c r="A8339" s="62">
        <v>42151615</v>
      </c>
      <c r="B8339" s="63" t="s">
        <v>17014</v>
      </c>
    </row>
    <row r="8340" spans="1:2" x14ac:dyDescent="0.25">
      <c r="A8340" s="62">
        <v>42151616</v>
      </c>
      <c r="B8340" s="63" t="s">
        <v>7059</v>
      </c>
    </row>
    <row r="8341" spans="1:2" x14ac:dyDescent="0.25">
      <c r="A8341" s="62">
        <v>42151617</v>
      </c>
      <c r="B8341" s="63" t="s">
        <v>1905</v>
      </c>
    </row>
    <row r="8342" spans="1:2" x14ac:dyDescent="0.25">
      <c r="A8342" s="62">
        <v>42151618</v>
      </c>
      <c r="B8342" s="63" t="s">
        <v>1654</v>
      </c>
    </row>
    <row r="8343" spans="1:2" x14ac:dyDescent="0.25">
      <c r="A8343" s="62">
        <v>42151619</v>
      </c>
      <c r="B8343" s="63" t="s">
        <v>8177</v>
      </c>
    </row>
    <row r="8344" spans="1:2" x14ac:dyDescent="0.25">
      <c r="A8344" s="62">
        <v>42151620</v>
      </c>
      <c r="B8344" s="63" t="s">
        <v>17540</v>
      </c>
    </row>
    <row r="8345" spans="1:2" x14ac:dyDescent="0.25">
      <c r="A8345" s="62">
        <v>42151621</v>
      </c>
      <c r="B8345" s="63" t="s">
        <v>6318</v>
      </c>
    </row>
    <row r="8346" spans="1:2" x14ac:dyDescent="0.25">
      <c r="A8346" s="62">
        <v>42151622</v>
      </c>
      <c r="B8346" s="63" t="s">
        <v>13065</v>
      </c>
    </row>
    <row r="8347" spans="1:2" x14ac:dyDescent="0.25">
      <c r="A8347" s="62">
        <v>42151623</v>
      </c>
      <c r="B8347" s="63" t="s">
        <v>6707</v>
      </c>
    </row>
    <row r="8348" spans="1:2" x14ac:dyDescent="0.25">
      <c r="A8348" s="62">
        <v>42151624</v>
      </c>
      <c r="B8348" s="63" t="s">
        <v>18613</v>
      </c>
    </row>
    <row r="8349" spans="1:2" x14ac:dyDescent="0.25">
      <c r="A8349" s="62">
        <v>42151625</v>
      </c>
      <c r="B8349" s="63" t="s">
        <v>658</v>
      </c>
    </row>
    <row r="8350" spans="1:2" x14ac:dyDescent="0.25">
      <c r="A8350" s="62">
        <v>42151626</v>
      </c>
      <c r="B8350" s="63" t="s">
        <v>16073</v>
      </c>
    </row>
    <row r="8351" spans="1:2" x14ac:dyDescent="0.25">
      <c r="A8351" s="62">
        <v>42151627</v>
      </c>
      <c r="B8351" s="63" t="s">
        <v>13203</v>
      </c>
    </row>
    <row r="8352" spans="1:2" x14ac:dyDescent="0.25">
      <c r="A8352" s="62">
        <v>42151628</v>
      </c>
      <c r="B8352" s="63" t="s">
        <v>8315</v>
      </c>
    </row>
    <row r="8353" spans="1:2" x14ac:dyDescent="0.25">
      <c r="A8353" s="62">
        <v>42151629</v>
      </c>
      <c r="B8353" s="63" t="s">
        <v>5071</v>
      </c>
    </row>
    <row r="8354" spans="1:2" x14ac:dyDescent="0.25">
      <c r="A8354" s="62">
        <v>42151630</v>
      </c>
      <c r="B8354" s="63" t="s">
        <v>421</v>
      </c>
    </row>
    <row r="8355" spans="1:2" x14ac:dyDescent="0.25">
      <c r="A8355" s="62">
        <v>42151631</v>
      </c>
      <c r="B8355" s="63" t="s">
        <v>1646</v>
      </c>
    </row>
    <row r="8356" spans="1:2" x14ac:dyDescent="0.25">
      <c r="A8356" s="62">
        <v>42151632</v>
      </c>
      <c r="B8356" s="63" t="s">
        <v>18065</v>
      </c>
    </row>
    <row r="8357" spans="1:2" x14ac:dyDescent="0.25">
      <c r="A8357" s="62">
        <v>42151633</v>
      </c>
      <c r="B8357" s="63" t="s">
        <v>18380</v>
      </c>
    </row>
    <row r="8358" spans="1:2" x14ac:dyDescent="0.25">
      <c r="A8358" s="62">
        <v>42151634</v>
      </c>
      <c r="B8358" s="63" t="s">
        <v>4190</v>
      </c>
    </row>
    <row r="8359" spans="1:2" x14ac:dyDescent="0.25">
      <c r="A8359" s="62">
        <v>42151635</v>
      </c>
      <c r="B8359" s="63" t="s">
        <v>15683</v>
      </c>
    </row>
    <row r="8360" spans="1:2" x14ac:dyDescent="0.25">
      <c r="A8360" s="62">
        <v>42151636</v>
      </c>
      <c r="B8360" s="63" t="s">
        <v>12213</v>
      </c>
    </row>
    <row r="8361" spans="1:2" x14ac:dyDescent="0.25">
      <c r="A8361" s="62">
        <v>42151637</v>
      </c>
      <c r="B8361" s="63" t="s">
        <v>15489</v>
      </c>
    </row>
    <row r="8362" spans="1:2" x14ac:dyDescent="0.25">
      <c r="A8362" s="62">
        <v>42151638</v>
      </c>
      <c r="B8362" s="63" t="s">
        <v>10909</v>
      </c>
    </row>
    <row r="8363" spans="1:2" x14ac:dyDescent="0.25">
      <c r="A8363" s="62">
        <v>42151639</v>
      </c>
      <c r="B8363" s="63" t="s">
        <v>9578</v>
      </c>
    </row>
    <row r="8364" spans="1:2" x14ac:dyDescent="0.25">
      <c r="A8364" s="62">
        <v>42151640</v>
      </c>
      <c r="B8364" s="63" t="s">
        <v>17309</v>
      </c>
    </row>
    <row r="8365" spans="1:2" x14ac:dyDescent="0.25">
      <c r="A8365" s="62">
        <v>42151641</v>
      </c>
      <c r="B8365" s="63" t="s">
        <v>15387</v>
      </c>
    </row>
    <row r="8366" spans="1:2" x14ac:dyDescent="0.25">
      <c r="A8366" s="62">
        <v>42151642</v>
      </c>
      <c r="B8366" s="63" t="s">
        <v>1298</v>
      </c>
    </row>
    <row r="8367" spans="1:2" x14ac:dyDescent="0.25">
      <c r="A8367" s="62">
        <v>42151643</v>
      </c>
      <c r="B8367" s="63" t="s">
        <v>11625</v>
      </c>
    </row>
    <row r="8368" spans="1:2" x14ac:dyDescent="0.25">
      <c r="A8368" s="62">
        <v>42151644</v>
      </c>
      <c r="B8368" s="63" t="s">
        <v>14379</v>
      </c>
    </row>
    <row r="8369" spans="1:2" x14ac:dyDescent="0.25">
      <c r="A8369" s="62">
        <v>42151645</v>
      </c>
      <c r="B8369" s="63" t="s">
        <v>1432</v>
      </c>
    </row>
    <row r="8370" spans="1:2" x14ac:dyDescent="0.25">
      <c r="A8370" s="62">
        <v>42151646</v>
      </c>
      <c r="B8370" s="63" t="s">
        <v>1660</v>
      </c>
    </row>
    <row r="8371" spans="1:2" x14ac:dyDescent="0.25">
      <c r="A8371" s="62">
        <v>42151647</v>
      </c>
      <c r="B8371" s="63" t="s">
        <v>12668</v>
      </c>
    </row>
    <row r="8372" spans="1:2" x14ac:dyDescent="0.25">
      <c r="A8372" s="62">
        <v>42151648</v>
      </c>
      <c r="B8372" s="63" t="s">
        <v>1966</v>
      </c>
    </row>
    <row r="8373" spans="1:2" x14ac:dyDescent="0.25">
      <c r="A8373" s="62">
        <v>42151650</v>
      </c>
      <c r="B8373" s="63" t="s">
        <v>1486</v>
      </c>
    </row>
    <row r="8374" spans="1:2" x14ac:dyDescent="0.25">
      <c r="A8374" s="62">
        <v>42151651</v>
      </c>
      <c r="B8374" s="63" t="s">
        <v>1097</v>
      </c>
    </row>
    <row r="8375" spans="1:2" x14ac:dyDescent="0.25">
      <c r="A8375" s="62">
        <v>42151652</v>
      </c>
      <c r="B8375" s="63" t="s">
        <v>13026</v>
      </c>
    </row>
    <row r="8376" spans="1:2" x14ac:dyDescent="0.25">
      <c r="A8376" s="62">
        <v>42151653</v>
      </c>
      <c r="B8376" s="63" t="s">
        <v>14222</v>
      </c>
    </row>
    <row r="8377" spans="1:2" x14ac:dyDescent="0.25">
      <c r="A8377" s="62">
        <v>42151654</v>
      </c>
      <c r="B8377" s="63" t="s">
        <v>2213</v>
      </c>
    </row>
    <row r="8378" spans="1:2" x14ac:dyDescent="0.25">
      <c r="A8378" s="62">
        <v>42151655</v>
      </c>
      <c r="B8378" s="63" t="s">
        <v>14691</v>
      </c>
    </row>
    <row r="8379" spans="1:2" x14ac:dyDescent="0.25">
      <c r="A8379" s="62">
        <v>42151656</v>
      </c>
      <c r="B8379" s="63" t="s">
        <v>6016</v>
      </c>
    </row>
    <row r="8380" spans="1:2" x14ac:dyDescent="0.25">
      <c r="A8380" s="62">
        <v>42151657</v>
      </c>
      <c r="B8380" s="63" t="s">
        <v>17400</v>
      </c>
    </row>
    <row r="8381" spans="1:2" x14ac:dyDescent="0.25">
      <c r="A8381" s="62">
        <v>42151658</v>
      </c>
      <c r="B8381" s="63" t="s">
        <v>6602</v>
      </c>
    </row>
    <row r="8382" spans="1:2" x14ac:dyDescent="0.25">
      <c r="A8382" s="62">
        <v>42151659</v>
      </c>
      <c r="B8382" s="63" t="s">
        <v>15904</v>
      </c>
    </row>
    <row r="8383" spans="1:2" x14ac:dyDescent="0.25">
      <c r="A8383" s="62">
        <v>42151660</v>
      </c>
      <c r="B8383" s="63" t="s">
        <v>15194</v>
      </c>
    </row>
    <row r="8384" spans="1:2" x14ac:dyDescent="0.25">
      <c r="A8384" s="62">
        <v>42151661</v>
      </c>
      <c r="B8384" s="63" t="s">
        <v>10368</v>
      </c>
    </row>
    <row r="8385" spans="1:2" x14ac:dyDescent="0.25">
      <c r="A8385" s="62">
        <v>42151662</v>
      </c>
      <c r="B8385" s="63" t="s">
        <v>10810</v>
      </c>
    </row>
    <row r="8386" spans="1:2" x14ac:dyDescent="0.25">
      <c r="A8386" s="62">
        <v>42151663</v>
      </c>
      <c r="B8386" s="63" t="s">
        <v>13696</v>
      </c>
    </row>
    <row r="8387" spans="1:2" x14ac:dyDescent="0.25">
      <c r="A8387" s="62">
        <v>42151664</v>
      </c>
      <c r="B8387" s="63" t="s">
        <v>3841</v>
      </c>
    </row>
    <row r="8388" spans="1:2" x14ac:dyDescent="0.25">
      <c r="A8388" s="62">
        <v>42151665</v>
      </c>
      <c r="B8388" s="63" t="s">
        <v>5206</v>
      </c>
    </row>
    <row r="8389" spans="1:2" x14ac:dyDescent="0.25">
      <c r="A8389" s="62">
        <v>42151666</v>
      </c>
      <c r="B8389" s="63" t="s">
        <v>11877</v>
      </c>
    </row>
    <row r="8390" spans="1:2" x14ac:dyDescent="0.25">
      <c r="A8390" s="62">
        <v>42151667</v>
      </c>
      <c r="B8390" s="63" t="s">
        <v>6778</v>
      </c>
    </row>
    <row r="8391" spans="1:2" x14ac:dyDescent="0.25">
      <c r="A8391" s="62">
        <v>42151668</v>
      </c>
      <c r="B8391" s="63" t="s">
        <v>5425</v>
      </c>
    </row>
    <row r="8392" spans="1:2" x14ac:dyDescent="0.25">
      <c r="A8392" s="62">
        <v>42151669</v>
      </c>
      <c r="B8392" s="63" t="s">
        <v>9448</v>
      </c>
    </row>
    <row r="8393" spans="1:2" x14ac:dyDescent="0.25">
      <c r="A8393" s="62">
        <v>42151670</v>
      </c>
      <c r="B8393" s="63" t="s">
        <v>14511</v>
      </c>
    </row>
    <row r="8394" spans="1:2" x14ac:dyDescent="0.25">
      <c r="A8394" s="62">
        <v>42151671</v>
      </c>
      <c r="B8394" s="63" t="s">
        <v>9952</v>
      </c>
    </row>
    <row r="8395" spans="1:2" x14ac:dyDescent="0.25">
      <c r="A8395" s="62">
        <v>42151672</v>
      </c>
      <c r="B8395" s="63" t="s">
        <v>2911</v>
      </c>
    </row>
    <row r="8396" spans="1:2" x14ac:dyDescent="0.25">
      <c r="A8396" s="62">
        <v>42151673</v>
      </c>
      <c r="B8396" s="63" t="s">
        <v>11361</v>
      </c>
    </row>
    <row r="8397" spans="1:2" x14ac:dyDescent="0.25">
      <c r="A8397" s="62">
        <v>42151674</v>
      </c>
      <c r="B8397" s="63" t="s">
        <v>16057</v>
      </c>
    </row>
    <row r="8398" spans="1:2" x14ac:dyDescent="0.25">
      <c r="A8398" s="62">
        <v>42151675</v>
      </c>
      <c r="B8398" s="63" t="s">
        <v>4325</v>
      </c>
    </row>
    <row r="8399" spans="1:2" x14ac:dyDescent="0.25">
      <c r="A8399" s="62">
        <v>42151676</v>
      </c>
      <c r="B8399" s="63" t="s">
        <v>14024</v>
      </c>
    </row>
    <row r="8400" spans="1:2" x14ac:dyDescent="0.25">
      <c r="A8400" s="62">
        <v>42151677</v>
      </c>
      <c r="B8400" s="63" t="s">
        <v>8769</v>
      </c>
    </row>
    <row r="8401" spans="1:2" x14ac:dyDescent="0.25">
      <c r="A8401" s="62">
        <v>42151678</v>
      </c>
      <c r="B8401" s="63" t="s">
        <v>3659</v>
      </c>
    </row>
    <row r="8402" spans="1:2" x14ac:dyDescent="0.25">
      <c r="A8402" s="62">
        <v>42151679</v>
      </c>
      <c r="B8402" s="63" t="s">
        <v>11249</v>
      </c>
    </row>
    <row r="8403" spans="1:2" x14ac:dyDescent="0.25">
      <c r="A8403" s="62">
        <v>42151680</v>
      </c>
      <c r="B8403" s="63" t="s">
        <v>17839</v>
      </c>
    </row>
    <row r="8404" spans="1:2" x14ac:dyDescent="0.25">
      <c r="A8404" s="62">
        <v>42151681</v>
      </c>
      <c r="B8404" s="63" t="s">
        <v>16762</v>
      </c>
    </row>
    <row r="8405" spans="1:2" x14ac:dyDescent="0.25">
      <c r="A8405" s="62">
        <v>42151701</v>
      </c>
      <c r="B8405" s="63" t="s">
        <v>1824</v>
      </c>
    </row>
    <row r="8406" spans="1:2" x14ac:dyDescent="0.25">
      <c r="A8406" s="62">
        <v>42151702</v>
      </c>
      <c r="B8406" s="63" t="s">
        <v>15043</v>
      </c>
    </row>
    <row r="8407" spans="1:2" x14ac:dyDescent="0.25">
      <c r="A8407" s="62">
        <v>42151703</v>
      </c>
      <c r="B8407" s="63" t="s">
        <v>18652</v>
      </c>
    </row>
    <row r="8408" spans="1:2" x14ac:dyDescent="0.25">
      <c r="A8408" s="62">
        <v>42151704</v>
      </c>
      <c r="B8408" s="63" t="s">
        <v>3808</v>
      </c>
    </row>
    <row r="8409" spans="1:2" x14ac:dyDescent="0.25">
      <c r="A8409" s="62">
        <v>42151705</v>
      </c>
      <c r="B8409" s="63" t="s">
        <v>16185</v>
      </c>
    </row>
    <row r="8410" spans="1:2" x14ac:dyDescent="0.25">
      <c r="A8410" s="62">
        <v>42151801</v>
      </c>
      <c r="B8410" s="63" t="s">
        <v>1019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18714</v>
      </c>
    </row>
    <row r="8413" spans="1:2" x14ac:dyDescent="0.25">
      <c r="A8413" s="62">
        <v>42151804</v>
      </c>
      <c r="B8413" s="63" t="s">
        <v>16906</v>
      </c>
    </row>
    <row r="8414" spans="1:2" x14ac:dyDescent="0.25">
      <c r="A8414" s="62">
        <v>42151805</v>
      </c>
      <c r="B8414" s="63" t="s">
        <v>10017</v>
      </c>
    </row>
    <row r="8415" spans="1:2" x14ac:dyDescent="0.25">
      <c r="A8415" s="62">
        <v>42151806</v>
      </c>
      <c r="B8415" s="63" t="s">
        <v>10331</v>
      </c>
    </row>
    <row r="8416" spans="1:2" x14ac:dyDescent="0.25">
      <c r="A8416" s="62">
        <v>42151807</v>
      </c>
      <c r="B8416" s="63" t="s">
        <v>9674</v>
      </c>
    </row>
    <row r="8417" spans="1:2" x14ac:dyDescent="0.25">
      <c r="A8417" s="62">
        <v>42151808</v>
      </c>
      <c r="B8417" s="63" t="s">
        <v>8361</v>
      </c>
    </row>
    <row r="8418" spans="1:2" x14ac:dyDescent="0.25">
      <c r="A8418" s="62">
        <v>42151809</v>
      </c>
      <c r="B8418" s="63" t="s">
        <v>12098</v>
      </c>
    </row>
    <row r="8419" spans="1:2" x14ac:dyDescent="0.25">
      <c r="A8419" s="62">
        <v>42151810</v>
      </c>
      <c r="B8419" s="63" t="s">
        <v>840</v>
      </c>
    </row>
    <row r="8420" spans="1:2" x14ac:dyDescent="0.25">
      <c r="A8420" s="62">
        <v>42151811</v>
      </c>
      <c r="B8420" s="63" t="s">
        <v>12221</v>
      </c>
    </row>
    <row r="8421" spans="1:2" x14ac:dyDescent="0.25">
      <c r="A8421" s="62">
        <v>42151812</v>
      </c>
      <c r="B8421" s="63" t="s">
        <v>11170</v>
      </c>
    </row>
    <row r="8422" spans="1:2" x14ac:dyDescent="0.25">
      <c r="A8422" s="62">
        <v>42151813</v>
      </c>
      <c r="B8422" s="63" t="s">
        <v>2252</v>
      </c>
    </row>
    <row r="8423" spans="1:2" x14ac:dyDescent="0.25">
      <c r="A8423" s="62">
        <v>42151814</v>
      </c>
      <c r="B8423" s="63" t="s">
        <v>7318</v>
      </c>
    </row>
    <row r="8424" spans="1:2" x14ac:dyDescent="0.25">
      <c r="A8424" s="62">
        <v>42151815</v>
      </c>
      <c r="B8424" s="63" t="s">
        <v>7553</v>
      </c>
    </row>
    <row r="8425" spans="1:2" x14ac:dyDescent="0.25">
      <c r="A8425" s="62">
        <v>42151816</v>
      </c>
      <c r="B8425" s="63" t="s">
        <v>5980</v>
      </c>
    </row>
    <row r="8426" spans="1:2" x14ac:dyDescent="0.25">
      <c r="A8426" s="62">
        <v>42151901</v>
      </c>
      <c r="B8426" s="63" t="s">
        <v>7851</v>
      </c>
    </row>
    <row r="8427" spans="1:2" x14ac:dyDescent="0.25">
      <c r="A8427" s="62">
        <v>42151902</v>
      </c>
      <c r="B8427" s="63" t="s">
        <v>6440</v>
      </c>
    </row>
    <row r="8428" spans="1:2" x14ac:dyDescent="0.25">
      <c r="A8428" s="62">
        <v>42151903</v>
      </c>
      <c r="B8428" s="63" t="s">
        <v>1241</v>
      </c>
    </row>
    <row r="8429" spans="1:2" x14ac:dyDescent="0.25">
      <c r="A8429" s="62">
        <v>42151904</v>
      </c>
      <c r="B8429" s="63" t="s">
        <v>2463</v>
      </c>
    </row>
    <row r="8430" spans="1:2" x14ac:dyDescent="0.25">
      <c r="A8430" s="62">
        <v>42151905</v>
      </c>
      <c r="B8430" s="63" t="s">
        <v>10604</v>
      </c>
    </row>
    <row r="8431" spans="1:2" x14ac:dyDescent="0.25">
      <c r="A8431" s="62">
        <v>42151906</v>
      </c>
      <c r="B8431" s="63" t="s">
        <v>5105</v>
      </c>
    </row>
    <row r="8432" spans="1:2" x14ac:dyDescent="0.25">
      <c r="A8432" s="62">
        <v>42151907</v>
      </c>
      <c r="B8432" s="63" t="s">
        <v>12893</v>
      </c>
    </row>
    <row r="8433" spans="1:2" x14ac:dyDescent="0.25">
      <c r="A8433" s="62">
        <v>42151908</v>
      </c>
      <c r="B8433" s="63" t="s">
        <v>1681</v>
      </c>
    </row>
    <row r="8434" spans="1:2" x14ac:dyDescent="0.25">
      <c r="A8434" s="62">
        <v>42151909</v>
      </c>
      <c r="B8434" s="63" t="s">
        <v>11829</v>
      </c>
    </row>
    <row r="8435" spans="1:2" x14ac:dyDescent="0.25">
      <c r="A8435" s="62">
        <v>42151910</v>
      </c>
      <c r="B8435" s="63" t="s">
        <v>11404</v>
      </c>
    </row>
    <row r="8436" spans="1:2" x14ac:dyDescent="0.25">
      <c r="A8436" s="62">
        <v>42151911</v>
      </c>
      <c r="B8436" s="63" t="s">
        <v>14560</v>
      </c>
    </row>
    <row r="8437" spans="1:2" x14ac:dyDescent="0.25">
      <c r="A8437" s="62">
        <v>42151912</v>
      </c>
      <c r="B8437" s="63" t="s">
        <v>15275</v>
      </c>
    </row>
    <row r="8438" spans="1:2" x14ac:dyDescent="0.25">
      <c r="A8438" s="62">
        <v>42152001</v>
      </c>
      <c r="B8438" s="63" t="s">
        <v>17493</v>
      </c>
    </row>
    <row r="8439" spans="1:2" x14ac:dyDescent="0.25">
      <c r="A8439" s="62">
        <v>42152002</v>
      </c>
      <c r="B8439" s="63" t="s">
        <v>4775</v>
      </c>
    </row>
    <row r="8440" spans="1:2" x14ac:dyDescent="0.25">
      <c r="A8440" s="62">
        <v>42152003</v>
      </c>
      <c r="B8440" s="63" t="s">
        <v>15499</v>
      </c>
    </row>
    <row r="8441" spans="1:2" x14ac:dyDescent="0.25">
      <c r="A8441" s="62">
        <v>42152004</v>
      </c>
      <c r="B8441" s="63" t="s">
        <v>3937</v>
      </c>
    </row>
    <row r="8442" spans="1:2" x14ac:dyDescent="0.25">
      <c r="A8442" s="62">
        <v>42152005</v>
      </c>
      <c r="B8442" s="63" t="s">
        <v>4091</v>
      </c>
    </row>
    <row r="8443" spans="1:2" x14ac:dyDescent="0.25">
      <c r="A8443" s="62">
        <v>42152006</v>
      </c>
      <c r="B8443" s="63" t="s">
        <v>1528</v>
      </c>
    </row>
    <row r="8444" spans="1:2" x14ac:dyDescent="0.25">
      <c r="A8444" s="62">
        <v>42152007</v>
      </c>
      <c r="B8444" s="63" t="s">
        <v>14035</v>
      </c>
    </row>
    <row r="8445" spans="1:2" x14ac:dyDescent="0.25">
      <c r="A8445" s="62">
        <v>42152008</v>
      </c>
      <c r="B8445" s="63" t="s">
        <v>10063</v>
      </c>
    </row>
    <row r="8446" spans="1:2" x14ac:dyDescent="0.25">
      <c r="A8446" s="62">
        <v>42152009</v>
      </c>
      <c r="B8446" s="63" t="s">
        <v>17618</v>
      </c>
    </row>
    <row r="8447" spans="1:2" x14ac:dyDescent="0.25">
      <c r="A8447" s="62">
        <v>42152010</v>
      </c>
      <c r="B8447" s="63" t="s">
        <v>2017</v>
      </c>
    </row>
    <row r="8448" spans="1:2" x14ac:dyDescent="0.25">
      <c r="A8448" s="62">
        <v>42152011</v>
      </c>
      <c r="B8448" s="63" t="s">
        <v>4419</v>
      </c>
    </row>
    <row r="8449" spans="1:2" x14ac:dyDescent="0.25">
      <c r="A8449" s="62">
        <v>42152012</v>
      </c>
      <c r="B8449" s="63" t="s">
        <v>17451</v>
      </c>
    </row>
    <row r="8450" spans="1:2" x14ac:dyDescent="0.25">
      <c r="A8450" s="62">
        <v>42152013</v>
      </c>
      <c r="B8450" s="63" t="s">
        <v>1564</v>
      </c>
    </row>
    <row r="8451" spans="1:2" x14ac:dyDescent="0.25">
      <c r="A8451" s="62">
        <v>42152014</v>
      </c>
      <c r="B8451" s="63" t="s">
        <v>13135</v>
      </c>
    </row>
    <row r="8452" spans="1:2" x14ac:dyDescent="0.25">
      <c r="A8452" s="62">
        <v>42152101</v>
      </c>
      <c r="B8452" s="63" t="s">
        <v>12307</v>
      </c>
    </row>
    <row r="8453" spans="1:2" x14ac:dyDescent="0.25">
      <c r="A8453" s="62">
        <v>42152102</v>
      </c>
      <c r="B8453" s="63" t="s">
        <v>1213</v>
      </c>
    </row>
    <row r="8454" spans="1:2" x14ac:dyDescent="0.25">
      <c r="A8454" s="62">
        <v>42152103</v>
      </c>
      <c r="B8454" s="63" t="s">
        <v>16157</v>
      </c>
    </row>
    <row r="8455" spans="1:2" x14ac:dyDescent="0.25">
      <c r="A8455" s="62">
        <v>42152104</v>
      </c>
      <c r="B8455" s="63" t="s">
        <v>8012</v>
      </c>
    </row>
    <row r="8456" spans="1:2" x14ac:dyDescent="0.25">
      <c r="A8456" s="62">
        <v>42152105</v>
      </c>
      <c r="B8456" s="63" t="s">
        <v>13548</v>
      </c>
    </row>
    <row r="8457" spans="1:2" x14ac:dyDescent="0.25">
      <c r="A8457" s="62">
        <v>42152106</v>
      </c>
      <c r="B8457" s="63" t="s">
        <v>3805</v>
      </c>
    </row>
    <row r="8458" spans="1:2" x14ac:dyDescent="0.25">
      <c r="A8458" s="62">
        <v>42152107</v>
      </c>
      <c r="B8458" s="63" t="s">
        <v>7528</v>
      </c>
    </row>
    <row r="8459" spans="1:2" x14ac:dyDescent="0.25">
      <c r="A8459" s="62">
        <v>42152108</v>
      </c>
      <c r="B8459" s="63" t="s">
        <v>2538</v>
      </c>
    </row>
    <row r="8460" spans="1:2" x14ac:dyDescent="0.25">
      <c r="A8460" s="62">
        <v>42152109</v>
      </c>
      <c r="B8460" s="63" t="s">
        <v>4321</v>
      </c>
    </row>
    <row r="8461" spans="1:2" x14ac:dyDescent="0.25">
      <c r="A8461" s="62">
        <v>42152110</v>
      </c>
      <c r="B8461" s="63" t="s">
        <v>3313</v>
      </c>
    </row>
    <row r="8462" spans="1:2" x14ac:dyDescent="0.25">
      <c r="A8462" s="62">
        <v>42152111</v>
      </c>
      <c r="B8462" s="63" t="s">
        <v>18141</v>
      </c>
    </row>
    <row r="8463" spans="1:2" x14ac:dyDescent="0.25">
      <c r="A8463" s="62">
        <v>42152112</v>
      </c>
      <c r="B8463" s="63" t="s">
        <v>14569</v>
      </c>
    </row>
    <row r="8464" spans="1:2" x14ac:dyDescent="0.25">
      <c r="A8464" s="62">
        <v>42152113</v>
      </c>
      <c r="B8464" s="63" t="s">
        <v>10809</v>
      </c>
    </row>
    <row r="8465" spans="1:2" x14ac:dyDescent="0.25">
      <c r="A8465" s="62">
        <v>42152114</v>
      </c>
      <c r="B8465" s="63" t="s">
        <v>2735</v>
      </c>
    </row>
    <row r="8466" spans="1:2" x14ac:dyDescent="0.25">
      <c r="A8466" s="62">
        <v>42152115</v>
      </c>
      <c r="B8466" s="63" t="s">
        <v>15144</v>
      </c>
    </row>
    <row r="8467" spans="1:2" x14ac:dyDescent="0.25">
      <c r="A8467" s="62">
        <v>42152201</v>
      </c>
      <c r="B8467" s="63" t="s">
        <v>16110</v>
      </c>
    </row>
    <row r="8468" spans="1:2" x14ac:dyDescent="0.25">
      <c r="A8468" s="62">
        <v>42152202</v>
      </c>
      <c r="B8468" s="63" t="s">
        <v>5616</v>
      </c>
    </row>
    <row r="8469" spans="1:2" x14ac:dyDescent="0.25">
      <c r="A8469" s="62">
        <v>42152203</v>
      </c>
      <c r="B8469" s="63" t="s">
        <v>12990</v>
      </c>
    </row>
    <row r="8470" spans="1:2" x14ac:dyDescent="0.25">
      <c r="A8470" s="62">
        <v>42152204</v>
      </c>
      <c r="B8470" s="63" t="s">
        <v>12600</v>
      </c>
    </row>
    <row r="8471" spans="1:2" x14ac:dyDescent="0.25">
      <c r="A8471" s="62">
        <v>42152205</v>
      </c>
      <c r="B8471" s="63" t="s">
        <v>18623</v>
      </c>
    </row>
    <row r="8472" spans="1:2" x14ac:dyDescent="0.25">
      <c r="A8472" s="62">
        <v>42152206</v>
      </c>
      <c r="B8472" s="63" t="s">
        <v>10800</v>
      </c>
    </row>
    <row r="8473" spans="1:2" x14ac:dyDescent="0.25">
      <c r="A8473" s="62">
        <v>42152207</v>
      </c>
      <c r="B8473" s="63" t="s">
        <v>4802</v>
      </c>
    </row>
    <row r="8474" spans="1:2" x14ac:dyDescent="0.25">
      <c r="A8474" s="62">
        <v>42152208</v>
      </c>
      <c r="B8474" s="63" t="s">
        <v>15063</v>
      </c>
    </row>
    <row r="8475" spans="1:2" x14ac:dyDescent="0.25">
      <c r="A8475" s="62">
        <v>42152209</v>
      </c>
      <c r="B8475" s="63" t="s">
        <v>14927</v>
      </c>
    </row>
    <row r="8476" spans="1:2" x14ac:dyDescent="0.25">
      <c r="A8476" s="62">
        <v>42152210</v>
      </c>
      <c r="B8476" s="63" t="s">
        <v>11745</v>
      </c>
    </row>
    <row r="8477" spans="1:2" x14ac:dyDescent="0.25">
      <c r="A8477" s="62">
        <v>42152211</v>
      </c>
      <c r="B8477" s="63" t="s">
        <v>16410</v>
      </c>
    </row>
    <row r="8478" spans="1:2" x14ac:dyDescent="0.25">
      <c r="A8478" s="62">
        <v>42152212</v>
      </c>
      <c r="B8478" s="63" t="s">
        <v>17608</v>
      </c>
    </row>
    <row r="8479" spans="1:2" x14ac:dyDescent="0.25">
      <c r="A8479" s="62">
        <v>42152213</v>
      </c>
      <c r="B8479" s="63" t="s">
        <v>11715</v>
      </c>
    </row>
    <row r="8480" spans="1:2" x14ac:dyDescent="0.25">
      <c r="A8480" s="62">
        <v>42152214</v>
      </c>
      <c r="B8480" s="63" t="s">
        <v>18574</v>
      </c>
    </row>
    <row r="8481" spans="1:2" x14ac:dyDescent="0.25">
      <c r="A8481" s="62">
        <v>42152215</v>
      </c>
      <c r="B8481" s="63" t="s">
        <v>13365</v>
      </c>
    </row>
    <row r="8482" spans="1:2" x14ac:dyDescent="0.25">
      <c r="A8482" s="62">
        <v>42152216</v>
      </c>
      <c r="B8482" s="63" t="s">
        <v>1085</v>
      </c>
    </row>
    <row r="8483" spans="1:2" x14ac:dyDescent="0.25">
      <c r="A8483" s="62">
        <v>42152217</v>
      </c>
      <c r="B8483" s="63" t="s">
        <v>12895</v>
      </c>
    </row>
    <row r="8484" spans="1:2" x14ac:dyDescent="0.25">
      <c r="A8484" s="62">
        <v>42152218</v>
      </c>
      <c r="B8484" s="63" t="s">
        <v>9206</v>
      </c>
    </row>
    <row r="8485" spans="1:2" x14ac:dyDescent="0.25">
      <c r="A8485" s="62">
        <v>42152219</v>
      </c>
      <c r="B8485" s="63" t="s">
        <v>13115</v>
      </c>
    </row>
    <row r="8486" spans="1:2" x14ac:dyDescent="0.25">
      <c r="A8486" s="62">
        <v>42152220</v>
      </c>
      <c r="B8486" s="63" t="s">
        <v>12481</v>
      </c>
    </row>
    <row r="8487" spans="1:2" x14ac:dyDescent="0.25">
      <c r="A8487" s="62">
        <v>42152221</v>
      </c>
      <c r="B8487" s="63" t="s">
        <v>16719</v>
      </c>
    </row>
    <row r="8488" spans="1:2" x14ac:dyDescent="0.25">
      <c r="A8488" s="62">
        <v>42152222</v>
      </c>
      <c r="B8488" s="63" t="s">
        <v>13784</v>
      </c>
    </row>
    <row r="8489" spans="1:2" x14ac:dyDescent="0.25">
      <c r="A8489" s="62">
        <v>42152223</v>
      </c>
      <c r="B8489" s="63" t="s">
        <v>18295</v>
      </c>
    </row>
    <row r="8490" spans="1:2" x14ac:dyDescent="0.25">
      <c r="A8490" s="62">
        <v>42152224</v>
      </c>
      <c r="B8490" s="63" t="s">
        <v>7771</v>
      </c>
    </row>
    <row r="8491" spans="1:2" x14ac:dyDescent="0.25">
      <c r="A8491" s="62">
        <v>42152301</v>
      </c>
      <c r="B8491" s="63" t="s">
        <v>2193</v>
      </c>
    </row>
    <row r="8492" spans="1:2" x14ac:dyDescent="0.25">
      <c r="A8492" s="62">
        <v>42152302</v>
      </c>
      <c r="B8492" s="63" t="s">
        <v>12787</v>
      </c>
    </row>
    <row r="8493" spans="1:2" x14ac:dyDescent="0.25">
      <c r="A8493" s="62">
        <v>42152303</v>
      </c>
      <c r="B8493" s="63" t="s">
        <v>11561</v>
      </c>
    </row>
    <row r="8494" spans="1:2" x14ac:dyDescent="0.25">
      <c r="A8494" s="62">
        <v>42152304</v>
      </c>
      <c r="B8494" s="63" t="s">
        <v>11157</v>
      </c>
    </row>
    <row r="8495" spans="1:2" x14ac:dyDescent="0.25">
      <c r="A8495" s="62">
        <v>42152305</v>
      </c>
      <c r="B8495" s="63" t="s">
        <v>18369</v>
      </c>
    </row>
    <row r="8496" spans="1:2" x14ac:dyDescent="0.25">
      <c r="A8496" s="62">
        <v>42152306</v>
      </c>
      <c r="B8496" s="63" t="s">
        <v>18438</v>
      </c>
    </row>
    <row r="8497" spans="1:2" x14ac:dyDescent="0.25">
      <c r="A8497" s="62">
        <v>42152307</v>
      </c>
      <c r="B8497" s="63" t="s">
        <v>10899</v>
      </c>
    </row>
    <row r="8498" spans="1:2" x14ac:dyDescent="0.25">
      <c r="A8498" s="62">
        <v>42152401</v>
      </c>
      <c r="B8498" s="63" t="s">
        <v>2699</v>
      </c>
    </row>
    <row r="8499" spans="1:2" x14ac:dyDescent="0.25">
      <c r="A8499" s="62">
        <v>42152402</v>
      </c>
      <c r="B8499" s="63" t="s">
        <v>5963</v>
      </c>
    </row>
    <row r="8500" spans="1:2" x14ac:dyDescent="0.25">
      <c r="A8500" s="62">
        <v>42152403</v>
      </c>
      <c r="B8500" s="63" t="s">
        <v>18525</v>
      </c>
    </row>
    <row r="8501" spans="1:2" x14ac:dyDescent="0.25">
      <c r="A8501" s="62">
        <v>42152404</v>
      </c>
      <c r="B8501" s="63" t="s">
        <v>10050</v>
      </c>
    </row>
    <row r="8502" spans="1:2" x14ac:dyDescent="0.25">
      <c r="A8502" s="62">
        <v>42152405</v>
      </c>
      <c r="B8502" s="63" t="s">
        <v>8180</v>
      </c>
    </row>
    <row r="8503" spans="1:2" x14ac:dyDescent="0.25">
      <c r="A8503" s="62">
        <v>42152406</v>
      </c>
      <c r="B8503" s="63" t="s">
        <v>2048</v>
      </c>
    </row>
    <row r="8504" spans="1:2" x14ac:dyDescent="0.25">
      <c r="A8504" s="62">
        <v>42152407</v>
      </c>
      <c r="B8504" s="63" t="s">
        <v>14735</v>
      </c>
    </row>
    <row r="8505" spans="1:2" x14ac:dyDescent="0.25">
      <c r="A8505" s="62">
        <v>42152408</v>
      </c>
      <c r="B8505" s="63" t="s">
        <v>5738</v>
      </c>
    </row>
    <row r="8506" spans="1:2" x14ac:dyDescent="0.25">
      <c r="A8506" s="62">
        <v>42152409</v>
      </c>
      <c r="B8506" s="63" t="s">
        <v>7572</v>
      </c>
    </row>
    <row r="8507" spans="1:2" x14ac:dyDescent="0.25">
      <c r="A8507" s="62">
        <v>42152410</v>
      </c>
      <c r="B8507" s="63" t="s">
        <v>8950</v>
      </c>
    </row>
    <row r="8508" spans="1:2" x14ac:dyDescent="0.25">
      <c r="A8508" s="62">
        <v>42152411</v>
      </c>
      <c r="B8508" s="63" t="s">
        <v>15295</v>
      </c>
    </row>
    <row r="8509" spans="1:2" x14ac:dyDescent="0.25">
      <c r="A8509" s="62">
        <v>42152412</v>
      </c>
      <c r="B8509" s="63" t="s">
        <v>10328</v>
      </c>
    </row>
    <row r="8510" spans="1:2" x14ac:dyDescent="0.25">
      <c r="A8510" s="62">
        <v>42152413</v>
      </c>
      <c r="B8510" s="63" t="s">
        <v>985</v>
      </c>
    </row>
    <row r="8511" spans="1:2" x14ac:dyDescent="0.25">
      <c r="A8511" s="62">
        <v>42152414</v>
      </c>
      <c r="B8511" s="63" t="s">
        <v>9715</v>
      </c>
    </row>
    <row r="8512" spans="1:2" x14ac:dyDescent="0.25">
      <c r="A8512" s="62">
        <v>42152415</v>
      </c>
      <c r="B8512" s="63" t="s">
        <v>18342</v>
      </c>
    </row>
    <row r="8513" spans="1:2" x14ac:dyDescent="0.25">
      <c r="A8513" s="62">
        <v>42152416</v>
      </c>
      <c r="B8513" s="63" t="s">
        <v>11939</v>
      </c>
    </row>
    <row r="8514" spans="1:2" x14ac:dyDescent="0.25">
      <c r="A8514" s="62">
        <v>42152417</v>
      </c>
      <c r="B8514" s="63" t="s">
        <v>863</v>
      </c>
    </row>
    <row r="8515" spans="1:2" x14ac:dyDescent="0.25">
      <c r="A8515" s="62">
        <v>42152418</v>
      </c>
      <c r="B8515" s="63" t="s">
        <v>18260</v>
      </c>
    </row>
    <row r="8516" spans="1:2" x14ac:dyDescent="0.25">
      <c r="A8516" s="62">
        <v>42152419</v>
      </c>
      <c r="B8516" s="63" t="s">
        <v>4545</v>
      </c>
    </row>
    <row r="8517" spans="1:2" x14ac:dyDescent="0.25">
      <c r="A8517" s="62">
        <v>42152420</v>
      </c>
      <c r="B8517" s="63" t="s">
        <v>6169</v>
      </c>
    </row>
    <row r="8518" spans="1:2" x14ac:dyDescent="0.25">
      <c r="A8518" s="62">
        <v>42152421</v>
      </c>
      <c r="B8518" s="63" t="s">
        <v>17218</v>
      </c>
    </row>
    <row r="8519" spans="1:2" x14ac:dyDescent="0.25">
      <c r="A8519" s="62">
        <v>42152422</v>
      </c>
      <c r="B8519" s="63" t="s">
        <v>11641</v>
      </c>
    </row>
    <row r="8520" spans="1:2" x14ac:dyDescent="0.25">
      <c r="A8520" s="62">
        <v>42152423</v>
      </c>
      <c r="B8520" s="63" t="s">
        <v>3054</v>
      </c>
    </row>
    <row r="8521" spans="1:2" x14ac:dyDescent="0.25">
      <c r="A8521" s="62">
        <v>42152424</v>
      </c>
      <c r="B8521" s="63" t="s">
        <v>13224</v>
      </c>
    </row>
    <row r="8522" spans="1:2" x14ac:dyDescent="0.25">
      <c r="A8522" s="62">
        <v>42152425</v>
      </c>
      <c r="B8522" s="63" t="s">
        <v>4001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9420</v>
      </c>
    </row>
    <row r="8525" spans="1:2" x14ac:dyDescent="0.25">
      <c r="A8525" s="62">
        <v>42152428</v>
      </c>
      <c r="B8525" s="63" t="s">
        <v>15615</v>
      </c>
    </row>
    <row r="8526" spans="1:2" x14ac:dyDescent="0.25">
      <c r="A8526" s="62">
        <v>42152429</v>
      </c>
      <c r="B8526" s="63" t="s">
        <v>2297</v>
      </c>
    </row>
    <row r="8527" spans="1:2" x14ac:dyDescent="0.25">
      <c r="A8527" s="62">
        <v>42152430</v>
      </c>
      <c r="B8527" s="63" t="s">
        <v>5875</v>
      </c>
    </row>
    <row r="8528" spans="1:2" x14ac:dyDescent="0.25">
      <c r="A8528" s="62">
        <v>42152431</v>
      </c>
      <c r="B8528" s="63" t="s">
        <v>2711</v>
      </c>
    </row>
    <row r="8529" spans="1:2" x14ac:dyDescent="0.25">
      <c r="A8529" s="62">
        <v>42152432</v>
      </c>
      <c r="B8529" s="63" t="s">
        <v>922</v>
      </c>
    </row>
    <row r="8530" spans="1:2" x14ac:dyDescent="0.25">
      <c r="A8530" s="62">
        <v>42152433</v>
      </c>
      <c r="B8530" s="63" t="s">
        <v>6511</v>
      </c>
    </row>
    <row r="8531" spans="1:2" x14ac:dyDescent="0.25">
      <c r="A8531" s="62">
        <v>42152434</v>
      </c>
      <c r="B8531" s="63" t="s">
        <v>6059</v>
      </c>
    </row>
    <row r="8532" spans="1:2" x14ac:dyDescent="0.25">
      <c r="A8532" s="62">
        <v>42152435</v>
      </c>
      <c r="B8532" s="63" t="s">
        <v>7992</v>
      </c>
    </row>
    <row r="8533" spans="1:2" x14ac:dyDescent="0.25">
      <c r="A8533" s="62">
        <v>42152436</v>
      </c>
      <c r="B8533" s="63" t="s">
        <v>5016</v>
      </c>
    </row>
    <row r="8534" spans="1:2" x14ac:dyDescent="0.25">
      <c r="A8534" s="62">
        <v>42152437</v>
      </c>
      <c r="B8534" s="63" t="s">
        <v>13619</v>
      </c>
    </row>
    <row r="8535" spans="1:2" x14ac:dyDescent="0.25">
      <c r="A8535" s="62">
        <v>42152438</v>
      </c>
      <c r="B8535" s="63" t="s">
        <v>7512</v>
      </c>
    </row>
    <row r="8536" spans="1:2" x14ac:dyDescent="0.25">
      <c r="A8536" s="62">
        <v>42152439</v>
      </c>
      <c r="B8536" s="63" t="s">
        <v>367</v>
      </c>
    </row>
    <row r="8537" spans="1:2" x14ac:dyDescent="0.25">
      <c r="A8537" s="62">
        <v>42152440</v>
      </c>
      <c r="B8537" s="63" t="s">
        <v>7688</v>
      </c>
    </row>
    <row r="8538" spans="1:2" x14ac:dyDescent="0.25">
      <c r="A8538" s="62">
        <v>42152441</v>
      </c>
      <c r="B8538" s="63" t="s">
        <v>17171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17373</v>
      </c>
    </row>
    <row r="8541" spans="1:2" x14ac:dyDescent="0.25">
      <c r="A8541" s="62">
        <v>42152444</v>
      </c>
      <c r="B8541" s="63" t="s">
        <v>13706</v>
      </c>
    </row>
    <row r="8542" spans="1:2" x14ac:dyDescent="0.25">
      <c r="A8542" s="62">
        <v>42152445</v>
      </c>
      <c r="B8542" s="63" t="s">
        <v>15522</v>
      </c>
    </row>
    <row r="8543" spans="1:2" x14ac:dyDescent="0.25">
      <c r="A8543" s="62">
        <v>42152446</v>
      </c>
      <c r="B8543" s="63" t="s">
        <v>14274</v>
      </c>
    </row>
    <row r="8544" spans="1:2" x14ac:dyDescent="0.25">
      <c r="A8544" s="62">
        <v>42152447</v>
      </c>
      <c r="B8544" s="63" t="s">
        <v>11338</v>
      </c>
    </row>
    <row r="8545" spans="1:2" x14ac:dyDescent="0.25">
      <c r="A8545" s="62">
        <v>42152449</v>
      </c>
      <c r="B8545" s="63" t="s">
        <v>10423</v>
      </c>
    </row>
    <row r="8546" spans="1:2" x14ac:dyDescent="0.25">
      <c r="A8546" s="62">
        <v>42152450</v>
      </c>
      <c r="B8546" s="63" t="s">
        <v>6428</v>
      </c>
    </row>
    <row r="8547" spans="1:2" x14ac:dyDescent="0.25">
      <c r="A8547" s="62">
        <v>42152451</v>
      </c>
      <c r="B8547" s="63" t="s">
        <v>3349</v>
      </c>
    </row>
    <row r="8548" spans="1:2" x14ac:dyDescent="0.25">
      <c r="A8548" s="62">
        <v>42152452</v>
      </c>
      <c r="B8548" s="63" t="s">
        <v>5867</v>
      </c>
    </row>
    <row r="8549" spans="1:2" x14ac:dyDescent="0.25">
      <c r="A8549" s="62">
        <v>42152453</v>
      </c>
      <c r="B8549" s="63" t="s">
        <v>14115</v>
      </c>
    </row>
    <row r="8550" spans="1:2" x14ac:dyDescent="0.25">
      <c r="A8550" s="62">
        <v>42152454</v>
      </c>
      <c r="B8550" s="63" t="s">
        <v>15510</v>
      </c>
    </row>
    <row r="8551" spans="1:2" x14ac:dyDescent="0.25">
      <c r="A8551" s="62">
        <v>42152455</v>
      </c>
      <c r="B8551" s="63" t="s">
        <v>13799</v>
      </c>
    </row>
    <row r="8552" spans="1:2" x14ac:dyDescent="0.25">
      <c r="A8552" s="62">
        <v>42152456</v>
      </c>
      <c r="B8552" s="63" t="s">
        <v>16455</v>
      </c>
    </row>
    <row r="8553" spans="1:2" x14ac:dyDescent="0.25">
      <c r="A8553" s="62">
        <v>42152457</v>
      </c>
      <c r="B8553" s="63" t="s">
        <v>15452</v>
      </c>
    </row>
    <row r="8554" spans="1:2" x14ac:dyDescent="0.25">
      <c r="A8554" s="62">
        <v>42152458</v>
      </c>
      <c r="B8554" s="63" t="s">
        <v>11918</v>
      </c>
    </row>
    <row r="8555" spans="1:2" x14ac:dyDescent="0.25">
      <c r="A8555" s="62">
        <v>42152459</v>
      </c>
      <c r="B8555" s="63" t="s">
        <v>2345</v>
      </c>
    </row>
    <row r="8556" spans="1:2" x14ac:dyDescent="0.25">
      <c r="A8556" s="62">
        <v>42152460</v>
      </c>
      <c r="B8556" s="63" t="s">
        <v>8955</v>
      </c>
    </row>
    <row r="8557" spans="1:2" x14ac:dyDescent="0.25">
      <c r="A8557" s="62">
        <v>42152461</v>
      </c>
      <c r="B8557" s="63" t="s">
        <v>15782</v>
      </c>
    </row>
    <row r="8558" spans="1:2" x14ac:dyDescent="0.25">
      <c r="A8558" s="62">
        <v>42152462</v>
      </c>
      <c r="B8558" s="63" t="s">
        <v>16748</v>
      </c>
    </row>
    <row r="8559" spans="1:2" x14ac:dyDescent="0.25">
      <c r="A8559" s="62">
        <v>42152463</v>
      </c>
      <c r="B8559" s="63" t="s">
        <v>16902</v>
      </c>
    </row>
    <row r="8560" spans="1:2" x14ac:dyDescent="0.25">
      <c r="A8560" s="62">
        <v>42152464</v>
      </c>
      <c r="B8560" s="63" t="s">
        <v>2542</v>
      </c>
    </row>
    <row r="8561" spans="1:2" x14ac:dyDescent="0.25">
      <c r="A8561" s="62">
        <v>42152465</v>
      </c>
      <c r="B8561" s="63" t="s">
        <v>7599</v>
      </c>
    </row>
    <row r="8562" spans="1:2" x14ac:dyDescent="0.25">
      <c r="A8562" s="62">
        <v>42152501</v>
      </c>
      <c r="B8562" s="63" t="s">
        <v>10165</v>
      </c>
    </row>
    <row r="8563" spans="1:2" x14ac:dyDescent="0.25">
      <c r="A8563" s="62">
        <v>42152502</v>
      </c>
      <c r="B8563" s="63" t="s">
        <v>10224</v>
      </c>
    </row>
    <row r="8564" spans="1:2" x14ac:dyDescent="0.25">
      <c r="A8564" s="62">
        <v>42152503</v>
      </c>
      <c r="B8564" s="63" t="s">
        <v>8343</v>
      </c>
    </row>
    <row r="8565" spans="1:2" x14ac:dyDescent="0.25">
      <c r="A8565" s="62">
        <v>42152504</v>
      </c>
      <c r="B8565" s="63" t="s">
        <v>17882</v>
      </c>
    </row>
    <row r="8566" spans="1:2" x14ac:dyDescent="0.25">
      <c r="A8566" s="62">
        <v>42152505</v>
      </c>
      <c r="B8566" s="63" t="s">
        <v>17457</v>
      </c>
    </row>
    <row r="8567" spans="1:2" x14ac:dyDescent="0.25">
      <c r="A8567" s="62">
        <v>42152506</v>
      </c>
      <c r="B8567" s="63" t="s">
        <v>3433</v>
      </c>
    </row>
    <row r="8568" spans="1:2" x14ac:dyDescent="0.25">
      <c r="A8568" s="62">
        <v>42152507</v>
      </c>
      <c r="B8568" s="63" t="s">
        <v>2012</v>
      </c>
    </row>
    <row r="8569" spans="1:2" x14ac:dyDescent="0.25">
      <c r="A8569" s="62">
        <v>42152508</v>
      </c>
      <c r="B8569" s="63" t="s">
        <v>8398</v>
      </c>
    </row>
    <row r="8570" spans="1:2" x14ac:dyDescent="0.25">
      <c r="A8570" s="62">
        <v>42152509</v>
      </c>
      <c r="B8570" s="63" t="s">
        <v>10398</v>
      </c>
    </row>
    <row r="8571" spans="1:2" x14ac:dyDescent="0.25">
      <c r="A8571" s="62">
        <v>42152510</v>
      </c>
      <c r="B8571" s="63" t="s">
        <v>10252</v>
      </c>
    </row>
    <row r="8572" spans="1:2" x14ac:dyDescent="0.25">
      <c r="A8572" s="62">
        <v>42152511</v>
      </c>
      <c r="B8572" s="63" t="s">
        <v>1989</v>
      </c>
    </row>
    <row r="8573" spans="1:2" x14ac:dyDescent="0.25">
      <c r="A8573" s="62">
        <v>42152512</v>
      </c>
      <c r="B8573" s="63" t="s">
        <v>9029</v>
      </c>
    </row>
    <row r="8574" spans="1:2" x14ac:dyDescent="0.25">
      <c r="A8574" s="62">
        <v>42152513</v>
      </c>
      <c r="B8574" s="63" t="s">
        <v>17320</v>
      </c>
    </row>
    <row r="8575" spans="1:2" x14ac:dyDescent="0.25">
      <c r="A8575" s="62">
        <v>42152514</v>
      </c>
      <c r="B8575" s="63" t="s">
        <v>3984</v>
      </c>
    </row>
    <row r="8576" spans="1:2" x14ac:dyDescent="0.25">
      <c r="A8576" s="62">
        <v>42152516</v>
      </c>
      <c r="B8576" s="63" t="s">
        <v>18293</v>
      </c>
    </row>
    <row r="8577" spans="1:2" x14ac:dyDescent="0.25">
      <c r="A8577" s="62">
        <v>42152517</v>
      </c>
      <c r="B8577" s="63" t="s">
        <v>1520</v>
      </c>
    </row>
    <row r="8578" spans="1:2" x14ac:dyDescent="0.25">
      <c r="A8578" s="62">
        <v>42152518</v>
      </c>
      <c r="B8578" s="63" t="s">
        <v>9919</v>
      </c>
    </row>
    <row r="8579" spans="1:2" x14ac:dyDescent="0.25">
      <c r="A8579" s="62">
        <v>42152519</v>
      </c>
      <c r="B8579" s="63" t="s">
        <v>6515</v>
      </c>
    </row>
    <row r="8580" spans="1:2" x14ac:dyDescent="0.25">
      <c r="A8580" s="62">
        <v>42152520</v>
      </c>
      <c r="B8580" s="63" t="s">
        <v>9728</v>
      </c>
    </row>
    <row r="8581" spans="1:2" x14ac:dyDescent="0.25">
      <c r="A8581" s="62">
        <v>42152601</v>
      </c>
      <c r="B8581" s="63" t="s">
        <v>16441</v>
      </c>
    </row>
    <row r="8582" spans="1:2" x14ac:dyDescent="0.25">
      <c r="A8582" s="62">
        <v>42152602</v>
      </c>
      <c r="B8582" s="63" t="s">
        <v>17958</v>
      </c>
    </row>
    <row r="8583" spans="1:2" x14ac:dyDescent="0.25">
      <c r="A8583" s="62">
        <v>42152603</v>
      </c>
      <c r="B8583" s="63" t="s">
        <v>13635</v>
      </c>
    </row>
    <row r="8584" spans="1:2" x14ac:dyDescent="0.25">
      <c r="A8584" s="62">
        <v>42152604</v>
      </c>
      <c r="B8584" s="63" t="s">
        <v>16369</v>
      </c>
    </row>
    <row r="8585" spans="1:2" x14ac:dyDescent="0.25">
      <c r="A8585" s="62">
        <v>42152605</v>
      </c>
      <c r="B8585" s="63" t="s">
        <v>13547</v>
      </c>
    </row>
    <row r="8586" spans="1:2" x14ac:dyDescent="0.25">
      <c r="A8586" s="62">
        <v>42152606</v>
      </c>
      <c r="B8586" s="63" t="s">
        <v>16312</v>
      </c>
    </row>
    <row r="8587" spans="1:2" x14ac:dyDescent="0.25">
      <c r="A8587" s="62">
        <v>42152607</v>
      </c>
      <c r="B8587" s="63" t="s">
        <v>2478</v>
      </c>
    </row>
    <row r="8588" spans="1:2" x14ac:dyDescent="0.25">
      <c r="A8588" s="62">
        <v>42152608</v>
      </c>
      <c r="B8588" s="63" t="s">
        <v>14816</v>
      </c>
    </row>
    <row r="8589" spans="1:2" x14ac:dyDescent="0.25">
      <c r="A8589" s="62">
        <v>42152701</v>
      </c>
      <c r="B8589" s="63" t="s">
        <v>18557</v>
      </c>
    </row>
    <row r="8590" spans="1:2" x14ac:dyDescent="0.25">
      <c r="A8590" s="62">
        <v>42152702</v>
      </c>
      <c r="B8590" s="63" t="s">
        <v>17686</v>
      </c>
    </row>
    <row r="8591" spans="1:2" x14ac:dyDescent="0.25">
      <c r="A8591" s="62">
        <v>42152703</v>
      </c>
      <c r="B8591" s="63" t="s">
        <v>1788</v>
      </c>
    </row>
    <row r="8592" spans="1:2" x14ac:dyDescent="0.25">
      <c r="A8592" s="62">
        <v>42152704</v>
      </c>
      <c r="B8592" s="63" t="s">
        <v>3041</v>
      </c>
    </row>
    <row r="8593" spans="1:2" x14ac:dyDescent="0.25">
      <c r="A8593" s="62">
        <v>42152705</v>
      </c>
      <c r="B8593" s="63" t="s">
        <v>957</v>
      </c>
    </row>
    <row r="8594" spans="1:2" x14ac:dyDescent="0.25">
      <c r="A8594" s="62">
        <v>42152706</v>
      </c>
      <c r="B8594" s="63" t="s">
        <v>10366</v>
      </c>
    </row>
    <row r="8595" spans="1:2" x14ac:dyDescent="0.25">
      <c r="A8595" s="62">
        <v>42152707</v>
      </c>
      <c r="B8595" s="63" t="s">
        <v>2612</v>
      </c>
    </row>
    <row r="8596" spans="1:2" x14ac:dyDescent="0.25">
      <c r="A8596" s="62">
        <v>42152708</v>
      </c>
      <c r="B8596" s="63" t="s">
        <v>5112</v>
      </c>
    </row>
    <row r="8597" spans="1:2" x14ac:dyDescent="0.25">
      <c r="A8597" s="62">
        <v>42152709</v>
      </c>
      <c r="B8597" s="63" t="s">
        <v>15500</v>
      </c>
    </row>
    <row r="8598" spans="1:2" x14ac:dyDescent="0.25">
      <c r="A8598" s="62">
        <v>42152710</v>
      </c>
      <c r="B8598" s="63" t="s">
        <v>18697</v>
      </c>
    </row>
    <row r="8599" spans="1:2" x14ac:dyDescent="0.25">
      <c r="A8599" s="62">
        <v>42152711</v>
      </c>
      <c r="B8599" s="63" t="s">
        <v>1228</v>
      </c>
    </row>
    <row r="8600" spans="1:2" x14ac:dyDescent="0.25">
      <c r="A8600" s="62">
        <v>42152712</v>
      </c>
      <c r="B8600" s="63" t="s">
        <v>15925</v>
      </c>
    </row>
    <row r="8601" spans="1:2" x14ac:dyDescent="0.25">
      <c r="A8601" s="62">
        <v>42152713</v>
      </c>
      <c r="B8601" s="63" t="s">
        <v>16738</v>
      </c>
    </row>
    <row r="8602" spans="1:2" x14ac:dyDescent="0.25">
      <c r="A8602" s="62">
        <v>42152714</v>
      </c>
      <c r="B8602" s="63" t="s">
        <v>7300</v>
      </c>
    </row>
    <row r="8603" spans="1:2" x14ac:dyDescent="0.25">
      <c r="A8603" s="62">
        <v>42152715</v>
      </c>
      <c r="B8603" s="63" t="s">
        <v>15469</v>
      </c>
    </row>
    <row r="8604" spans="1:2" x14ac:dyDescent="0.25">
      <c r="A8604" s="62">
        <v>42152716</v>
      </c>
      <c r="B8604" s="63" t="s">
        <v>2336</v>
      </c>
    </row>
    <row r="8605" spans="1:2" x14ac:dyDescent="0.25">
      <c r="A8605" s="62">
        <v>42152801</v>
      </c>
      <c r="B8605" s="63" t="s">
        <v>17151</v>
      </c>
    </row>
    <row r="8606" spans="1:2" x14ac:dyDescent="0.25">
      <c r="A8606" s="62">
        <v>42152802</v>
      </c>
      <c r="B8606" s="63" t="s">
        <v>12062</v>
      </c>
    </row>
    <row r="8607" spans="1:2" x14ac:dyDescent="0.25">
      <c r="A8607" s="62">
        <v>42152803</v>
      </c>
      <c r="B8607" s="63" t="s">
        <v>4501</v>
      </c>
    </row>
    <row r="8608" spans="1:2" x14ac:dyDescent="0.25">
      <c r="A8608" s="62">
        <v>42152804</v>
      </c>
      <c r="B8608" s="63" t="s">
        <v>10895</v>
      </c>
    </row>
    <row r="8609" spans="1:2" x14ac:dyDescent="0.25">
      <c r="A8609" s="62">
        <v>42152805</v>
      </c>
      <c r="B8609" s="63" t="s">
        <v>4866</v>
      </c>
    </row>
    <row r="8610" spans="1:2" x14ac:dyDescent="0.25">
      <c r="A8610" s="62">
        <v>42152806</v>
      </c>
      <c r="B8610" s="63" t="s">
        <v>5489</v>
      </c>
    </row>
    <row r="8611" spans="1:2" x14ac:dyDescent="0.25">
      <c r="A8611" s="62">
        <v>42152807</v>
      </c>
      <c r="B8611" s="63" t="s">
        <v>16876</v>
      </c>
    </row>
    <row r="8612" spans="1:2" x14ac:dyDescent="0.25">
      <c r="A8612" s="62">
        <v>42152808</v>
      </c>
      <c r="B8612" s="63" t="s">
        <v>11331</v>
      </c>
    </row>
    <row r="8613" spans="1:2" x14ac:dyDescent="0.25">
      <c r="A8613" s="62">
        <v>42152809</v>
      </c>
      <c r="B8613" s="63" t="s">
        <v>11756</v>
      </c>
    </row>
    <row r="8614" spans="1:2" x14ac:dyDescent="0.25">
      <c r="A8614" s="62">
        <v>42152810</v>
      </c>
      <c r="B8614" s="63" t="s">
        <v>7751</v>
      </c>
    </row>
    <row r="8615" spans="1:2" x14ac:dyDescent="0.25">
      <c r="A8615" s="62">
        <v>42161501</v>
      </c>
      <c r="B8615" s="63" t="s">
        <v>15413</v>
      </c>
    </row>
    <row r="8616" spans="1:2" x14ac:dyDescent="0.25">
      <c r="A8616" s="62">
        <v>42161502</v>
      </c>
      <c r="B8616" s="63" t="s">
        <v>14937</v>
      </c>
    </row>
    <row r="8617" spans="1:2" x14ac:dyDescent="0.25">
      <c r="A8617" s="62">
        <v>42161503</v>
      </c>
      <c r="B8617" s="63" t="s">
        <v>9446</v>
      </c>
    </row>
    <row r="8618" spans="1:2" x14ac:dyDescent="0.25">
      <c r="A8618" s="62">
        <v>42161504</v>
      </c>
      <c r="B8618" s="63" t="s">
        <v>9956</v>
      </c>
    </row>
    <row r="8619" spans="1:2" x14ac:dyDescent="0.25">
      <c r="A8619" s="62">
        <v>42161505</v>
      </c>
      <c r="B8619" s="63" t="s">
        <v>11778</v>
      </c>
    </row>
    <row r="8620" spans="1:2" x14ac:dyDescent="0.25">
      <c r="A8620" s="62">
        <v>42161506</v>
      </c>
      <c r="B8620" s="63" t="s">
        <v>3612</v>
      </c>
    </row>
    <row r="8621" spans="1:2" x14ac:dyDescent="0.25">
      <c r="A8621" s="62">
        <v>42161507</v>
      </c>
      <c r="B8621" s="63" t="s">
        <v>15340</v>
      </c>
    </row>
    <row r="8622" spans="1:2" x14ac:dyDescent="0.25">
      <c r="A8622" s="62">
        <v>42161508</v>
      </c>
      <c r="B8622" s="63" t="s">
        <v>11849</v>
      </c>
    </row>
    <row r="8623" spans="1:2" x14ac:dyDescent="0.25">
      <c r="A8623" s="62">
        <v>42161509</v>
      </c>
      <c r="B8623" s="63" t="s">
        <v>5881</v>
      </c>
    </row>
    <row r="8624" spans="1:2" x14ac:dyDescent="0.25">
      <c r="A8624" s="62">
        <v>42161510</v>
      </c>
      <c r="B8624" s="63" t="s">
        <v>5477</v>
      </c>
    </row>
    <row r="8625" spans="1:2" x14ac:dyDescent="0.25">
      <c r="A8625" s="62">
        <v>42161601</v>
      </c>
      <c r="B8625" s="63" t="s">
        <v>3273</v>
      </c>
    </row>
    <row r="8626" spans="1:2" x14ac:dyDescent="0.25">
      <c r="A8626" s="62">
        <v>42161602</v>
      </c>
      <c r="B8626" s="63" t="s">
        <v>16891</v>
      </c>
    </row>
    <row r="8627" spans="1:2" x14ac:dyDescent="0.25">
      <c r="A8627" s="62">
        <v>42161603</v>
      </c>
      <c r="B8627" s="63" t="s">
        <v>903</v>
      </c>
    </row>
    <row r="8628" spans="1:2" x14ac:dyDescent="0.25">
      <c r="A8628" s="62">
        <v>42161604</v>
      </c>
      <c r="B8628" s="63" t="s">
        <v>12006</v>
      </c>
    </row>
    <row r="8629" spans="1:2" x14ac:dyDescent="0.25">
      <c r="A8629" s="62">
        <v>42161605</v>
      </c>
      <c r="B8629" s="63" t="s">
        <v>934</v>
      </c>
    </row>
    <row r="8630" spans="1:2" x14ac:dyDescent="0.25">
      <c r="A8630" s="62">
        <v>42161606</v>
      </c>
      <c r="B8630" s="63" t="s">
        <v>17522</v>
      </c>
    </row>
    <row r="8631" spans="1:2" x14ac:dyDescent="0.25">
      <c r="A8631" s="62">
        <v>42161607</v>
      </c>
      <c r="B8631" s="63" t="s">
        <v>16833</v>
      </c>
    </row>
    <row r="8632" spans="1:2" x14ac:dyDescent="0.25">
      <c r="A8632" s="62">
        <v>42161608</v>
      </c>
      <c r="B8632" s="63" t="s">
        <v>17000</v>
      </c>
    </row>
    <row r="8633" spans="1:2" x14ac:dyDescent="0.25">
      <c r="A8633" s="62">
        <v>42161609</v>
      </c>
      <c r="B8633" s="63" t="s">
        <v>1030</v>
      </c>
    </row>
    <row r="8634" spans="1:2" x14ac:dyDescent="0.25">
      <c r="A8634" s="62">
        <v>42161610</v>
      </c>
      <c r="B8634" s="63" t="s">
        <v>17727</v>
      </c>
    </row>
    <row r="8635" spans="1:2" x14ac:dyDescent="0.25">
      <c r="A8635" s="62">
        <v>42161611</v>
      </c>
      <c r="B8635" s="63" t="s">
        <v>6663</v>
      </c>
    </row>
    <row r="8636" spans="1:2" x14ac:dyDescent="0.25">
      <c r="A8636" s="62">
        <v>42161612</v>
      </c>
      <c r="B8636" s="63" t="s">
        <v>14744</v>
      </c>
    </row>
    <row r="8637" spans="1:2" x14ac:dyDescent="0.25">
      <c r="A8637" s="62">
        <v>42161613</v>
      </c>
      <c r="B8637" s="63" t="s">
        <v>7971</v>
      </c>
    </row>
    <row r="8638" spans="1:2" x14ac:dyDescent="0.25">
      <c r="A8638" s="62">
        <v>42161614</v>
      </c>
      <c r="B8638" s="63" t="s">
        <v>13506</v>
      </c>
    </row>
    <row r="8639" spans="1:2" x14ac:dyDescent="0.25">
      <c r="A8639" s="62">
        <v>42161615</v>
      </c>
      <c r="B8639" s="63" t="s">
        <v>889</v>
      </c>
    </row>
    <row r="8640" spans="1:2" x14ac:dyDescent="0.25">
      <c r="A8640" s="62">
        <v>42161616</v>
      </c>
      <c r="B8640" s="63" t="s">
        <v>1772</v>
      </c>
    </row>
    <row r="8641" spans="1:2" x14ac:dyDescent="0.25">
      <c r="A8641" s="62">
        <v>42161617</v>
      </c>
      <c r="B8641" s="63" t="s">
        <v>8841</v>
      </c>
    </row>
    <row r="8642" spans="1:2" x14ac:dyDescent="0.25">
      <c r="A8642" s="62">
        <v>42161618</v>
      </c>
      <c r="B8642" s="63" t="s">
        <v>16830</v>
      </c>
    </row>
    <row r="8643" spans="1:2" x14ac:dyDescent="0.25">
      <c r="A8643" s="62">
        <v>42161619</v>
      </c>
      <c r="B8643" s="63" t="s">
        <v>3840</v>
      </c>
    </row>
    <row r="8644" spans="1:2" x14ac:dyDescent="0.25">
      <c r="A8644" s="62">
        <v>42161620</v>
      </c>
      <c r="B8644" s="63" t="s">
        <v>9304</v>
      </c>
    </row>
    <row r="8645" spans="1:2" x14ac:dyDescent="0.25">
      <c r="A8645" s="62">
        <v>42161621</v>
      </c>
      <c r="B8645" s="63" t="s">
        <v>12247</v>
      </c>
    </row>
    <row r="8646" spans="1:2" x14ac:dyDescent="0.25">
      <c r="A8646" s="62">
        <v>42161622</v>
      </c>
      <c r="B8646" s="63" t="s">
        <v>8179</v>
      </c>
    </row>
    <row r="8647" spans="1:2" x14ac:dyDescent="0.25">
      <c r="A8647" s="62">
        <v>42161623</v>
      </c>
      <c r="B8647" s="63" t="s">
        <v>5331</v>
      </c>
    </row>
    <row r="8648" spans="1:2" x14ac:dyDescent="0.25">
      <c r="A8648" s="62">
        <v>42161624</v>
      </c>
      <c r="B8648" s="63" t="s">
        <v>8222</v>
      </c>
    </row>
    <row r="8649" spans="1:2" x14ac:dyDescent="0.25">
      <c r="A8649" s="62">
        <v>42161625</v>
      </c>
      <c r="B8649" s="63" t="s">
        <v>12106</v>
      </c>
    </row>
    <row r="8650" spans="1:2" x14ac:dyDescent="0.25">
      <c r="A8650" s="62">
        <v>42161626</v>
      </c>
      <c r="B8650" s="63" t="s">
        <v>7509</v>
      </c>
    </row>
    <row r="8651" spans="1:2" x14ac:dyDescent="0.25">
      <c r="A8651" s="62">
        <v>42161627</v>
      </c>
      <c r="B8651" s="63" t="s">
        <v>13771</v>
      </c>
    </row>
    <row r="8652" spans="1:2" x14ac:dyDescent="0.25">
      <c r="A8652" s="62">
        <v>42161628</v>
      </c>
      <c r="B8652" s="63" t="s">
        <v>11060</v>
      </c>
    </row>
    <row r="8653" spans="1:2" x14ac:dyDescent="0.25">
      <c r="A8653" s="62">
        <v>42161629</v>
      </c>
      <c r="B8653" s="63" t="s">
        <v>16979</v>
      </c>
    </row>
    <row r="8654" spans="1:2" x14ac:dyDescent="0.25">
      <c r="A8654" s="62">
        <v>42161630</v>
      </c>
      <c r="B8654" s="63" t="s">
        <v>4539</v>
      </c>
    </row>
    <row r="8655" spans="1:2" x14ac:dyDescent="0.25">
      <c r="A8655" s="62">
        <v>42161631</v>
      </c>
      <c r="B8655" s="63" t="s">
        <v>9967</v>
      </c>
    </row>
    <row r="8656" spans="1:2" x14ac:dyDescent="0.25">
      <c r="A8656" s="62">
        <v>42161632</v>
      </c>
      <c r="B8656" s="63" t="s">
        <v>6156</v>
      </c>
    </row>
    <row r="8657" spans="1:2" x14ac:dyDescent="0.25">
      <c r="A8657" s="62">
        <v>42161633</v>
      </c>
      <c r="B8657" s="63" t="s">
        <v>4911</v>
      </c>
    </row>
    <row r="8658" spans="1:2" x14ac:dyDescent="0.25">
      <c r="A8658" s="62">
        <v>42161634</v>
      </c>
      <c r="B8658" s="63" t="s">
        <v>362</v>
      </c>
    </row>
    <row r="8659" spans="1:2" x14ac:dyDescent="0.25">
      <c r="A8659" s="62">
        <v>42161635</v>
      </c>
      <c r="B8659" s="63" t="s">
        <v>8161</v>
      </c>
    </row>
    <row r="8660" spans="1:2" x14ac:dyDescent="0.25">
      <c r="A8660" s="62">
        <v>42161701</v>
      </c>
      <c r="B8660" s="63" t="s">
        <v>6679</v>
      </c>
    </row>
    <row r="8661" spans="1:2" x14ac:dyDescent="0.25">
      <c r="A8661" s="62">
        <v>42161702</v>
      </c>
      <c r="B8661" s="63" t="s">
        <v>10248</v>
      </c>
    </row>
    <row r="8662" spans="1:2" x14ac:dyDescent="0.25">
      <c r="A8662" s="62">
        <v>42161703</v>
      </c>
      <c r="B8662" s="63" t="s">
        <v>18609</v>
      </c>
    </row>
    <row r="8663" spans="1:2" x14ac:dyDescent="0.25">
      <c r="A8663" s="62">
        <v>42161704</v>
      </c>
      <c r="B8663" s="63" t="s">
        <v>3614</v>
      </c>
    </row>
    <row r="8664" spans="1:2" x14ac:dyDescent="0.25">
      <c r="A8664" s="62">
        <v>42161801</v>
      </c>
      <c r="B8664" s="63" t="s">
        <v>16377</v>
      </c>
    </row>
    <row r="8665" spans="1:2" x14ac:dyDescent="0.25">
      <c r="A8665" s="62">
        <v>42161802</v>
      </c>
      <c r="B8665" s="63" t="s">
        <v>11073</v>
      </c>
    </row>
    <row r="8666" spans="1:2" x14ac:dyDescent="0.25">
      <c r="A8666" s="62">
        <v>42161803</v>
      </c>
      <c r="B8666" s="63" t="s">
        <v>18524</v>
      </c>
    </row>
    <row r="8667" spans="1:2" x14ac:dyDescent="0.25">
      <c r="A8667" s="62">
        <v>42161804</v>
      </c>
      <c r="B8667" s="63" t="s">
        <v>16080</v>
      </c>
    </row>
    <row r="8668" spans="1:2" x14ac:dyDescent="0.25">
      <c r="A8668" s="62">
        <v>42171501</v>
      </c>
      <c r="B8668" s="63" t="s">
        <v>8300</v>
      </c>
    </row>
    <row r="8669" spans="1:2" x14ac:dyDescent="0.25">
      <c r="A8669" s="62">
        <v>42171502</v>
      </c>
      <c r="B8669" s="63" t="s">
        <v>15061</v>
      </c>
    </row>
    <row r="8670" spans="1:2" x14ac:dyDescent="0.25">
      <c r="A8670" s="62">
        <v>42171601</v>
      </c>
      <c r="B8670" s="63" t="s">
        <v>15412</v>
      </c>
    </row>
    <row r="8671" spans="1:2" x14ac:dyDescent="0.25">
      <c r="A8671" s="62">
        <v>42171602</v>
      </c>
      <c r="B8671" s="63" t="s">
        <v>472</v>
      </c>
    </row>
    <row r="8672" spans="1:2" x14ac:dyDescent="0.25">
      <c r="A8672" s="62">
        <v>42171603</v>
      </c>
      <c r="B8672" s="63" t="s">
        <v>4451</v>
      </c>
    </row>
    <row r="8673" spans="1:2" x14ac:dyDescent="0.25">
      <c r="A8673" s="62">
        <v>42171604</v>
      </c>
      <c r="B8673" s="63" t="s">
        <v>5085</v>
      </c>
    </row>
    <row r="8674" spans="1:2" x14ac:dyDescent="0.25">
      <c r="A8674" s="62">
        <v>42171605</v>
      </c>
      <c r="B8674" s="63" t="s">
        <v>683</v>
      </c>
    </row>
    <row r="8675" spans="1:2" x14ac:dyDescent="0.25">
      <c r="A8675" s="62">
        <v>42171606</v>
      </c>
      <c r="B8675" s="63" t="s">
        <v>13513</v>
      </c>
    </row>
    <row r="8676" spans="1:2" x14ac:dyDescent="0.25">
      <c r="A8676" s="62">
        <v>42171607</v>
      </c>
      <c r="B8676" s="63" t="s">
        <v>11888</v>
      </c>
    </row>
    <row r="8677" spans="1:2" x14ac:dyDescent="0.25">
      <c r="A8677" s="62">
        <v>42171608</v>
      </c>
      <c r="B8677" s="63" t="s">
        <v>5933</v>
      </c>
    </row>
    <row r="8678" spans="1:2" x14ac:dyDescent="0.25">
      <c r="A8678" s="62">
        <v>42171609</v>
      </c>
      <c r="B8678" s="63" t="s">
        <v>12330</v>
      </c>
    </row>
    <row r="8679" spans="1:2" x14ac:dyDescent="0.25">
      <c r="A8679" s="62">
        <v>42171610</v>
      </c>
      <c r="B8679" s="63" t="s">
        <v>18139</v>
      </c>
    </row>
    <row r="8680" spans="1:2" x14ac:dyDescent="0.25">
      <c r="A8680" s="62">
        <v>42171611</v>
      </c>
      <c r="B8680" s="63" t="s">
        <v>3432</v>
      </c>
    </row>
    <row r="8681" spans="1:2" x14ac:dyDescent="0.25">
      <c r="A8681" s="62">
        <v>42171612</v>
      </c>
      <c r="B8681" s="63" t="s">
        <v>8153</v>
      </c>
    </row>
    <row r="8682" spans="1:2" x14ac:dyDescent="0.25">
      <c r="A8682" s="62">
        <v>42171613</v>
      </c>
      <c r="B8682" s="63" t="s">
        <v>2765</v>
      </c>
    </row>
    <row r="8683" spans="1:2" x14ac:dyDescent="0.25">
      <c r="A8683" s="62">
        <v>42171614</v>
      </c>
      <c r="B8683" s="63" t="s">
        <v>13747</v>
      </c>
    </row>
    <row r="8684" spans="1:2" x14ac:dyDescent="0.25">
      <c r="A8684" s="62">
        <v>42171701</v>
      </c>
      <c r="B8684" s="63" t="s">
        <v>5767</v>
      </c>
    </row>
    <row r="8685" spans="1:2" x14ac:dyDescent="0.25">
      <c r="A8685" s="62">
        <v>42171702</v>
      </c>
      <c r="B8685" s="63" t="s">
        <v>414</v>
      </c>
    </row>
    <row r="8686" spans="1:2" x14ac:dyDescent="0.25">
      <c r="A8686" s="62">
        <v>42171703</v>
      </c>
      <c r="B8686" s="63" t="s">
        <v>12853</v>
      </c>
    </row>
    <row r="8687" spans="1:2" x14ac:dyDescent="0.25">
      <c r="A8687" s="62">
        <v>42171704</v>
      </c>
      <c r="B8687" s="63" t="s">
        <v>2702</v>
      </c>
    </row>
    <row r="8688" spans="1:2" x14ac:dyDescent="0.25">
      <c r="A8688" s="62">
        <v>42171801</v>
      </c>
      <c r="B8688" s="63" t="s">
        <v>17952</v>
      </c>
    </row>
    <row r="8689" spans="1:2" x14ac:dyDescent="0.25">
      <c r="A8689" s="62">
        <v>42171802</v>
      </c>
      <c r="B8689" s="63" t="s">
        <v>2486</v>
      </c>
    </row>
    <row r="8690" spans="1:2" x14ac:dyDescent="0.25">
      <c r="A8690" s="62">
        <v>42171803</v>
      </c>
      <c r="B8690" s="63" t="s">
        <v>6060</v>
      </c>
    </row>
    <row r="8691" spans="1:2" x14ac:dyDescent="0.25">
      <c r="A8691" s="62">
        <v>42171804</v>
      </c>
      <c r="B8691" s="63" t="s">
        <v>14229</v>
      </c>
    </row>
    <row r="8692" spans="1:2" x14ac:dyDescent="0.25">
      <c r="A8692" s="62">
        <v>42171805</v>
      </c>
      <c r="B8692" s="63" t="s">
        <v>2032</v>
      </c>
    </row>
    <row r="8693" spans="1:2" x14ac:dyDescent="0.25">
      <c r="A8693" s="62">
        <v>42171806</v>
      </c>
      <c r="B8693" s="63" t="s">
        <v>12604</v>
      </c>
    </row>
    <row r="8694" spans="1:2" x14ac:dyDescent="0.25">
      <c r="A8694" s="62">
        <v>42171901</v>
      </c>
      <c r="B8694" s="63" t="s">
        <v>7040</v>
      </c>
    </row>
    <row r="8695" spans="1:2" x14ac:dyDescent="0.25">
      <c r="A8695" s="62">
        <v>42171902</v>
      </c>
      <c r="B8695" s="63" t="s">
        <v>18462</v>
      </c>
    </row>
    <row r="8696" spans="1:2" x14ac:dyDescent="0.25">
      <c r="A8696" s="62">
        <v>42171903</v>
      </c>
      <c r="B8696" s="63" t="s">
        <v>2638</v>
      </c>
    </row>
    <row r="8697" spans="1:2" x14ac:dyDescent="0.25">
      <c r="A8697" s="62">
        <v>42171904</v>
      </c>
      <c r="B8697" s="63" t="s">
        <v>14605</v>
      </c>
    </row>
    <row r="8698" spans="1:2" x14ac:dyDescent="0.25">
      <c r="A8698" s="62">
        <v>42171905</v>
      </c>
      <c r="B8698" s="63" t="s">
        <v>11113</v>
      </c>
    </row>
    <row r="8699" spans="1:2" x14ac:dyDescent="0.25">
      <c r="A8699" s="62">
        <v>42171906</v>
      </c>
      <c r="B8699" s="63" t="s">
        <v>9422</v>
      </c>
    </row>
    <row r="8700" spans="1:2" x14ac:dyDescent="0.25">
      <c r="A8700" s="62">
        <v>42171907</v>
      </c>
      <c r="B8700" s="63" t="s">
        <v>5665</v>
      </c>
    </row>
    <row r="8701" spans="1:2" x14ac:dyDescent="0.25">
      <c r="A8701" s="62">
        <v>42171908</v>
      </c>
      <c r="B8701" s="63" t="s">
        <v>12236</v>
      </c>
    </row>
    <row r="8702" spans="1:2" x14ac:dyDescent="0.25">
      <c r="A8702" s="62">
        <v>42171909</v>
      </c>
      <c r="B8702" s="63" t="s">
        <v>18489</v>
      </c>
    </row>
    <row r="8703" spans="1:2" x14ac:dyDescent="0.25">
      <c r="A8703" s="62">
        <v>42171910</v>
      </c>
      <c r="B8703" s="63" t="s">
        <v>14038</v>
      </c>
    </row>
    <row r="8704" spans="1:2" x14ac:dyDescent="0.25">
      <c r="A8704" s="62">
        <v>42171911</v>
      </c>
      <c r="B8704" s="63" t="s">
        <v>15367</v>
      </c>
    </row>
    <row r="8705" spans="1:2" x14ac:dyDescent="0.25">
      <c r="A8705" s="62">
        <v>42171912</v>
      </c>
      <c r="B8705" s="63" t="s">
        <v>15900</v>
      </c>
    </row>
    <row r="8706" spans="1:2" x14ac:dyDescent="0.25">
      <c r="A8706" s="62">
        <v>42171913</v>
      </c>
      <c r="B8706" s="63" t="s">
        <v>1404</v>
      </c>
    </row>
    <row r="8707" spans="1:2" x14ac:dyDescent="0.25">
      <c r="A8707" s="62">
        <v>42171914</v>
      </c>
      <c r="B8707" s="63" t="s">
        <v>16117</v>
      </c>
    </row>
    <row r="8708" spans="1:2" x14ac:dyDescent="0.25">
      <c r="A8708" s="62">
        <v>42171915</v>
      </c>
      <c r="B8708" s="63" t="s">
        <v>12210</v>
      </c>
    </row>
    <row r="8709" spans="1:2" x14ac:dyDescent="0.25">
      <c r="A8709" s="62">
        <v>42171916</v>
      </c>
      <c r="B8709" s="63" t="s">
        <v>7143</v>
      </c>
    </row>
    <row r="8710" spans="1:2" x14ac:dyDescent="0.25">
      <c r="A8710" s="62">
        <v>42171917</v>
      </c>
      <c r="B8710" s="63" t="s">
        <v>12478</v>
      </c>
    </row>
    <row r="8711" spans="1:2" x14ac:dyDescent="0.25">
      <c r="A8711" s="62">
        <v>42171918</v>
      </c>
      <c r="B8711" s="63" t="s">
        <v>6912</v>
      </c>
    </row>
    <row r="8712" spans="1:2" x14ac:dyDescent="0.25">
      <c r="A8712" s="62">
        <v>42171919</v>
      </c>
      <c r="B8712" s="63" t="s">
        <v>17887</v>
      </c>
    </row>
    <row r="8713" spans="1:2" x14ac:dyDescent="0.25">
      <c r="A8713" s="62">
        <v>42171920</v>
      </c>
      <c r="B8713" s="63" t="s">
        <v>15578</v>
      </c>
    </row>
    <row r="8714" spans="1:2" x14ac:dyDescent="0.25">
      <c r="A8714" s="62">
        <v>42172001</v>
      </c>
      <c r="B8714" s="63" t="s">
        <v>5285</v>
      </c>
    </row>
    <row r="8715" spans="1:2" x14ac:dyDescent="0.25">
      <c r="A8715" s="62">
        <v>42172002</v>
      </c>
      <c r="B8715" s="63" t="s">
        <v>7086</v>
      </c>
    </row>
    <row r="8716" spans="1:2" x14ac:dyDescent="0.25">
      <c r="A8716" s="62">
        <v>42172003</v>
      </c>
      <c r="B8716" s="63" t="s">
        <v>3911</v>
      </c>
    </row>
    <row r="8717" spans="1:2" x14ac:dyDescent="0.25">
      <c r="A8717" s="62">
        <v>42172004</v>
      </c>
      <c r="B8717" s="63" t="s">
        <v>12535</v>
      </c>
    </row>
    <row r="8718" spans="1:2" x14ac:dyDescent="0.25">
      <c r="A8718" s="62">
        <v>42172005</v>
      </c>
      <c r="B8718" s="63" t="s">
        <v>6533</v>
      </c>
    </row>
    <row r="8719" spans="1:2" x14ac:dyDescent="0.25">
      <c r="A8719" s="62">
        <v>42172006</v>
      </c>
      <c r="B8719" s="63" t="s">
        <v>950</v>
      </c>
    </row>
    <row r="8720" spans="1:2" x14ac:dyDescent="0.25">
      <c r="A8720" s="62">
        <v>42172007</v>
      </c>
      <c r="B8720" s="63" t="s">
        <v>11417</v>
      </c>
    </row>
    <row r="8721" spans="1:2" x14ac:dyDescent="0.25">
      <c r="A8721" s="62">
        <v>42172008</v>
      </c>
      <c r="B8721" s="63" t="s">
        <v>17963</v>
      </c>
    </row>
    <row r="8722" spans="1:2" x14ac:dyDescent="0.25">
      <c r="A8722" s="62">
        <v>42172009</v>
      </c>
      <c r="B8722" s="63" t="s">
        <v>9851</v>
      </c>
    </row>
    <row r="8723" spans="1:2" x14ac:dyDescent="0.25">
      <c r="A8723" s="62">
        <v>42172010</v>
      </c>
      <c r="B8723" s="63" t="s">
        <v>16778</v>
      </c>
    </row>
    <row r="8724" spans="1:2" x14ac:dyDescent="0.25">
      <c r="A8724" s="62">
        <v>42172011</v>
      </c>
      <c r="B8724" s="63" t="s">
        <v>18648</v>
      </c>
    </row>
    <row r="8725" spans="1:2" x14ac:dyDescent="0.25">
      <c r="A8725" s="62">
        <v>42172012</v>
      </c>
      <c r="B8725" s="63" t="s">
        <v>14001</v>
      </c>
    </row>
    <row r="8726" spans="1:2" x14ac:dyDescent="0.25">
      <c r="A8726" s="62">
        <v>42172013</v>
      </c>
      <c r="B8726" s="63" t="s">
        <v>9375</v>
      </c>
    </row>
    <row r="8727" spans="1:2" x14ac:dyDescent="0.25">
      <c r="A8727" s="62">
        <v>42172014</v>
      </c>
      <c r="B8727" s="63" t="s">
        <v>11262</v>
      </c>
    </row>
    <row r="8728" spans="1:2" x14ac:dyDescent="0.25">
      <c r="A8728" s="62">
        <v>42172015</v>
      </c>
      <c r="B8728" s="63" t="s">
        <v>9035</v>
      </c>
    </row>
    <row r="8729" spans="1:2" x14ac:dyDescent="0.25">
      <c r="A8729" s="62">
        <v>42172016</v>
      </c>
      <c r="B8729" s="63" t="s">
        <v>15382</v>
      </c>
    </row>
    <row r="8730" spans="1:2" x14ac:dyDescent="0.25">
      <c r="A8730" s="62">
        <v>42172017</v>
      </c>
      <c r="B8730" s="63" t="s">
        <v>6758</v>
      </c>
    </row>
    <row r="8731" spans="1:2" x14ac:dyDescent="0.25">
      <c r="A8731" s="62">
        <v>42172101</v>
      </c>
      <c r="B8731" s="63" t="s">
        <v>4388</v>
      </c>
    </row>
    <row r="8732" spans="1:2" x14ac:dyDescent="0.25">
      <c r="A8732" s="62">
        <v>42172102</v>
      </c>
      <c r="B8732" s="63" t="s">
        <v>13551</v>
      </c>
    </row>
    <row r="8733" spans="1:2" x14ac:dyDescent="0.25">
      <c r="A8733" s="62">
        <v>42172103</v>
      </c>
      <c r="B8733" s="63" t="s">
        <v>14805</v>
      </c>
    </row>
    <row r="8734" spans="1:2" x14ac:dyDescent="0.25">
      <c r="A8734" s="62">
        <v>42172201</v>
      </c>
      <c r="B8734" s="63" t="s">
        <v>15073</v>
      </c>
    </row>
    <row r="8735" spans="1:2" x14ac:dyDescent="0.25">
      <c r="A8735" s="62">
        <v>42181501</v>
      </c>
      <c r="B8735" s="63" t="s">
        <v>2462</v>
      </c>
    </row>
    <row r="8736" spans="1:2" x14ac:dyDescent="0.25">
      <c r="A8736" s="62">
        <v>42181502</v>
      </c>
      <c r="B8736" s="63" t="s">
        <v>7531</v>
      </c>
    </row>
    <row r="8737" spans="1:2" x14ac:dyDescent="0.25">
      <c r="A8737" s="62">
        <v>42181503</v>
      </c>
      <c r="B8737" s="63" t="s">
        <v>11131</v>
      </c>
    </row>
    <row r="8738" spans="1:2" x14ac:dyDescent="0.25">
      <c r="A8738" s="62">
        <v>42181504</v>
      </c>
      <c r="B8738" s="63" t="s">
        <v>11208</v>
      </c>
    </row>
    <row r="8739" spans="1:2" x14ac:dyDescent="0.25">
      <c r="A8739" s="62">
        <v>42181505</v>
      </c>
      <c r="B8739" s="63" t="s">
        <v>13603</v>
      </c>
    </row>
    <row r="8740" spans="1:2" x14ac:dyDescent="0.25">
      <c r="A8740" s="62">
        <v>42181506</v>
      </c>
      <c r="B8740" s="63" t="s">
        <v>6861</v>
      </c>
    </row>
    <row r="8741" spans="1:2" x14ac:dyDescent="0.25">
      <c r="A8741" s="62">
        <v>42181507</v>
      </c>
      <c r="B8741" s="63" t="s">
        <v>13269</v>
      </c>
    </row>
    <row r="8742" spans="1:2" x14ac:dyDescent="0.25">
      <c r="A8742" s="62">
        <v>42181508</v>
      </c>
      <c r="B8742" s="63" t="s">
        <v>8974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4173</v>
      </c>
    </row>
    <row r="8745" spans="1:2" x14ac:dyDescent="0.25">
      <c r="A8745" s="62">
        <v>42181511</v>
      </c>
      <c r="B8745" s="63" t="s">
        <v>15641</v>
      </c>
    </row>
    <row r="8746" spans="1:2" x14ac:dyDescent="0.25">
      <c r="A8746" s="62">
        <v>42181512</v>
      </c>
      <c r="B8746" s="63" t="s">
        <v>17738</v>
      </c>
    </row>
    <row r="8747" spans="1:2" x14ac:dyDescent="0.25">
      <c r="A8747" s="62">
        <v>42181513</v>
      </c>
      <c r="B8747" s="63" t="s">
        <v>4428</v>
      </c>
    </row>
    <row r="8748" spans="1:2" x14ac:dyDescent="0.25">
      <c r="A8748" s="62">
        <v>42181514</v>
      </c>
      <c r="B8748" s="63" t="s">
        <v>5303</v>
      </c>
    </row>
    <row r="8749" spans="1:2" x14ac:dyDescent="0.25">
      <c r="A8749" s="62">
        <v>42181515</v>
      </c>
      <c r="B8749" s="63" t="s">
        <v>3454</v>
      </c>
    </row>
    <row r="8750" spans="1:2" x14ac:dyDescent="0.25">
      <c r="A8750" s="62">
        <v>42181516</v>
      </c>
      <c r="B8750" s="63" t="s">
        <v>14000</v>
      </c>
    </row>
    <row r="8751" spans="1:2" x14ac:dyDescent="0.25">
      <c r="A8751" s="62">
        <v>42181517</v>
      </c>
      <c r="B8751" s="63" t="s">
        <v>2556</v>
      </c>
    </row>
    <row r="8752" spans="1:2" x14ac:dyDescent="0.25">
      <c r="A8752" s="62">
        <v>42181601</v>
      </c>
      <c r="B8752" s="63" t="s">
        <v>12511</v>
      </c>
    </row>
    <row r="8753" spans="1:2" x14ac:dyDescent="0.25">
      <c r="A8753" s="62">
        <v>42181602</v>
      </c>
      <c r="B8753" s="63" t="s">
        <v>11007</v>
      </c>
    </row>
    <row r="8754" spans="1:2" x14ac:dyDescent="0.25">
      <c r="A8754" s="62">
        <v>42181603</v>
      </c>
      <c r="B8754" s="63" t="s">
        <v>14520</v>
      </c>
    </row>
    <row r="8755" spans="1:2" x14ac:dyDescent="0.25">
      <c r="A8755" s="62">
        <v>42181604</v>
      </c>
      <c r="B8755" s="63" t="s">
        <v>1010</v>
      </c>
    </row>
    <row r="8756" spans="1:2" x14ac:dyDescent="0.25">
      <c r="A8756" s="62">
        <v>42181605</v>
      </c>
      <c r="B8756" s="63" t="s">
        <v>2152</v>
      </c>
    </row>
    <row r="8757" spans="1:2" x14ac:dyDescent="0.25">
      <c r="A8757" s="62">
        <v>42181606</v>
      </c>
      <c r="B8757" s="63" t="s">
        <v>15261</v>
      </c>
    </row>
    <row r="8758" spans="1:2" x14ac:dyDescent="0.25">
      <c r="A8758" s="62">
        <v>42181607</v>
      </c>
      <c r="B8758" s="63" t="s">
        <v>17286</v>
      </c>
    </row>
    <row r="8759" spans="1:2" x14ac:dyDescent="0.25">
      <c r="A8759" s="62">
        <v>42181608</v>
      </c>
      <c r="B8759" s="63" t="s">
        <v>5466</v>
      </c>
    </row>
    <row r="8760" spans="1:2" x14ac:dyDescent="0.25">
      <c r="A8760" s="62">
        <v>42181609</v>
      </c>
      <c r="B8760" s="63" t="s">
        <v>8356</v>
      </c>
    </row>
    <row r="8761" spans="1:2" x14ac:dyDescent="0.25">
      <c r="A8761" s="62">
        <v>42181610</v>
      </c>
      <c r="B8761" s="63" t="s">
        <v>3411</v>
      </c>
    </row>
    <row r="8762" spans="1:2" x14ac:dyDescent="0.25">
      <c r="A8762" s="62">
        <v>42181701</v>
      </c>
      <c r="B8762" s="63" t="s">
        <v>10283</v>
      </c>
    </row>
    <row r="8763" spans="1:2" x14ac:dyDescent="0.25">
      <c r="A8763" s="62">
        <v>42181702</v>
      </c>
      <c r="B8763" s="63" t="s">
        <v>18720</v>
      </c>
    </row>
    <row r="8764" spans="1:2" x14ac:dyDescent="0.25">
      <c r="A8764" s="62">
        <v>42181703</v>
      </c>
      <c r="B8764" s="63" t="s">
        <v>14842</v>
      </c>
    </row>
    <row r="8765" spans="1:2" x14ac:dyDescent="0.25">
      <c r="A8765" s="62">
        <v>42181704</v>
      </c>
      <c r="B8765" s="63" t="s">
        <v>15916</v>
      </c>
    </row>
    <row r="8766" spans="1:2" x14ac:dyDescent="0.25">
      <c r="A8766" s="62">
        <v>42181705</v>
      </c>
      <c r="B8766" s="63" t="s">
        <v>13295</v>
      </c>
    </row>
    <row r="8767" spans="1:2" x14ac:dyDescent="0.25">
      <c r="A8767" s="62">
        <v>42181706</v>
      </c>
      <c r="B8767" s="63" t="s">
        <v>12685</v>
      </c>
    </row>
    <row r="8768" spans="1:2" x14ac:dyDescent="0.25">
      <c r="A8768" s="62">
        <v>42181707</v>
      </c>
      <c r="B8768" s="63" t="s">
        <v>9294</v>
      </c>
    </row>
    <row r="8769" spans="1:2" x14ac:dyDescent="0.25">
      <c r="A8769" s="62">
        <v>42181708</v>
      </c>
      <c r="B8769" s="63" t="s">
        <v>15410</v>
      </c>
    </row>
    <row r="8770" spans="1:2" x14ac:dyDescent="0.25">
      <c r="A8770" s="62">
        <v>42181709</v>
      </c>
      <c r="B8770" s="63" t="s">
        <v>5305</v>
      </c>
    </row>
    <row r="8771" spans="1:2" x14ac:dyDescent="0.25">
      <c r="A8771" s="62">
        <v>42181710</v>
      </c>
      <c r="B8771" s="63" t="s">
        <v>1645</v>
      </c>
    </row>
    <row r="8772" spans="1:2" x14ac:dyDescent="0.25">
      <c r="A8772" s="62">
        <v>42181711</v>
      </c>
      <c r="B8772" s="63" t="s">
        <v>10837</v>
      </c>
    </row>
    <row r="8773" spans="1:2" x14ac:dyDescent="0.25">
      <c r="A8773" s="62">
        <v>42181712</v>
      </c>
      <c r="B8773" s="63" t="s">
        <v>13267</v>
      </c>
    </row>
    <row r="8774" spans="1:2" x14ac:dyDescent="0.25">
      <c r="A8774" s="62">
        <v>42181713</v>
      </c>
      <c r="B8774" s="63" t="s">
        <v>4398</v>
      </c>
    </row>
    <row r="8775" spans="1:2" x14ac:dyDescent="0.25">
      <c r="A8775" s="62">
        <v>42181714</v>
      </c>
      <c r="B8775" s="63" t="s">
        <v>6164</v>
      </c>
    </row>
    <row r="8776" spans="1:2" x14ac:dyDescent="0.25">
      <c r="A8776" s="62">
        <v>42181715</v>
      </c>
      <c r="B8776" s="63" t="s">
        <v>7125</v>
      </c>
    </row>
    <row r="8777" spans="1:2" x14ac:dyDescent="0.25">
      <c r="A8777" s="62">
        <v>42181716</v>
      </c>
      <c r="B8777" s="63" t="s">
        <v>10481</v>
      </c>
    </row>
    <row r="8778" spans="1:2" x14ac:dyDescent="0.25">
      <c r="A8778" s="62">
        <v>42181717</v>
      </c>
      <c r="B8778" s="63" t="s">
        <v>1302</v>
      </c>
    </row>
    <row r="8779" spans="1:2" x14ac:dyDescent="0.25">
      <c r="A8779" s="62">
        <v>42181718</v>
      </c>
      <c r="B8779" s="63" t="s">
        <v>16612</v>
      </c>
    </row>
    <row r="8780" spans="1:2" x14ac:dyDescent="0.25">
      <c r="A8780" s="62">
        <v>42181719</v>
      </c>
      <c r="B8780" s="63" t="s">
        <v>6805</v>
      </c>
    </row>
    <row r="8781" spans="1:2" x14ac:dyDescent="0.25">
      <c r="A8781" s="62">
        <v>42181801</v>
      </c>
      <c r="B8781" s="63" t="s">
        <v>2501</v>
      </c>
    </row>
    <row r="8782" spans="1:2" x14ac:dyDescent="0.25">
      <c r="A8782" s="62">
        <v>42181802</v>
      </c>
      <c r="B8782" s="63" t="s">
        <v>11248</v>
      </c>
    </row>
    <row r="8783" spans="1:2" x14ac:dyDescent="0.25">
      <c r="A8783" s="62">
        <v>42181803</v>
      </c>
      <c r="B8783" s="63" t="s">
        <v>9815</v>
      </c>
    </row>
    <row r="8784" spans="1:2" x14ac:dyDescent="0.25">
      <c r="A8784" s="62">
        <v>42181804</v>
      </c>
      <c r="B8784" s="63" t="s">
        <v>1163</v>
      </c>
    </row>
    <row r="8785" spans="1:2" x14ac:dyDescent="0.25">
      <c r="A8785" s="62">
        <v>42181805</v>
      </c>
      <c r="B8785" s="63" t="s">
        <v>2437</v>
      </c>
    </row>
    <row r="8786" spans="1:2" x14ac:dyDescent="0.25">
      <c r="A8786" s="62">
        <v>42181901</v>
      </c>
      <c r="B8786" s="63" t="s">
        <v>856</v>
      </c>
    </row>
    <row r="8787" spans="1:2" x14ac:dyDescent="0.25">
      <c r="A8787" s="62">
        <v>42181902</v>
      </c>
      <c r="B8787" s="63" t="s">
        <v>18333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9158</v>
      </c>
    </row>
    <row r="8790" spans="1:2" x14ac:dyDescent="0.25">
      <c r="A8790" s="62">
        <v>42181905</v>
      </c>
      <c r="B8790" s="63" t="s">
        <v>1248</v>
      </c>
    </row>
    <row r="8791" spans="1:2" x14ac:dyDescent="0.25">
      <c r="A8791" s="62">
        <v>42181906</v>
      </c>
      <c r="B8791" s="63" t="s">
        <v>11677</v>
      </c>
    </row>
    <row r="8792" spans="1:2" x14ac:dyDescent="0.25">
      <c r="A8792" s="62">
        <v>42181907</v>
      </c>
      <c r="B8792" s="63" t="s">
        <v>11511</v>
      </c>
    </row>
    <row r="8793" spans="1:2" x14ac:dyDescent="0.25">
      <c r="A8793" s="62">
        <v>42181908</v>
      </c>
      <c r="B8793" s="63" t="s">
        <v>13985</v>
      </c>
    </row>
    <row r="8794" spans="1:2" x14ac:dyDescent="0.25">
      <c r="A8794" s="62">
        <v>42181909</v>
      </c>
      <c r="B8794" s="63" t="s">
        <v>2411</v>
      </c>
    </row>
    <row r="8795" spans="1:2" x14ac:dyDescent="0.25">
      <c r="A8795" s="62">
        <v>42181910</v>
      </c>
      <c r="B8795" s="63" t="s">
        <v>430</v>
      </c>
    </row>
    <row r="8796" spans="1:2" x14ac:dyDescent="0.25">
      <c r="A8796" s="62">
        <v>42181911</v>
      </c>
      <c r="B8796" s="63" t="s">
        <v>7506</v>
      </c>
    </row>
    <row r="8797" spans="1:2" x14ac:dyDescent="0.25">
      <c r="A8797" s="62">
        <v>42182001</v>
      </c>
      <c r="B8797" s="63" t="s">
        <v>12023</v>
      </c>
    </row>
    <row r="8798" spans="1:2" x14ac:dyDescent="0.25">
      <c r="A8798" s="62">
        <v>42182002</v>
      </c>
      <c r="B8798" s="63" t="s">
        <v>1916</v>
      </c>
    </row>
    <row r="8799" spans="1:2" x14ac:dyDescent="0.25">
      <c r="A8799" s="62">
        <v>42182003</v>
      </c>
      <c r="B8799" s="63" t="s">
        <v>3154</v>
      </c>
    </row>
    <row r="8800" spans="1:2" x14ac:dyDescent="0.25">
      <c r="A8800" s="62">
        <v>42182004</v>
      </c>
      <c r="B8800" s="63" t="s">
        <v>13088</v>
      </c>
    </row>
    <row r="8801" spans="1:2" x14ac:dyDescent="0.25">
      <c r="A8801" s="62">
        <v>42182005</v>
      </c>
      <c r="B8801" s="63" t="s">
        <v>5289</v>
      </c>
    </row>
    <row r="8802" spans="1:2" x14ac:dyDescent="0.25">
      <c r="A8802" s="62">
        <v>42182006</v>
      </c>
      <c r="B8802" s="63" t="s">
        <v>10255</v>
      </c>
    </row>
    <row r="8803" spans="1:2" x14ac:dyDescent="0.25">
      <c r="A8803" s="62">
        <v>42182007</v>
      </c>
      <c r="B8803" s="63" t="s">
        <v>18125</v>
      </c>
    </row>
    <row r="8804" spans="1:2" x14ac:dyDescent="0.25">
      <c r="A8804" s="62">
        <v>42182008</v>
      </c>
      <c r="B8804" s="63" t="s">
        <v>18858</v>
      </c>
    </row>
    <row r="8805" spans="1:2" x14ac:dyDescent="0.25">
      <c r="A8805" s="62">
        <v>42182009</v>
      </c>
      <c r="B8805" s="63" t="s">
        <v>1421</v>
      </c>
    </row>
    <row r="8806" spans="1:2" x14ac:dyDescent="0.25">
      <c r="A8806" s="62">
        <v>42182010</v>
      </c>
      <c r="B8806" s="63" t="s">
        <v>5456</v>
      </c>
    </row>
    <row r="8807" spans="1:2" x14ac:dyDescent="0.25">
      <c r="A8807" s="62">
        <v>42182011</v>
      </c>
      <c r="B8807" s="63" t="s">
        <v>1447</v>
      </c>
    </row>
    <row r="8808" spans="1:2" x14ac:dyDescent="0.25">
      <c r="A8808" s="62">
        <v>42182012</v>
      </c>
      <c r="B8808" s="63" t="s">
        <v>18263</v>
      </c>
    </row>
    <row r="8809" spans="1:2" x14ac:dyDescent="0.25">
      <c r="A8809" s="62">
        <v>42182013</v>
      </c>
      <c r="B8809" s="63" t="s">
        <v>5217</v>
      </c>
    </row>
    <row r="8810" spans="1:2" x14ac:dyDescent="0.25">
      <c r="A8810" s="62">
        <v>42182014</v>
      </c>
      <c r="B8810" s="63" t="s">
        <v>7050</v>
      </c>
    </row>
    <row r="8811" spans="1:2" x14ac:dyDescent="0.25">
      <c r="A8811" s="62">
        <v>42182015</v>
      </c>
      <c r="B8811" s="63" t="s">
        <v>11598</v>
      </c>
    </row>
    <row r="8812" spans="1:2" x14ac:dyDescent="0.25">
      <c r="A8812" s="62">
        <v>42182016</v>
      </c>
      <c r="B8812" s="63" t="s">
        <v>18056</v>
      </c>
    </row>
    <row r="8813" spans="1:2" x14ac:dyDescent="0.25">
      <c r="A8813" s="62">
        <v>42182017</v>
      </c>
      <c r="B8813" s="63" t="s">
        <v>10294</v>
      </c>
    </row>
    <row r="8814" spans="1:2" x14ac:dyDescent="0.25">
      <c r="A8814" s="62">
        <v>42182018</v>
      </c>
      <c r="B8814" s="63" t="s">
        <v>8259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6520</v>
      </c>
    </row>
    <row r="8817" spans="1:2" x14ac:dyDescent="0.25">
      <c r="A8817" s="62">
        <v>42182101</v>
      </c>
      <c r="B8817" s="63" t="s">
        <v>17178</v>
      </c>
    </row>
    <row r="8818" spans="1:2" x14ac:dyDescent="0.25">
      <c r="A8818" s="62">
        <v>42182102</v>
      </c>
      <c r="B8818" s="63" t="s">
        <v>6638</v>
      </c>
    </row>
    <row r="8819" spans="1:2" x14ac:dyDescent="0.25">
      <c r="A8819" s="62">
        <v>42182103</v>
      </c>
      <c r="B8819" s="63" t="s">
        <v>12946</v>
      </c>
    </row>
    <row r="8820" spans="1:2" x14ac:dyDescent="0.25">
      <c r="A8820" s="62">
        <v>42182104</v>
      </c>
      <c r="B8820" s="63" t="s">
        <v>3954</v>
      </c>
    </row>
    <row r="8821" spans="1:2" x14ac:dyDescent="0.25">
      <c r="A8821" s="62">
        <v>42182105</v>
      </c>
      <c r="B8821" s="63" t="s">
        <v>13200</v>
      </c>
    </row>
    <row r="8822" spans="1:2" x14ac:dyDescent="0.25">
      <c r="A8822" s="62">
        <v>42182106</v>
      </c>
      <c r="B8822" s="63" t="s">
        <v>4386</v>
      </c>
    </row>
    <row r="8823" spans="1:2" x14ac:dyDescent="0.25">
      <c r="A8823" s="62">
        <v>42182107</v>
      </c>
      <c r="B8823" s="63" t="s">
        <v>13897</v>
      </c>
    </row>
    <row r="8824" spans="1:2" x14ac:dyDescent="0.25">
      <c r="A8824" s="62">
        <v>42182108</v>
      </c>
      <c r="B8824" s="63" t="s">
        <v>9025</v>
      </c>
    </row>
    <row r="8825" spans="1:2" x14ac:dyDescent="0.25">
      <c r="A8825" s="62">
        <v>42182201</v>
      </c>
      <c r="B8825" s="63" t="s">
        <v>16662</v>
      </c>
    </row>
    <row r="8826" spans="1:2" x14ac:dyDescent="0.25">
      <c r="A8826" s="62">
        <v>42182202</v>
      </c>
      <c r="B8826" s="63" t="s">
        <v>2991</v>
      </c>
    </row>
    <row r="8827" spans="1:2" x14ac:dyDescent="0.25">
      <c r="A8827" s="62">
        <v>42182203</v>
      </c>
      <c r="B8827" s="63" t="s">
        <v>5283</v>
      </c>
    </row>
    <row r="8828" spans="1:2" x14ac:dyDescent="0.25">
      <c r="A8828" s="62">
        <v>42182204</v>
      </c>
      <c r="B8828" s="63" t="s">
        <v>15185</v>
      </c>
    </row>
    <row r="8829" spans="1:2" x14ac:dyDescent="0.25">
      <c r="A8829" s="62">
        <v>42182205</v>
      </c>
      <c r="B8829" s="63" t="s">
        <v>373</v>
      </c>
    </row>
    <row r="8830" spans="1:2" x14ac:dyDescent="0.25">
      <c r="A8830" s="62">
        <v>42182206</v>
      </c>
      <c r="B8830" s="63" t="s">
        <v>16756</v>
      </c>
    </row>
    <row r="8831" spans="1:2" x14ac:dyDescent="0.25">
      <c r="A8831" s="62">
        <v>42182207</v>
      </c>
      <c r="B8831" s="63" t="s">
        <v>17504</v>
      </c>
    </row>
    <row r="8832" spans="1:2" x14ac:dyDescent="0.25">
      <c r="A8832" s="62">
        <v>42182208</v>
      </c>
      <c r="B8832" s="63" t="s">
        <v>13785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15027</v>
      </c>
    </row>
    <row r="8835" spans="1:2" x14ac:dyDescent="0.25">
      <c r="A8835" s="62">
        <v>42182302</v>
      </c>
      <c r="B8835" s="63" t="s">
        <v>2827</v>
      </c>
    </row>
    <row r="8836" spans="1:2" x14ac:dyDescent="0.25">
      <c r="A8836" s="62">
        <v>42182303</v>
      </c>
      <c r="B8836" s="63" t="s">
        <v>15969</v>
      </c>
    </row>
    <row r="8837" spans="1:2" x14ac:dyDescent="0.25">
      <c r="A8837" s="62">
        <v>42182304</v>
      </c>
      <c r="B8837" s="63" t="s">
        <v>1955</v>
      </c>
    </row>
    <row r="8838" spans="1:2" x14ac:dyDescent="0.25">
      <c r="A8838" s="62">
        <v>42182305</v>
      </c>
      <c r="B8838" s="63" t="s">
        <v>12387</v>
      </c>
    </row>
    <row r="8839" spans="1:2" x14ac:dyDescent="0.25">
      <c r="A8839" s="62">
        <v>42182306</v>
      </c>
      <c r="B8839" s="63" t="s">
        <v>15662</v>
      </c>
    </row>
    <row r="8840" spans="1:2" x14ac:dyDescent="0.25">
      <c r="A8840" s="62">
        <v>42182307</v>
      </c>
      <c r="B8840" s="63" t="s">
        <v>3912</v>
      </c>
    </row>
    <row r="8841" spans="1:2" x14ac:dyDescent="0.25">
      <c r="A8841" s="62">
        <v>42182308</v>
      </c>
      <c r="B8841" s="63" t="s">
        <v>5197</v>
      </c>
    </row>
    <row r="8842" spans="1:2" x14ac:dyDescent="0.25">
      <c r="A8842" s="62">
        <v>42182309</v>
      </c>
      <c r="B8842" s="63" t="s">
        <v>12037</v>
      </c>
    </row>
    <row r="8843" spans="1:2" x14ac:dyDescent="0.25">
      <c r="A8843" s="62">
        <v>42182310</v>
      </c>
      <c r="B8843" s="63" t="s">
        <v>839</v>
      </c>
    </row>
    <row r="8844" spans="1:2" x14ac:dyDescent="0.25">
      <c r="A8844" s="62">
        <v>42182311</v>
      </c>
      <c r="B8844" s="63" t="s">
        <v>14901</v>
      </c>
    </row>
    <row r="8845" spans="1:2" x14ac:dyDescent="0.25">
      <c r="A8845" s="62">
        <v>42182312</v>
      </c>
      <c r="B8845" s="63" t="s">
        <v>12188</v>
      </c>
    </row>
    <row r="8846" spans="1:2" x14ac:dyDescent="0.25">
      <c r="A8846" s="62">
        <v>42182313</v>
      </c>
      <c r="B8846" s="63" t="s">
        <v>17285</v>
      </c>
    </row>
    <row r="8847" spans="1:2" x14ac:dyDescent="0.25">
      <c r="A8847" s="62">
        <v>42182314</v>
      </c>
      <c r="B8847" s="63" t="s">
        <v>7904</v>
      </c>
    </row>
    <row r="8848" spans="1:2" x14ac:dyDescent="0.25">
      <c r="A8848" s="62">
        <v>42182401</v>
      </c>
      <c r="B8848" s="63" t="s">
        <v>12425</v>
      </c>
    </row>
    <row r="8849" spans="1:2" x14ac:dyDescent="0.25">
      <c r="A8849" s="62">
        <v>42182402</v>
      </c>
      <c r="B8849" s="63" t="s">
        <v>6918</v>
      </c>
    </row>
    <row r="8850" spans="1:2" x14ac:dyDescent="0.25">
      <c r="A8850" s="62">
        <v>42182403</v>
      </c>
      <c r="B8850" s="63" t="s">
        <v>9742</v>
      </c>
    </row>
    <row r="8851" spans="1:2" x14ac:dyDescent="0.25">
      <c r="A8851" s="62">
        <v>42182404</v>
      </c>
      <c r="B8851" s="63" t="s">
        <v>14713</v>
      </c>
    </row>
    <row r="8852" spans="1:2" x14ac:dyDescent="0.25">
      <c r="A8852" s="62">
        <v>42182405</v>
      </c>
      <c r="B8852" s="63" t="s">
        <v>8889</v>
      </c>
    </row>
    <row r="8853" spans="1:2" x14ac:dyDescent="0.25">
      <c r="A8853" s="62">
        <v>42182406</v>
      </c>
      <c r="B8853" s="63" t="s">
        <v>4484</v>
      </c>
    </row>
    <row r="8854" spans="1:2" x14ac:dyDescent="0.25">
      <c r="A8854" s="62">
        <v>42182407</v>
      </c>
      <c r="B8854" s="63" t="s">
        <v>2983</v>
      </c>
    </row>
    <row r="8855" spans="1:2" x14ac:dyDescent="0.25">
      <c r="A8855" s="62">
        <v>42182408</v>
      </c>
      <c r="B8855" s="63" t="s">
        <v>3654</v>
      </c>
    </row>
    <row r="8856" spans="1:2" x14ac:dyDescent="0.25">
      <c r="A8856" s="62">
        <v>42182409</v>
      </c>
      <c r="B8856" s="63" t="s">
        <v>2566</v>
      </c>
    </row>
    <row r="8857" spans="1:2" x14ac:dyDescent="0.25">
      <c r="A8857" s="62">
        <v>42182410</v>
      </c>
      <c r="B8857" s="63" t="s">
        <v>14414</v>
      </c>
    </row>
    <row r="8858" spans="1:2" x14ac:dyDescent="0.25">
      <c r="A8858" s="62">
        <v>42182411</v>
      </c>
      <c r="B8858" s="63" t="s">
        <v>13943</v>
      </c>
    </row>
    <row r="8859" spans="1:2" x14ac:dyDescent="0.25">
      <c r="A8859" s="62">
        <v>42182412</v>
      </c>
      <c r="B8859" s="63" t="s">
        <v>5945</v>
      </c>
    </row>
    <row r="8860" spans="1:2" x14ac:dyDescent="0.25">
      <c r="A8860" s="62">
        <v>42182413</v>
      </c>
      <c r="B8860" s="63" t="s">
        <v>8643</v>
      </c>
    </row>
    <row r="8861" spans="1:2" x14ac:dyDescent="0.25">
      <c r="A8861" s="62">
        <v>42182414</v>
      </c>
      <c r="B8861" s="63" t="s">
        <v>9536</v>
      </c>
    </row>
    <row r="8862" spans="1:2" x14ac:dyDescent="0.25">
      <c r="A8862" s="62">
        <v>42182415</v>
      </c>
      <c r="B8862" s="63" t="s">
        <v>7250</v>
      </c>
    </row>
    <row r="8863" spans="1:2" x14ac:dyDescent="0.25">
      <c r="A8863" s="62">
        <v>42182416</v>
      </c>
      <c r="B8863" s="63" t="s">
        <v>6345</v>
      </c>
    </row>
    <row r="8864" spans="1:2" x14ac:dyDescent="0.25">
      <c r="A8864" s="62">
        <v>42182417</v>
      </c>
      <c r="B8864" s="63" t="s">
        <v>7872</v>
      </c>
    </row>
    <row r="8865" spans="1:2" x14ac:dyDescent="0.25">
      <c r="A8865" s="62">
        <v>42182418</v>
      </c>
      <c r="B8865" s="63" t="s">
        <v>933</v>
      </c>
    </row>
    <row r="8866" spans="1:2" x14ac:dyDescent="0.25">
      <c r="A8866" s="62">
        <v>42182419</v>
      </c>
      <c r="B8866" s="63" t="s">
        <v>14692</v>
      </c>
    </row>
    <row r="8867" spans="1:2" x14ac:dyDescent="0.25">
      <c r="A8867" s="62">
        <v>42182420</v>
      </c>
      <c r="B8867" s="63" t="s">
        <v>17945</v>
      </c>
    </row>
    <row r="8868" spans="1:2" x14ac:dyDescent="0.25">
      <c r="A8868" s="62">
        <v>42182421</v>
      </c>
      <c r="B8868" s="63" t="s">
        <v>12778</v>
      </c>
    </row>
    <row r="8869" spans="1:2" x14ac:dyDescent="0.25">
      <c r="A8869" s="62">
        <v>42182422</v>
      </c>
      <c r="B8869" s="63" t="s">
        <v>698</v>
      </c>
    </row>
    <row r="8870" spans="1:2" x14ac:dyDescent="0.25">
      <c r="A8870" s="62">
        <v>42182501</v>
      </c>
      <c r="B8870" s="63" t="s">
        <v>3629</v>
      </c>
    </row>
    <row r="8871" spans="1:2" x14ac:dyDescent="0.25">
      <c r="A8871" s="62">
        <v>42182502</v>
      </c>
      <c r="B8871" s="63" t="s">
        <v>6055</v>
      </c>
    </row>
    <row r="8872" spans="1:2" x14ac:dyDescent="0.25">
      <c r="A8872" s="62">
        <v>42182601</v>
      </c>
      <c r="B8872" s="63" t="s">
        <v>16760</v>
      </c>
    </row>
    <row r="8873" spans="1:2" x14ac:dyDescent="0.25">
      <c r="A8873" s="62">
        <v>42182602</v>
      </c>
      <c r="B8873" s="63" t="s">
        <v>5602</v>
      </c>
    </row>
    <row r="8874" spans="1:2" x14ac:dyDescent="0.25">
      <c r="A8874" s="62">
        <v>42182603</v>
      </c>
      <c r="B8874" s="63" t="s">
        <v>16036</v>
      </c>
    </row>
    <row r="8875" spans="1:2" x14ac:dyDescent="0.25">
      <c r="A8875" s="62">
        <v>42182604</v>
      </c>
      <c r="B8875" s="63" t="s">
        <v>16590</v>
      </c>
    </row>
    <row r="8876" spans="1:2" x14ac:dyDescent="0.25">
      <c r="A8876" s="62">
        <v>42182701</v>
      </c>
      <c r="B8876" s="63" t="s">
        <v>9902</v>
      </c>
    </row>
    <row r="8877" spans="1:2" x14ac:dyDescent="0.25">
      <c r="A8877" s="62">
        <v>42182702</v>
      </c>
      <c r="B8877" s="63" t="s">
        <v>3807</v>
      </c>
    </row>
    <row r="8878" spans="1:2" x14ac:dyDescent="0.25">
      <c r="A8878" s="62">
        <v>42182703</v>
      </c>
      <c r="B8878" s="63" t="s">
        <v>4257</v>
      </c>
    </row>
    <row r="8879" spans="1:2" x14ac:dyDescent="0.25">
      <c r="A8879" s="62">
        <v>42182704</v>
      </c>
      <c r="B8879" s="63" t="s">
        <v>7380</v>
      </c>
    </row>
    <row r="8880" spans="1:2" x14ac:dyDescent="0.25">
      <c r="A8880" s="62">
        <v>42182801</v>
      </c>
      <c r="B8880" s="63" t="s">
        <v>4604</v>
      </c>
    </row>
    <row r="8881" spans="1:2" x14ac:dyDescent="0.25">
      <c r="A8881" s="62">
        <v>42182802</v>
      </c>
      <c r="B8881" s="63" t="s">
        <v>14098</v>
      </c>
    </row>
    <row r="8882" spans="1:2" x14ac:dyDescent="0.25">
      <c r="A8882" s="62">
        <v>42182803</v>
      </c>
      <c r="B8882" s="63" t="s">
        <v>16869</v>
      </c>
    </row>
    <row r="8883" spans="1:2" x14ac:dyDescent="0.25">
      <c r="A8883" s="62">
        <v>42182804</v>
      </c>
      <c r="B8883" s="63" t="s">
        <v>8264</v>
      </c>
    </row>
    <row r="8884" spans="1:2" x14ac:dyDescent="0.25">
      <c r="A8884" s="62">
        <v>42182805</v>
      </c>
      <c r="B8884" s="63" t="s">
        <v>14774</v>
      </c>
    </row>
    <row r="8885" spans="1:2" x14ac:dyDescent="0.25">
      <c r="A8885" s="62">
        <v>42182806</v>
      </c>
      <c r="B8885" s="63" t="s">
        <v>16735</v>
      </c>
    </row>
    <row r="8886" spans="1:2" x14ac:dyDescent="0.25">
      <c r="A8886" s="62">
        <v>42182807</v>
      </c>
      <c r="B8886" s="63" t="s">
        <v>5218</v>
      </c>
    </row>
    <row r="8887" spans="1:2" x14ac:dyDescent="0.25">
      <c r="A8887" s="62">
        <v>42182808</v>
      </c>
      <c r="B8887" s="63" t="s">
        <v>9807</v>
      </c>
    </row>
    <row r="8888" spans="1:2" x14ac:dyDescent="0.25">
      <c r="A8888" s="62">
        <v>42182901</v>
      </c>
      <c r="B8888" s="63" t="s">
        <v>3268</v>
      </c>
    </row>
    <row r="8889" spans="1:2" x14ac:dyDescent="0.25">
      <c r="A8889" s="62">
        <v>42182902</v>
      </c>
      <c r="B8889" s="63" t="s">
        <v>3550</v>
      </c>
    </row>
    <row r="8890" spans="1:2" x14ac:dyDescent="0.25">
      <c r="A8890" s="62">
        <v>42182903</v>
      </c>
      <c r="B8890" s="63" t="s">
        <v>9960</v>
      </c>
    </row>
    <row r="8891" spans="1:2" x14ac:dyDescent="0.25">
      <c r="A8891" s="62">
        <v>42182904</v>
      </c>
      <c r="B8891" s="63" t="s">
        <v>11335</v>
      </c>
    </row>
    <row r="8892" spans="1:2" x14ac:dyDescent="0.25">
      <c r="A8892" s="62">
        <v>42183001</v>
      </c>
      <c r="B8892" s="63" t="s">
        <v>15406</v>
      </c>
    </row>
    <row r="8893" spans="1:2" x14ac:dyDescent="0.25">
      <c r="A8893" s="62">
        <v>42183002</v>
      </c>
      <c r="B8893" s="63" t="s">
        <v>4512</v>
      </c>
    </row>
    <row r="8894" spans="1:2" x14ac:dyDescent="0.25">
      <c r="A8894" s="62">
        <v>42183003</v>
      </c>
      <c r="B8894" s="63" t="s">
        <v>1678</v>
      </c>
    </row>
    <row r="8895" spans="1:2" x14ac:dyDescent="0.25">
      <c r="A8895" s="62">
        <v>42183004</v>
      </c>
      <c r="B8895" s="63" t="s">
        <v>3345</v>
      </c>
    </row>
    <row r="8896" spans="1:2" x14ac:dyDescent="0.25">
      <c r="A8896" s="62">
        <v>42183005</v>
      </c>
      <c r="B8896" s="63" t="s">
        <v>805</v>
      </c>
    </row>
    <row r="8897" spans="1:2" x14ac:dyDescent="0.25">
      <c r="A8897" s="62">
        <v>42183006</v>
      </c>
      <c r="B8897" s="63" t="s">
        <v>18891</v>
      </c>
    </row>
    <row r="8898" spans="1:2" x14ac:dyDescent="0.25">
      <c r="A8898" s="62">
        <v>42183007</v>
      </c>
      <c r="B8898" s="63" t="s">
        <v>3089</v>
      </c>
    </row>
    <row r="8899" spans="1:2" x14ac:dyDescent="0.25">
      <c r="A8899" s="62">
        <v>42183008</v>
      </c>
      <c r="B8899" s="63" t="s">
        <v>1079</v>
      </c>
    </row>
    <row r="8900" spans="1:2" x14ac:dyDescent="0.25">
      <c r="A8900" s="62">
        <v>42183009</v>
      </c>
      <c r="B8900" s="63" t="s">
        <v>12411</v>
      </c>
    </row>
    <row r="8901" spans="1:2" x14ac:dyDescent="0.25">
      <c r="A8901" s="62">
        <v>42183010</v>
      </c>
      <c r="B8901" s="63" t="s">
        <v>11643</v>
      </c>
    </row>
    <row r="8902" spans="1:2" x14ac:dyDescent="0.25">
      <c r="A8902" s="62">
        <v>42183011</v>
      </c>
      <c r="B8902" s="63" t="s">
        <v>18397</v>
      </c>
    </row>
    <row r="8903" spans="1:2" x14ac:dyDescent="0.25">
      <c r="A8903" s="62">
        <v>42183012</v>
      </c>
      <c r="B8903" s="63" t="s">
        <v>10473</v>
      </c>
    </row>
    <row r="8904" spans="1:2" x14ac:dyDescent="0.25">
      <c r="A8904" s="62">
        <v>42183013</v>
      </c>
      <c r="B8904" s="63" t="s">
        <v>1859</v>
      </c>
    </row>
    <row r="8905" spans="1:2" x14ac:dyDescent="0.25">
      <c r="A8905" s="62">
        <v>42183014</v>
      </c>
      <c r="B8905" s="63" t="s">
        <v>14023</v>
      </c>
    </row>
    <row r="8906" spans="1:2" x14ac:dyDescent="0.25">
      <c r="A8906" s="62">
        <v>42183015</v>
      </c>
      <c r="B8906" s="63" t="s">
        <v>18606</v>
      </c>
    </row>
    <row r="8907" spans="1:2" x14ac:dyDescent="0.25">
      <c r="A8907" s="62">
        <v>42183016</v>
      </c>
      <c r="B8907" s="63" t="s">
        <v>1547</v>
      </c>
    </row>
    <row r="8908" spans="1:2" x14ac:dyDescent="0.25">
      <c r="A8908" s="62">
        <v>42183017</v>
      </c>
      <c r="B8908" s="63" t="s">
        <v>1267</v>
      </c>
    </row>
    <row r="8909" spans="1:2" x14ac:dyDescent="0.25">
      <c r="A8909" s="62">
        <v>42183018</v>
      </c>
      <c r="B8909" s="63" t="s">
        <v>18715</v>
      </c>
    </row>
    <row r="8910" spans="1:2" x14ac:dyDescent="0.25">
      <c r="A8910" s="62">
        <v>42183019</v>
      </c>
      <c r="B8910" s="63" t="s">
        <v>14431</v>
      </c>
    </row>
    <row r="8911" spans="1:2" x14ac:dyDescent="0.25">
      <c r="A8911" s="62">
        <v>42183020</v>
      </c>
      <c r="B8911" s="63" t="s">
        <v>5760</v>
      </c>
    </row>
    <row r="8912" spans="1:2" x14ac:dyDescent="0.25">
      <c r="A8912" s="62">
        <v>42183021</v>
      </c>
      <c r="B8912" s="63" t="s">
        <v>3167</v>
      </c>
    </row>
    <row r="8913" spans="1:2" x14ac:dyDescent="0.25">
      <c r="A8913" s="62">
        <v>42183022</v>
      </c>
      <c r="B8913" s="63" t="s">
        <v>567</v>
      </c>
    </row>
    <row r="8914" spans="1:2" x14ac:dyDescent="0.25">
      <c r="A8914" s="62">
        <v>42183023</v>
      </c>
      <c r="B8914" s="63" t="s">
        <v>11591</v>
      </c>
    </row>
    <row r="8915" spans="1:2" x14ac:dyDescent="0.25">
      <c r="A8915" s="62">
        <v>42183024</v>
      </c>
      <c r="B8915" s="63" t="s">
        <v>6437</v>
      </c>
    </row>
    <row r="8916" spans="1:2" x14ac:dyDescent="0.25">
      <c r="A8916" s="62">
        <v>42183025</v>
      </c>
      <c r="B8916" s="63" t="s">
        <v>16592</v>
      </c>
    </row>
    <row r="8917" spans="1:2" x14ac:dyDescent="0.25">
      <c r="A8917" s="62">
        <v>42183026</v>
      </c>
      <c r="B8917" s="63" t="s">
        <v>12538</v>
      </c>
    </row>
    <row r="8918" spans="1:2" x14ac:dyDescent="0.25">
      <c r="A8918" s="62">
        <v>42183027</v>
      </c>
      <c r="B8918" s="63" t="s">
        <v>14134</v>
      </c>
    </row>
    <row r="8919" spans="1:2" x14ac:dyDescent="0.25">
      <c r="A8919" s="62">
        <v>42183028</v>
      </c>
      <c r="B8919" s="63" t="s">
        <v>7902</v>
      </c>
    </row>
    <row r="8920" spans="1:2" x14ac:dyDescent="0.25">
      <c r="A8920" s="62">
        <v>42183029</v>
      </c>
      <c r="B8920" s="63" t="s">
        <v>4810</v>
      </c>
    </row>
    <row r="8921" spans="1:2" x14ac:dyDescent="0.25">
      <c r="A8921" s="62">
        <v>42183030</v>
      </c>
      <c r="B8921" s="63" t="s">
        <v>16763</v>
      </c>
    </row>
    <row r="8922" spans="1:2" x14ac:dyDescent="0.25">
      <c r="A8922" s="62">
        <v>42183031</v>
      </c>
      <c r="B8922" s="63" t="s">
        <v>12830</v>
      </c>
    </row>
    <row r="8923" spans="1:2" x14ac:dyDescent="0.25">
      <c r="A8923" s="62">
        <v>42183032</v>
      </c>
      <c r="B8923" s="63" t="s">
        <v>18317</v>
      </c>
    </row>
    <row r="8924" spans="1:2" x14ac:dyDescent="0.25">
      <c r="A8924" s="62">
        <v>42183033</v>
      </c>
      <c r="B8924" s="63" t="s">
        <v>14425</v>
      </c>
    </row>
    <row r="8925" spans="1:2" x14ac:dyDescent="0.25">
      <c r="A8925" s="62">
        <v>42183034</v>
      </c>
      <c r="B8925" s="63" t="s">
        <v>11766</v>
      </c>
    </row>
    <row r="8926" spans="1:2" x14ac:dyDescent="0.25">
      <c r="A8926" s="62">
        <v>42183035</v>
      </c>
      <c r="B8926" s="63" t="s">
        <v>12133</v>
      </c>
    </row>
    <row r="8927" spans="1:2" x14ac:dyDescent="0.25">
      <c r="A8927" s="62">
        <v>42183036</v>
      </c>
      <c r="B8927" s="63" t="s">
        <v>14392</v>
      </c>
    </row>
    <row r="8928" spans="1:2" x14ac:dyDescent="0.25">
      <c r="A8928" s="62">
        <v>42183037</v>
      </c>
      <c r="B8928" s="63" t="s">
        <v>16063</v>
      </c>
    </row>
    <row r="8929" spans="1:2" x14ac:dyDescent="0.25">
      <c r="A8929" s="62">
        <v>42183038</v>
      </c>
      <c r="B8929" s="63" t="s">
        <v>10459</v>
      </c>
    </row>
    <row r="8930" spans="1:2" x14ac:dyDescent="0.25">
      <c r="A8930" s="62">
        <v>42183039</v>
      </c>
      <c r="B8930" s="63" t="s">
        <v>9236</v>
      </c>
    </row>
    <row r="8931" spans="1:2" x14ac:dyDescent="0.25">
      <c r="A8931" s="62">
        <v>42183040</v>
      </c>
      <c r="B8931" s="63" t="s">
        <v>13921</v>
      </c>
    </row>
    <row r="8932" spans="1:2" x14ac:dyDescent="0.25">
      <c r="A8932" s="62">
        <v>42183041</v>
      </c>
      <c r="B8932" s="63" t="s">
        <v>2457</v>
      </c>
    </row>
    <row r="8933" spans="1:2" x14ac:dyDescent="0.25">
      <c r="A8933" s="62">
        <v>42183042</v>
      </c>
      <c r="B8933" s="63" t="s">
        <v>1087</v>
      </c>
    </row>
    <row r="8934" spans="1:2" x14ac:dyDescent="0.25">
      <c r="A8934" s="62">
        <v>42183043</v>
      </c>
      <c r="B8934" s="63" t="s">
        <v>3408</v>
      </c>
    </row>
    <row r="8935" spans="1:2" x14ac:dyDescent="0.25">
      <c r="A8935" s="62">
        <v>42183044</v>
      </c>
      <c r="B8935" s="63" t="s">
        <v>11761</v>
      </c>
    </row>
    <row r="8936" spans="1:2" x14ac:dyDescent="0.25">
      <c r="A8936" s="62">
        <v>42183045</v>
      </c>
      <c r="B8936" s="63" t="s">
        <v>4159</v>
      </c>
    </row>
    <row r="8937" spans="1:2" x14ac:dyDescent="0.25">
      <c r="A8937" s="62">
        <v>42183046</v>
      </c>
      <c r="B8937" s="63" t="s">
        <v>5037</v>
      </c>
    </row>
    <row r="8938" spans="1:2" x14ac:dyDescent="0.25">
      <c r="A8938" s="62">
        <v>42183047</v>
      </c>
      <c r="B8938" s="63" t="s">
        <v>8186</v>
      </c>
    </row>
    <row r="8939" spans="1:2" x14ac:dyDescent="0.25">
      <c r="A8939" s="62">
        <v>42183048</v>
      </c>
      <c r="B8939" s="63" t="s">
        <v>17338</v>
      </c>
    </row>
    <row r="8940" spans="1:2" x14ac:dyDescent="0.25">
      <c r="A8940" s="62">
        <v>42183101</v>
      </c>
      <c r="B8940" s="63" t="s">
        <v>13340</v>
      </c>
    </row>
    <row r="8941" spans="1:2" x14ac:dyDescent="0.25">
      <c r="A8941" s="62">
        <v>42183201</v>
      </c>
      <c r="B8941" s="63" t="s">
        <v>18116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6539</v>
      </c>
    </row>
    <row r="8944" spans="1:2" x14ac:dyDescent="0.25">
      <c r="A8944" s="62">
        <v>42191502</v>
      </c>
      <c r="B8944" s="63" t="s">
        <v>10189</v>
      </c>
    </row>
    <row r="8945" spans="1:2" x14ac:dyDescent="0.25">
      <c r="A8945" s="62">
        <v>42191601</v>
      </c>
      <c r="B8945" s="63" t="s">
        <v>17898</v>
      </c>
    </row>
    <row r="8946" spans="1:2" x14ac:dyDescent="0.25">
      <c r="A8946" s="62">
        <v>42191602</v>
      </c>
      <c r="B8946" s="63" t="s">
        <v>4815</v>
      </c>
    </row>
    <row r="8947" spans="1:2" x14ac:dyDescent="0.25">
      <c r="A8947" s="62">
        <v>42191603</v>
      </c>
      <c r="B8947" s="63" t="s">
        <v>390</v>
      </c>
    </row>
    <row r="8948" spans="1:2" x14ac:dyDescent="0.25">
      <c r="A8948" s="62">
        <v>42191604</v>
      </c>
      <c r="B8948" s="63" t="s">
        <v>11128</v>
      </c>
    </row>
    <row r="8949" spans="1:2" x14ac:dyDescent="0.25">
      <c r="A8949" s="62">
        <v>42191605</v>
      </c>
      <c r="B8949" s="63" t="s">
        <v>18088</v>
      </c>
    </row>
    <row r="8950" spans="1:2" x14ac:dyDescent="0.25">
      <c r="A8950" s="62">
        <v>42191606</v>
      </c>
      <c r="B8950" s="63" t="s">
        <v>11127</v>
      </c>
    </row>
    <row r="8951" spans="1:2" x14ac:dyDescent="0.25">
      <c r="A8951" s="62">
        <v>42191607</v>
      </c>
      <c r="B8951" s="63" t="s">
        <v>7758</v>
      </c>
    </row>
    <row r="8952" spans="1:2" x14ac:dyDescent="0.25">
      <c r="A8952" s="62">
        <v>42191608</v>
      </c>
      <c r="B8952" s="63" t="s">
        <v>2413</v>
      </c>
    </row>
    <row r="8953" spans="1:2" x14ac:dyDescent="0.25">
      <c r="A8953" s="62">
        <v>42191609</v>
      </c>
      <c r="B8953" s="63" t="s">
        <v>16160</v>
      </c>
    </row>
    <row r="8954" spans="1:2" x14ac:dyDescent="0.25">
      <c r="A8954" s="62">
        <v>42191610</v>
      </c>
      <c r="B8954" s="63" t="s">
        <v>15127</v>
      </c>
    </row>
    <row r="8955" spans="1:2" x14ac:dyDescent="0.25">
      <c r="A8955" s="62">
        <v>42191611</v>
      </c>
      <c r="B8955" s="63" t="s">
        <v>2148</v>
      </c>
    </row>
    <row r="8956" spans="1:2" x14ac:dyDescent="0.25">
      <c r="A8956" s="62">
        <v>42191612</v>
      </c>
      <c r="B8956" s="63" t="s">
        <v>17216</v>
      </c>
    </row>
    <row r="8957" spans="1:2" x14ac:dyDescent="0.25">
      <c r="A8957" s="62">
        <v>42191701</v>
      </c>
      <c r="B8957" s="63" t="s">
        <v>13469</v>
      </c>
    </row>
    <row r="8958" spans="1:2" x14ac:dyDescent="0.25">
      <c r="A8958" s="62">
        <v>42191702</v>
      </c>
      <c r="B8958" s="63" t="s">
        <v>867</v>
      </c>
    </row>
    <row r="8959" spans="1:2" x14ac:dyDescent="0.25">
      <c r="A8959" s="62">
        <v>42191703</v>
      </c>
      <c r="B8959" s="63" t="s">
        <v>7654</v>
      </c>
    </row>
    <row r="8960" spans="1:2" x14ac:dyDescent="0.25">
      <c r="A8960" s="62">
        <v>42191704</v>
      </c>
      <c r="B8960" s="63" t="s">
        <v>10235</v>
      </c>
    </row>
    <row r="8961" spans="1:2" x14ac:dyDescent="0.25">
      <c r="A8961" s="62">
        <v>42191705</v>
      </c>
      <c r="B8961" s="63" t="s">
        <v>7193</v>
      </c>
    </row>
    <row r="8962" spans="1:2" x14ac:dyDescent="0.25">
      <c r="A8962" s="62">
        <v>42191706</v>
      </c>
      <c r="B8962" s="63" t="s">
        <v>13165</v>
      </c>
    </row>
    <row r="8963" spans="1:2" x14ac:dyDescent="0.25">
      <c r="A8963" s="62">
        <v>42191707</v>
      </c>
      <c r="B8963" s="63" t="s">
        <v>13455</v>
      </c>
    </row>
    <row r="8964" spans="1:2" x14ac:dyDescent="0.25">
      <c r="A8964" s="62">
        <v>42191708</v>
      </c>
      <c r="B8964" s="63" t="s">
        <v>12140</v>
      </c>
    </row>
    <row r="8965" spans="1:2" x14ac:dyDescent="0.25">
      <c r="A8965" s="62">
        <v>42191709</v>
      </c>
      <c r="B8965" s="63" t="s">
        <v>7899</v>
      </c>
    </row>
    <row r="8966" spans="1:2" x14ac:dyDescent="0.25">
      <c r="A8966" s="62">
        <v>42191710</v>
      </c>
      <c r="B8966" s="63" t="s">
        <v>18843</v>
      </c>
    </row>
    <row r="8967" spans="1:2" x14ac:dyDescent="0.25">
      <c r="A8967" s="62">
        <v>42191711</v>
      </c>
      <c r="B8967" s="63" t="s">
        <v>3532</v>
      </c>
    </row>
    <row r="8968" spans="1:2" x14ac:dyDescent="0.25">
      <c r="A8968" s="62">
        <v>42191801</v>
      </c>
      <c r="B8968" s="63" t="s">
        <v>3333</v>
      </c>
    </row>
    <row r="8969" spans="1:2" x14ac:dyDescent="0.25">
      <c r="A8969" s="62">
        <v>42191802</v>
      </c>
      <c r="B8969" s="63" t="s">
        <v>11023</v>
      </c>
    </row>
    <row r="8970" spans="1:2" x14ac:dyDescent="0.25">
      <c r="A8970" s="62">
        <v>42191803</v>
      </c>
      <c r="B8970" s="63" t="s">
        <v>11193</v>
      </c>
    </row>
    <row r="8971" spans="1:2" x14ac:dyDescent="0.25">
      <c r="A8971" s="62">
        <v>42191804</v>
      </c>
      <c r="B8971" s="63" t="s">
        <v>12715</v>
      </c>
    </row>
    <row r="8972" spans="1:2" x14ac:dyDescent="0.25">
      <c r="A8972" s="62">
        <v>42191805</v>
      </c>
      <c r="B8972" s="63" t="s">
        <v>954</v>
      </c>
    </row>
    <row r="8973" spans="1:2" x14ac:dyDescent="0.25">
      <c r="A8973" s="62">
        <v>42191806</v>
      </c>
      <c r="B8973" s="63" t="s">
        <v>17880</v>
      </c>
    </row>
    <row r="8974" spans="1:2" x14ac:dyDescent="0.25">
      <c r="A8974" s="62">
        <v>42191807</v>
      </c>
      <c r="B8974" s="63" t="s">
        <v>593</v>
      </c>
    </row>
    <row r="8975" spans="1:2" x14ac:dyDescent="0.25">
      <c r="A8975" s="62">
        <v>42191808</v>
      </c>
      <c r="B8975" s="63" t="s">
        <v>13347</v>
      </c>
    </row>
    <row r="8976" spans="1:2" x14ac:dyDescent="0.25">
      <c r="A8976" s="62">
        <v>42191809</v>
      </c>
      <c r="B8976" s="63" t="s">
        <v>11531</v>
      </c>
    </row>
    <row r="8977" spans="1:2" x14ac:dyDescent="0.25">
      <c r="A8977" s="62">
        <v>42191810</v>
      </c>
      <c r="B8977" s="63" t="s">
        <v>4020</v>
      </c>
    </row>
    <row r="8978" spans="1:2" x14ac:dyDescent="0.25">
      <c r="A8978" s="62">
        <v>42191811</v>
      </c>
      <c r="B8978" s="63" t="s">
        <v>15467</v>
      </c>
    </row>
    <row r="8979" spans="1:2" x14ac:dyDescent="0.25">
      <c r="A8979" s="62">
        <v>42191812</v>
      </c>
      <c r="B8979" s="63" t="s">
        <v>10712</v>
      </c>
    </row>
    <row r="8980" spans="1:2" x14ac:dyDescent="0.25">
      <c r="A8980" s="62">
        <v>42191813</v>
      </c>
      <c r="B8980" s="63" t="s">
        <v>9932</v>
      </c>
    </row>
    <row r="8981" spans="1:2" x14ac:dyDescent="0.25">
      <c r="A8981" s="62">
        <v>42191814</v>
      </c>
      <c r="B8981" s="63" t="s">
        <v>5458</v>
      </c>
    </row>
    <row r="8982" spans="1:2" x14ac:dyDescent="0.25">
      <c r="A8982" s="62">
        <v>42191901</v>
      </c>
      <c r="B8982" s="63" t="s">
        <v>590</v>
      </c>
    </row>
    <row r="8983" spans="1:2" x14ac:dyDescent="0.25">
      <c r="A8983" s="62">
        <v>42191902</v>
      </c>
      <c r="B8983" s="63" t="s">
        <v>16815</v>
      </c>
    </row>
    <row r="8984" spans="1:2" x14ac:dyDescent="0.25">
      <c r="A8984" s="62">
        <v>42191903</v>
      </c>
      <c r="B8984" s="63" t="s">
        <v>11554</v>
      </c>
    </row>
    <row r="8985" spans="1:2" x14ac:dyDescent="0.25">
      <c r="A8985" s="62">
        <v>42191904</v>
      </c>
      <c r="B8985" s="63" t="s">
        <v>16629</v>
      </c>
    </row>
    <row r="8986" spans="1:2" x14ac:dyDescent="0.25">
      <c r="A8986" s="62">
        <v>42191905</v>
      </c>
      <c r="B8986" s="63" t="s">
        <v>6317</v>
      </c>
    </row>
    <row r="8987" spans="1:2" x14ac:dyDescent="0.25">
      <c r="A8987" s="62">
        <v>42191906</v>
      </c>
      <c r="B8987" s="63" t="s">
        <v>18425</v>
      </c>
    </row>
    <row r="8988" spans="1:2" x14ac:dyDescent="0.25">
      <c r="A8988" s="62">
        <v>42191907</v>
      </c>
      <c r="B8988" s="63" t="s">
        <v>4123</v>
      </c>
    </row>
    <row r="8989" spans="1:2" x14ac:dyDescent="0.25">
      <c r="A8989" s="62">
        <v>42192001</v>
      </c>
      <c r="B8989" s="63" t="s">
        <v>8770</v>
      </c>
    </row>
    <row r="8990" spans="1:2" x14ac:dyDescent="0.25">
      <c r="A8990" s="62">
        <v>42192002</v>
      </c>
      <c r="B8990" s="63" t="s">
        <v>10967</v>
      </c>
    </row>
    <row r="8991" spans="1:2" x14ac:dyDescent="0.25">
      <c r="A8991" s="62">
        <v>42192101</v>
      </c>
      <c r="B8991" s="63" t="s">
        <v>16079</v>
      </c>
    </row>
    <row r="8992" spans="1:2" x14ac:dyDescent="0.25">
      <c r="A8992" s="62">
        <v>42192102</v>
      </c>
      <c r="B8992" s="63" t="s">
        <v>666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1268</v>
      </c>
    </row>
    <row r="8995" spans="1:2" x14ac:dyDescent="0.25">
      <c r="A8995" s="62">
        <v>42192106</v>
      </c>
      <c r="B8995" s="63" t="s">
        <v>6377</v>
      </c>
    </row>
    <row r="8996" spans="1:2" x14ac:dyDescent="0.25">
      <c r="A8996" s="62">
        <v>42192107</v>
      </c>
      <c r="B8996" s="63" t="s">
        <v>5482</v>
      </c>
    </row>
    <row r="8997" spans="1:2" x14ac:dyDescent="0.25">
      <c r="A8997" s="62">
        <v>42192201</v>
      </c>
      <c r="B8997" s="63" t="s">
        <v>7514</v>
      </c>
    </row>
    <row r="8998" spans="1:2" x14ac:dyDescent="0.25">
      <c r="A8998" s="62">
        <v>42192202</v>
      </c>
      <c r="B8998" s="63" t="s">
        <v>12530</v>
      </c>
    </row>
    <row r="8999" spans="1:2" x14ac:dyDescent="0.25">
      <c r="A8999" s="62">
        <v>42192203</v>
      </c>
      <c r="B8999" s="63" t="s">
        <v>18495</v>
      </c>
    </row>
    <row r="9000" spans="1:2" x14ac:dyDescent="0.25">
      <c r="A9000" s="62">
        <v>42192204</v>
      </c>
      <c r="B9000" s="63" t="s">
        <v>13106</v>
      </c>
    </row>
    <row r="9001" spans="1:2" x14ac:dyDescent="0.25">
      <c r="A9001" s="62">
        <v>42192205</v>
      </c>
      <c r="B9001" s="63" t="s">
        <v>18504</v>
      </c>
    </row>
    <row r="9002" spans="1:2" x14ac:dyDescent="0.25">
      <c r="A9002" s="62">
        <v>42192206</v>
      </c>
      <c r="B9002" s="63" t="s">
        <v>10210</v>
      </c>
    </row>
    <row r="9003" spans="1:2" x14ac:dyDescent="0.25">
      <c r="A9003" s="62">
        <v>42192207</v>
      </c>
      <c r="B9003" s="63" t="s">
        <v>5830</v>
      </c>
    </row>
    <row r="9004" spans="1:2" x14ac:dyDescent="0.25">
      <c r="A9004" s="62">
        <v>42192208</v>
      </c>
      <c r="B9004" s="63" t="s">
        <v>12866</v>
      </c>
    </row>
    <row r="9005" spans="1:2" x14ac:dyDescent="0.25">
      <c r="A9005" s="62">
        <v>42192209</v>
      </c>
      <c r="B9005" s="63" t="s">
        <v>1688</v>
      </c>
    </row>
    <row r="9006" spans="1:2" x14ac:dyDescent="0.25">
      <c r="A9006" s="62">
        <v>42192210</v>
      </c>
      <c r="B9006" s="63" t="s">
        <v>15195</v>
      </c>
    </row>
    <row r="9007" spans="1:2" x14ac:dyDescent="0.25">
      <c r="A9007" s="62">
        <v>42192211</v>
      </c>
      <c r="B9007" s="63" t="s">
        <v>16505</v>
      </c>
    </row>
    <row r="9008" spans="1:2" x14ac:dyDescent="0.25">
      <c r="A9008" s="62">
        <v>42192212</v>
      </c>
      <c r="B9008" s="63" t="s">
        <v>3518</v>
      </c>
    </row>
    <row r="9009" spans="1:2" x14ac:dyDescent="0.25">
      <c r="A9009" s="62">
        <v>42192213</v>
      </c>
      <c r="B9009" s="63" t="s">
        <v>3942</v>
      </c>
    </row>
    <row r="9010" spans="1:2" x14ac:dyDescent="0.25">
      <c r="A9010" s="62">
        <v>42192301</v>
      </c>
      <c r="B9010" s="63" t="s">
        <v>9469</v>
      </c>
    </row>
    <row r="9011" spans="1:2" x14ac:dyDescent="0.25">
      <c r="A9011" s="62">
        <v>42192302</v>
      </c>
      <c r="B9011" s="63" t="s">
        <v>17994</v>
      </c>
    </row>
    <row r="9012" spans="1:2" x14ac:dyDescent="0.25">
      <c r="A9012" s="62">
        <v>42192303</v>
      </c>
      <c r="B9012" s="63" t="s">
        <v>6995</v>
      </c>
    </row>
    <row r="9013" spans="1:2" x14ac:dyDescent="0.25">
      <c r="A9013" s="62">
        <v>42192304</v>
      </c>
      <c r="B9013" s="63" t="s">
        <v>13320</v>
      </c>
    </row>
    <row r="9014" spans="1:2" x14ac:dyDescent="0.25">
      <c r="A9014" s="62">
        <v>42192305</v>
      </c>
      <c r="B9014" s="63" t="s">
        <v>1052</v>
      </c>
    </row>
    <row r="9015" spans="1:2" x14ac:dyDescent="0.25">
      <c r="A9015" s="62">
        <v>42192401</v>
      </c>
      <c r="B9015" s="63" t="s">
        <v>12076</v>
      </c>
    </row>
    <row r="9016" spans="1:2" x14ac:dyDescent="0.25">
      <c r="A9016" s="62">
        <v>42192402</v>
      </c>
      <c r="B9016" s="63" t="s">
        <v>18691</v>
      </c>
    </row>
    <row r="9017" spans="1:2" x14ac:dyDescent="0.25">
      <c r="A9017" s="62">
        <v>42192403</v>
      </c>
      <c r="B9017" s="63" t="s">
        <v>408</v>
      </c>
    </row>
    <row r="9018" spans="1:2" x14ac:dyDescent="0.25">
      <c r="A9018" s="62">
        <v>42192404</v>
      </c>
      <c r="B9018" s="63" t="s">
        <v>11976</v>
      </c>
    </row>
    <row r="9019" spans="1:2" x14ac:dyDescent="0.25">
      <c r="A9019" s="62">
        <v>42192405</v>
      </c>
      <c r="B9019" s="63" t="s">
        <v>17784</v>
      </c>
    </row>
    <row r="9020" spans="1:2" x14ac:dyDescent="0.25">
      <c r="A9020" s="62">
        <v>42192406</v>
      </c>
      <c r="B9020" s="63" t="s">
        <v>4285</v>
      </c>
    </row>
    <row r="9021" spans="1:2" x14ac:dyDescent="0.25">
      <c r="A9021" s="62">
        <v>42192501</v>
      </c>
      <c r="B9021" s="63" t="s">
        <v>15811</v>
      </c>
    </row>
    <row r="9022" spans="1:2" x14ac:dyDescent="0.25">
      <c r="A9022" s="62">
        <v>42192502</v>
      </c>
      <c r="B9022" s="63" t="s">
        <v>10548</v>
      </c>
    </row>
    <row r="9023" spans="1:2" x14ac:dyDescent="0.25">
      <c r="A9023" s="62">
        <v>42192601</v>
      </c>
      <c r="B9023" s="63" t="s">
        <v>8682</v>
      </c>
    </row>
    <row r="9024" spans="1:2" x14ac:dyDescent="0.25">
      <c r="A9024" s="62">
        <v>42192602</v>
      </c>
      <c r="B9024" s="63" t="s">
        <v>8373</v>
      </c>
    </row>
    <row r="9025" spans="1:2" x14ac:dyDescent="0.25">
      <c r="A9025" s="62">
        <v>42192603</v>
      </c>
      <c r="B9025" s="63" t="s">
        <v>8350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17509</v>
      </c>
    </row>
    <row r="9028" spans="1:2" x14ac:dyDescent="0.25">
      <c r="A9028" s="62">
        <v>42201501</v>
      </c>
      <c r="B9028" s="63" t="s">
        <v>18011</v>
      </c>
    </row>
    <row r="9029" spans="1:2" x14ac:dyDescent="0.25">
      <c r="A9029" s="62">
        <v>42201502</v>
      </c>
      <c r="B9029" s="63" t="s">
        <v>8461</v>
      </c>
    </row>
    <row r="9030" spans="1:2" x14ac:dyDescent="0.25">
      <c r="A9030" s="62">
        <v>42201503</v>
      </c>
      <c r="B9030" s="63" t="s">
        <v>6857</v>
      </c>
    </row>
    <row r="9031" spans="1:2" x14ac:dyDescent="0.25">
      <c r="A9031" s="62">
        <v>42201504</v>
      </c>
      <c r="B9031" s="63" t="s">
        <v>4856</v>
      </c>
    </row>
    <row r="9032" spans="1:2" x14ac:dyDescent="0.25">
      <c r="A9032" s="62">
        <v>42201505</v>
      </c>
      <c r="B9032" s="63" t="s">
        <v>13396</v>
      </c>
    </row>
    <row r="9033" spans="1:2" x14ac:dyDescent="0.25">
      <c r="A9033" s="62">
        <v>42201506</v>
      </c>
      <c r="B9033" s="63" t="s">
        <v>1165</v>
      </c>
    </row>
    <row r="9034" spans="1:2" x14ac:dyDescent="0.25">
      <c r="A9034" s="62">
        <v>42201507</v>
      </c>
      <c r="B9034" s="63" t="s">
        <v>3299</v>
      </c>
    </row>
    <row r="9035" spans="1:2" x14ac:dyDescent="0.25">
      <c r="A9035" s="62">
        <v>42201508</v>
      </c>
      <c r="B9035" s="63" t="s">
        <v>6481</v>
      </c>
    </row>
    <row r="9036" spans="1:2" x14ac:dyDescent="0.25">
      <c r="A9036" s="62">
        <v>42201509</v>
      </c>
      <c r="B9036" s="63" t="s">
        <v>8758</v>
      </c>
    </row>
    <row r="9037" spans="1:2" x14ac:dyDescent="0.25">
      <c r="A9037" s="62">
        <v>42201510</v>
      </c>
      <c r="B9037" s="63" t="s">
        <v>15634</v>
      </c>
    </row>
    <row r="9038" spans="1:2" x14ac:dyDescent="0.25">
      <c r="A9038" s="62">
        <v>42201511</v>
      </c>
      <c r="B9038" s="63" t="s">
        <v>6182</v>
      </c>
    </row>
    <row r="9039" spans="1:2" x14ac:dyDescent="0.25">
      <c r="A9039" s="62">
        <v>42201512</v>
      </c>
      <c r="B9039" s="63" t="s">
        <v>2381</v>
      </c>
    </row>
    <row r="9040" spans="1:2" x14ac:dyDescent="0.25">
      <c r="A9040" s="62">
        <v>42201513</v>
      </c>
      <c r="B9040" s="63" t="s">
        <v>1263</v>
      </c>
    </row>
    <row r="9041" spans="1:2" x14ac:dyDescent="0.25">
      <c r="A9041" s="62">
        <v>42201601</v>
      </c>
      <c r="B9041" s="63" t="s">
        <v>424</v>
      </c>
    </row>
    <row r="9042" spans="1:2" x14ac:dyDescent="0.25">
      <c r="A9042" s="62">
        <v>42201602</v>
      </c>
      <c r="B9042" s="63" t="s">
        <v>14478</v>
      </c>
    </row>
    <row r="9043" spans="1:2" x14ac:dyDescent="0.25">
      <c r="A9043" s="62">
        <v>42201603</v>
      </c>
      <c r="B9043" s="63" t="s">
        <v>5380</v>
      </c>
    </row>
    <row r="9044" spans="1:2" x14ac:dyDescent="0.25">
      <c r="A9044" s="62">
        <v>42201604</v>
      </c>
      <c r="B9044" s="63" t="s">
        <v>6566</v>
      </c>
    </row>
    <row r="9045" spans="1:2" x14ac:dyDescent="0.25">
      <c r="A9045" s="62">
        <v>42201605</v>
      </c>
      <c r="B9045" s="63" t="s">
        <v>11506</v>
      </c>
    </row>
    <row r="9046" spans="1:2" x14ac:dyDescent="0.25">
      <c r="A9046" s="62">
        <v>42201606</v>
      </c>
      <c r="B9046" s="63" t="s">
        <v>16845</v>
      </c>
    </row>
    <row r="9047" spans="1:2" x14ac:dyDescent="0.25">
      <c r="A9047" s="62">
        <v>42201607</v>
      </c>
      <c r="B9047" s="63" t="s">
        <v>9550</v>
      </c>
    </row>
    <row r="9048" spans="1:2" x14ac:dyDescent="0.25">
      <c r="A9048" s="62">
        <v>42201608</v>
      </c>
      <c r="B9048" s="63" t="s">
        <v>13653</v>
      </c>
    </row>
    <row r="9049" spans="1:2" x14ac:dyDescent="0.25">
      <c r="A9049" s="62">
        <v>42201609</v>
      </c>
      <c r="B9049" s="63" t="s">
        <v>5966</v>
      </c>
    </row>
    <row r="9050" spans="1:2" x14ac:dyDescent="0.25">
      <c r="A9050" s="62">
        <v>42201610</v>
      </c>
      <c r="B9050" s="63" t="s">
        <v>7254</v>
      </c>
    </row>
    <row r="9051" spans="1:2" x14ac:dyDescent="0.25">
      <c r="A9051" s="62">
        <v>42201611</v>
      </c>
      <c r="B9051" s="63" t="s">
        <v>11925</v>
      </c>
    </row>
    <row r="9052" spans="1:2" x14ac:dyDescent="0.25">
      <c r="A9052" s="62">
        <v>42201701</v>
      </c>
      <c r="B9052" s="63" t="s">
        <v>9563</v>
      </c>
    </row>
    <row r="9053" spans="1:2" x14ac:dyDescent="0.25">
      <c r="A9053" s="62">
        <v>42201702</v>
      </c>
      <c r="B9053" s="63" t="s">
        <v>1271</v>
      </c>
    </row>
    <row r="9054" spans="1:2" x14ac:dyDescent="0.25">
      <c r="A9054" s="62">
        <v>42201703</v>
      </c>
      <c r="B9054" s="63" t="s">
        <v>5643</v>
      </c>
    </row>
    <row r="9055" spans="1:2" x14ac:dyDescent="0.25">
      <c r="A9055" s="62">
        <v>42201704</v>
      </c>
      <c r="B9055" s="63" t="s">
        <v>8185</v>
      </c>
    </row>
    <row r="9056" spans="1:2" x14ac:dyDescent="0.25">
      <c r="A9056" s="62">
        <v>42201705</v>
      </c>
      <c r="B9056" s="63" t="s">
        <v>15914</v>
      </c>
    </row>
    <row r="9057" spans="1:2" x14ac:dyDescent="0.25">
      <c r="A9057" s="62">
        <v>42201706</v>
      </c>
      <c r="B9057" s="63" t="s">
        <v>2398</v>
      </c>
    </row>
    <row r="9058" spans="1:2" x14ac:dyDescent="0.25">
      <c r="A9058" s="62">
        <v>42201707</v>
      </c>
      <c r="B9058" s="63" t="s">
        <v>6065</v>
      </c>
    </row>
    <row r="9059" spans="1:2" x14ac:dyDescent="0.25">
      <c r="A9059" s="62">
        <v>42201708</v>
      </c>
      <c r="B9059" s="63" t="s">
        <v>10515</v>
      </c>
    </row>
    <row r="9060" spans="1:2" x14ac:dyDescent="0.25">
      <c r="A9060" s="62">
        <v>42201709</v>
      </c>
      <c r="B9060" s="63" t="s">
        <v>4841</v>
      </c>
    </row>
    <row r="9061" spans="1:2" x14ac:dyDescent="0.25">
      <c r="A9061" s="62">
        <v>42201710</v>
      </c>
      <c r="B9061" s="63" t="s">
        <v>8360</v>
      </c>
    </row>
    <row r="9062" spans="1:2" x14ac:dyDescent="0.25">
      <c r="A9062" s="62">
        <v>42201711</v>
      </c>
      <c r="B9062" s="63" t="s">
        <v>11682</v>
      </c>
    </row>
    <row r="9063" spans="1:2" x14ac:dyDescent="0.25">
      <c r="A9063" s="62">
        <v>42201712</v>
      </c>
      <c r="B9063" s="63" t="s">
        <v>1980</v>
      </c>
    </row>
    <row r="9064" spans="1:2" x14ac:dyDescent="0.25">
      <c r="A9064" s="62">
        <v>42201713</v>
      </c>
      <c r="B9064" s="63" t="s">
        <v>13357</v>
      </c>
    </row>
    <row r="9065" spans="1:2" x14ac:dyDescent="0.25">
      <c r="A9065" s="62">
        <v>42201714</v>
      </c>
      <c r="B9065" s="63" t="s">
        <v>6168</v>
      </c>
    </row>
    <row r="9066" spans="1:2" x14ac:dyDescent="0.25">
      <c r="A9066" s="62">
        <v>42201715</v>
      </c>
      <c r="B9066" s="63" t="s">
        <v>18736</v>
      </c>
    </row>
    <row r="9067" spans="1:2" x14ac:dyDescent="0.25">
      <c r="A9067" s="62">
        <v>42201716</v>
      </c>
      <c r="B9067" s="63" t="s">
        <v>17636</v>
      </c>
    </row>
    <row r="9068" spans="1:2" x14ac:dyDescent="0.25">
      <c r="A9068" s="62">
        <v>42201717</v>
      </c>
      <c r="B9068" s="63" t="s">
        <v>18562</v>
      </c>
    </row>
    <row r="9069" spans="1:2" x14ac:dyDescent="0.25">
      <c r="A9069" s="62">
        <v>42201718</v>
      </c>
      <c r="B9069" s="63" t="s">
        <v>2519</v>
      </c>
    </row>
    <row r="9070" spans="1:2" x14ac:dyDescent="0.25">
      <c r="A9070" s="62">
        <v>42201719</v>
      </c>
      <c r="B9070" s="63" t="s">
        <v>8900</v>
      </c>
    </row>
    <row r="9071" spans="1:2" x14ac:dyDescent="0.25">
      <c r="A9071" s="62">
        <v>42201801</v>
      </c>
      <c r="B9071" s="63" t="s">
        <v>4174</v>
      </c>
    </row>
    <row r="9072" spans="1:2" x14ac:dyDescent="0.25">
      <c r="A9072" s="62">
        <v>42201802</v>
      </c>
      <c r="B9072" s="63" t="s">
        <v>3681</v>
      </c>
    </row>
    <row r="9073" spans="1:2" x14ac:dyDescent="0.25">
      <c r="A9073" s="62">
        <v>42201803</v>
      </c>
      <c r="B9073" s="63" t="s">
        <v>15822</v>
      </c>
    </row>
    <row r="9074" spans="1:2" x14ac:dyDescent="0.25">
      <c r="A9074" s="62">
        <v>42201804</v>
      </c>
      <c r="B9074" s="63" t="s">
        <v>15753</v>
      </c>
    </row>
    <row r="9075" spans="1:2" x14ac:dyDescent="0.25">
      <c r="A9075" s="62">
        <v>42201805</v>
      </c>
      <c r="B9075" s="63" t="s">
        <v>12474</v>
      </c>
    </row>
    <row r="9076" spans="1:2" x14ac:dyDescent="0.25">
      <c r="A9076" s="62">
        <v>42201806</v>
      </c>
      <c r="B9076" s="63" t="s">
        <v>9421</v>
      </c>
    </row>
    <row r="9077" spans="1:2" x14ac:dyDescent="0.25">
      <c r="A9077" s="62">
        <v>42201807</v>
      </c>
      <c r="B9077" s="63" t="s">
        <v>9175</v>
      </c>
    </row>
    <row r="9078" spans="1:2" x14ac:dyDescent="0.25">
      <c r="A9078" s="62">
        <v>42201808</v>
      </c>
      <c r="B9078" s="63" t="s">
        <v>2742</v>
      </c>
    </row>
    <row r="9079" spans="1:2" x14ac:dyDescent="0.25">
      <c r="A9079" s="62">
        <v>42201809</v>
      </c>
      <c r="B9079" s="63" t="s">
        <v>12782</v>
      </c>
    </row>
    <row r="9080" spans="1:2" x14ac:dyDescent="0.25">
      <c r="A9080" s="62">
        <v>42201810</v>
      </c>
      <c r="B9080" s="63" t="s">
        <v>10044</v>
      </c>
    </row>
    <row r="9081" spans="1:2" x14ac:dyDescent="0.25">
      <c r="A9081" s="62">
        <v>42201811</v>
      </c>
      <c r="B9081" s="63" t="s">
        <v>16655</v>
      </c>
    </row>
    <row r="9082" spans="1:2" x14ac:dyDescent="0.25">
      <c r="A9082" s="62">
        <v>42201812</v>
      </c>
      <c r="B9082" s="63" t="s">
        <v>16619</v>
      </c>
    </row>
    <row r="9083" spans="1:2" x14ac:dyDescent="0.25">
      <c r="A9083" s="62">
        <v>42201813</v>
      </c>
      <c r="B9083" s="63" t="s">
        <v>16165</v>
      </c>
    </row>
    <row r="9084" spans="1:2" x14ac:dyDescent="0.25">
      <c r="A9084" s="62">
        <v>42201814</v>
      </c>
      <c r="B9084" s="63" t="s">
        <v>16272</v>
      </c>
    </row>
    <row r="9085" spans="1:2" x14ac:dyDescent="0.25">
      <c r="A9085" s="62">
        <v>42201815</v>
      </c>
      <c r="B9085" s="63" t="s">
        <v>9201</v>
      </c>
    </row>
    <row r="9086" spans="1:2" x14ac:dyDescent="0.25">
      <c r="A9086" s="62">
        <v>42201816</v>
      </c>
      <c r="B9086" s="63" t="s">
        <v>7294</v>
      </c>
    </row>
    <row r="9087" spans="1:2" x14ac:dyDescent="0.25">
      <c r="A9087" s="62">
        <v>42201817</v>
      </c>
      <c r="B9087" s="63" t="s">
        <v>3020</v>
      </c>
    </row>
    <row r="9088" spans="1:2" x14ac:dyDescent="0.25">
      <c r="A9088" s="62">
        <v>42201818</v>
      </c>
      <c r="B9088" s="63" t="s">
        <v>1984</v>
      </c>
    </row>
    <row r="9089" spans="1:2" x14ac:dyDescent="0.25">
      <c r="A9089" s="62">
        <v>42201819</v>
      </c>
      <c r="B9089" s="63" t="s">
        <v>6151</v>
      </c>
    </row>
    <row r="9090" spans="1:2" x14ac:dyDescent="0.25">
      <c r="A9090" s="62">
        <v>42201820</v>
      </c>
      <c r="B9090" s="63" t="s">
        <v>16885</v>
      </c>
    </row>
    <row r="9091" spans="1:2" x14ac:dyDescent="0.25">
      <c r="A9091" s="62">
        <v>42201821</v>
      </c>
      <c r="B9091" s="63" t="s">
        <v>17574</v>
      </c>
    </row>
    <row r="9092" spans="1:2" x14ac:dyDescent="0.25">
      <c r="A9092" s="62">
        <v>42201822</v>
      </c>
      <c r="B9092" s="63" t="s">
        <v>5572</v>
      </c>
    </row>
    <row r="9093" spans="1:2" x14ac:dyDescent="0.25">
      <c r="A9093" s="62">
        <v>42201823</v>
      </c>
      <c r="B9093" s="63" t="s">
        <v>17760</v>
      </c>
    </row>
    <row r="9094" spans="1:2" x14ac:dyDescent="0.25">
      <c r="A9094" s="62">
        <v>42201824</v>
      </c>
      <c r="B9094" s="63" t="s">
        <v>11656</v>
      </c>
    </row>
    <row r="9095" spans="1:2" x14ac:dyDescent="0.25">
      <c r="A9095" s="62">
        <v>42201825</v>
      </c>
      <c r="B9095" s="63" t="s">
        <v>12483</v>
      </c>
    </row>
    <row r="9096" spans="1:2" x14ac:dyDescent="0.25">
      <c r="A9096" s="62">
        <v>42201826</v>
      </c>
      <c r="B9096" s="63" t="s">
        <v>1643</v>
      </c>
    </row>
    <row r="9097" spans="1:2" x14ac:dyDescent="0.25">
      <c r="A9097" s="62">
        <v>42201827</v>
      </c>
      <c r="B9097" s="63" t="s">
        <v>8784</v>
      </c>
    </row>
    <row r="9098" spans="1:2" x14ac:dyDescent="0.25">
      <c r="A9098" s="62">
        <v>42201828</v>
      </c>
      <c r="B9098" s="63" t="s">
        <v>17835</v>
      </c>
    </row>
    <row r="9099" spans="1:2" x14ac:dyDescent="0.25">
      <c r="A9099" s="62">
        <v>42201829</v>
      </c>
      <c r="B9099" s="63" t="s">
        <v>10153</v>
      </c>
    </row>
    <row r="9100" spans="1:2" x14ac:dyDescent="0.25">
      <c r="A9100" s="62">
        <v>42201830</v>
      </c>
      <c r="B9100" s="63" t="s">
        <v>7598</v>
      </c>
    </row>
    <row r="9101" spans="1:2" x14ac:dyDescent="0.25">
      <c r="A9101" s="62">
        <v>42201831</v>
      </c>
      <c r="B9101" s="63" t="s">
        <v>11650</v>
      </c>
    </row>
    <row r="9102" spans="1:2" x14ac:dyDescent="0.25">
      <c r="A9102" s="62">
        <v>42201832</v>
      </c>
      <c r="B9102" s="63" t="s">
        <v>18551</v>
      </c>
    </row>
    <row r="9103" spans="1:2" x14ac:dyDescent="0.25">
      <c r="A9103" s="62">
        <v>42201833</v>
      </c>
      <c r="B9103" s="63" t="s">
        <v>9612</v>
      </c>
    </row>
    <row r="9104" spans="1:2" x14ac:dyDescent="0.25">
      <c r="A9104" s="62">
        <v>42201834</v>
      </c>
      <c r="B9104" s="63" t="s">
        <v>10085</v>
      </c>
    </row>
    <row r="9105" spans="1:2" x14ac:dyDescent="0.25">
      <c r="A9105" s="62">
        <v>42201835</v>
      </c>
      <c r="B9105" s="63" t="s">
        <v>9273</v>
      </c>
    </row>
    <row r="9106" spans="1:2" x14ac:dyDescent="0.25">
      <c r="A9106" s="62">
        <v>42201836</v>
      </c>
      <c r="B9106" s="63" t="s">
        <v>13421</v>
      </c>
    </row>
    <row r="9107" spans="1:2" x14ac:dyDescent="0.25">
      <c r="A9107" s="62">
        <v>42201837</v>
      </c>
      <c r="B9107" s="63" t="s">
        <v>13861</v>
      </c>
    </row>
    <row r="9108" spans="1:2" x14ac:dyDescent="0.25">
      <c r="A9108" s="62">
        <v>42201838</v>
      </c>
      <c r="B9108" s="63" t="s">
        <v>5700</v>
      </c>
    </row>
    <row r="9109" spans="1:2" x14ac:dyDescent="0.25">
      <c r="A9109" s="62">
        <v>42201839</v>
      </c>
      <c r="B9109" s="63" t="s">
        <v>6085</v>
      </c>
    </row>
    <row r="9110" spans="1:2" x14ac:dyDescent="0.25">
      <c r="A9110" s="62">
        <v>42201840</v>
      </c>
      <c r="B9110" s="63" t="s">
        <v>18632</v>
      </c>
    </row>
    <row r="9111" spans="1:2" x14ac:dyDescent="0.25">
      <c r="A9111" s="62">
        <v>42201841</v>
      </c>
      <c r="B9111" s="63" t="s">
        <v>3606</v>
      </c>
    </row>
    <row r="9112" spans="1:2" x14ac:dyDescent="0.25">
      <c r="A9112" s="62">
        <v>42201901</v>
      </c>
      <c r="B9112" s="63" t="s">
        <v>7181</v>
      </c>
    </row>
    <row r="9113" spans="1:2" x14ac:dyDescent="0.25">
      <c r="A9113" s="62">
        <v>42201902</v>
      </c>
      <c r="B9113" s="63" t="s">
        <v>4683</v>
      </c>
    </row>
    <row r="9114" spans="1:2" x14ac:dyDescent="0.25">
      <c r="A9114" s="62">
        <v>42201903</v>
      </c>
      <c r="B9114" s="63" t="s">
        <v>11079</v>
      </c>
    </row>
    <row r="9115" spans="1:2" x14ac:dyDescent="0.25">
      <c r="A9115" s="62">
        <v>42201904</v>
      </c>
      <c r="B9115" s="63" t="s">
        <v>12590</v>
      </c>
    </row>
    <row r="9116" spans="1:2" x14ac:dyDescent="0.25">
      <c r="A9116" s="62">
        <v>42201905</v>
      </c>
      <c r="B9116" s="63" t="s">
        <v>7561</v>
      </c>
    </row>
    <row r="9117" spans="1:2" x14ac:dyDescent="0.25">
      <c r="A9117" s="62">
        <v>42201906</v>
      </c>
      <c r="B9117" s="63" t="s">
        <v>12868</v>
      </c>
    </row>
    <row r="9118" spans="1:2" x14ac:dyDescent="0.25">
      <c r="A9118" s="62">
        <v>42201907</v>
      </c>
      <c r="B9118" s="63" t="s">
        <v>3850</v>
      </c>
    </row>
    <row r="9119" spans="1:2" x14ac:dyDescent="0.25">
      <c r="A9119" s="62">
        <v>42201908</v>
      </c>
      <c r="B9119" s="63" t="s">
        <v>5604</v>
      </c>
    </row>
    <row r="9120" spans="1:2" x14ac:dyDescent="0.25">
      <c r="A9120" s="62">
        <v>42202001</v>
      </c>
      <c r="B9120" s="63" t="s">
        <v>7861</v>
      </c>
    </row>
    <row r="9121" spans="1:2" x14ac:dyDescent="0.25">
      <c r="A9121" s="62">
        <v>42202002</v>
      </c>
      <c r="B9121" s="63" t="s">
        <v>17515</v>
      </c>
    </row>
    <row r="9122" spans="1:2" x14ac:dyDescent="0.25">
      <c r="A9122" s="62">
        <v>42202003</v>
      </c>
      <c r="B9122" s="63" t="s">
        <v>4630</v>
      </c>
    </row>
    <row r="9123" spans="1:2" x14ac:dyDescent="0.25">
      <c r="A9123" s="62">
        <v>42202004</v>
      </c>
      <c r="B9123" s="63" t="s">
        <v>18825</v>
      </c>
    </row>
    <row r="9124" spans="1:2" x14ac:dyDescent="0.25">
      <c r="A9124" s="62">
        <v>42202005</v>
      </c>
      <c r="B9124" s="63" t="s">
        <v>16345</v>
      </c>
    </row>
    <row r="9125" spans="1:2" x14ac:dyDescent="0.25">
      <c r="A9125" s="62">
        <v>42202101</v>
      </c>
      <c r="B9125" s="63" t="s">
        <v>14116</v>
      </c>
    </row>
    <row r="9126" spans="1:2" x14ac:dyDescent="0.25">
      <c r="A9126" s="62">
        <v>42202102</v>
      </c>
      <c r="B9126" s="63" t="s">
        <v>10466</v>
      </c>
    </row>
    <row r="9127" spans="1:2" x14ac:dyDescent="0.25">
      <c r="A9127" s="62">
        <v>42202103</v>
      </c>
      <c r="B9127" s="63" t="s">
        <v>7998</v>
      </c>
    </row>
    <row r="9128" spans="1:2" x14ac:dyDescent="0.25">
      <c r="A9128" s="62">
        <v>42202104</v>
      </c>
      <c r="B9128" s="63" t="s">
        <v>10220</v>
      </c>
    </row>
    <row r="9129" spans="1:2" x14ac:dyDescent="0.25">
      <c r="A9129" s="62">
        <v>42202105</v>
      </c>
      <c r="B9129" s="63" t="s">
        <v>8023</v>
      </c>
    </row>
    <row r="9130" spans="1:2" x14ac:dyDescent="0.25">
      <c r="A9130" s="62">
        <v>42202201</v>
      </c>
      <c r="B9130" s="63" t="s">
        <v>4279</v>
      </c>
    </row>
    <row r="9131" spans="1:2" x14ac:dyDescent="0.25">
      <c r="A9131" s="62">
        <v>42202202</v>
      </c>
      <c r="B9131" s="63" t="s">
        <v>15613</v>
      </c>
    </row>
    <row r="9132" spans="1:2" x14ac:dyDescent="0.25">
      <c r="A9132" s="62">
        <v>42202203</v>
      </c>
      <c r="B9132" s="63" t="s">
        <v>4153</v>
      </c>
    </row>
    <row r="9133" spans="1:2" x14ac:dyDescent="0.25">
      <c r="A9133" s="62">
        <v>42202301</v>
      </c>
      <c r="B9133" s="63" t="s">
        <v>16507</v>
      </c>
    </row>
    <row r="9134" spans="1:2" x14ac:dyDescent="0.25">
      <c r="A9134" s="62">
        <v>42202302</v>
      </c>
      <c r="B9134" s="63" t="s">
        <v>927</v>
      </c>
    </row>
    <row r="9135" spans="1:2" x14ac:dyDescent="0.25">
      <c r="A9135" s="62">
        <v>42202303</v>
      </c>
      <c r="B9135" s="63" t="s">
        <v>11909</v>
      </c>
    </row>
    <row r="9136" spans="1:2" x14ac:dyDescent="0.25">
      <c r="A9136" s="62">
        <v>42202401</v>
      </c>
      <c r="B9136" s="63" t="s">
        <v>16397</v>
      </c>
    </row>
    <row r="9137" spans="1:2" x14ac:dyDescent="0.25">
      <c r="A9137" s="62">
        <v>42202501</v>
      </c>
      <c r="B9137" s="63" t="s">
        <v>17625</v>
      </c>
    </row>
    <row r="9138" spans="1:2" x14ac:dyDescent="0.25">
      <c r="A9138" s="62">
        <v>42202601</v>
      </c>
      <c r="B9138" s="63" t="s">
        <v>17767</v>
      </c>
    </row>
    <row r="9139" spans="1:2" x14ac:dyDescent="0.25">
      <c r="A9139" s="62">
        <v>42202602</v>
      </c>
      <c r="B9139" s="63" t="s">
        <v>6386</v>
      </c>
    </row>
    <row r="9140" spans="1:2" x14ac:dyDescent="0.25">
      <c r="A9140" s="62">
        <v>42202701</v>
      </c>
      <c r="B9140" s="63" t="s">
        <v>7545</v>
      </c>
    </row>
    <row r="9141" spans="1:2" x14ac:dyDescent="0.25">
      <c r="A9141" s="62">
        <v>42202702</v>
      </c>
      <c r="B9141" s="63" t="s">
        <v>18627</v>
      </c>
    </row>
    <row r="9142" spans="1:2" x14ac:dyDescent="0.25">
      <c r="A9142" s="62">
        <v>42202703</v>
      </c>
      <c r="B9142" s="63" t="s">
        <v>9934</v>
      </c>
    </row>
    <row r="9143" spans="1:2" x14ac:dyDescent="0.25">
      <c r="A9143" s="62">
        <v>42202704</v>
      </c>
      <c r="B9143" s="63" t="s">
        <v>14412</v>
      </c>
    </row>
    <row r="9144" spans="1:2" x14ac:dyDescent="0.25">
      <c r="A9144" s="62">
        <v>42202801</v>
      </c>
      <c r="B9144" s="63" t="s">
        <v>3396</v>
      </c>
    </row>
    <row r="9145" spans="1:2" x14ac:dyDescent="0.25">
      <c r="A9145" s="62">
        <v>42202802</v>
      </c>
      <c r="B9145" s="63" t="s">
        <v>13701</v>
      </c>
    </row>
    <row r="9146" spans="1:2" x14ac:dyDescent="0.25">
      <c r="A9146" s="62">
        <v>42202901</v>
      </c>
      <c r="B9146" s="63" t="s">
        <v>469</v>
      </c>
    </row>
    <row r="9147" spans="1:2" x14ac:dyDescent="0.25">
      <c r="A9147" s="62">
        <v>42203001</v>
      </c>
      <c r="B9147" s="63" t="s">
        <v>15699</v>
      </c>
    </row>
    <row r="9148" spans="1:2" x14ac:dyDescent="0.25">
      <c r="A9148" s="62">
        <v>42203101</v>
      </c>
      <c r="B9148" s="63" t="s">
        <v>9019</v>
      </c>
    </row>
    <row r="9149" spans="1:2" x14ac:dyDescent="0.25">
      <c r="A9149" s="62">
        <v>42203201</v>
      </c>
      <c r="B9149" s="63" t="s">
        <v>9681</v>
      </c>
    </row>
    <row r="9150" spans="1:2" x14ac:dyDescent="0.25">
      <c r="A9150" s="62">
        <v>42203202</v>
      </c>
      <c r="B9150" s="63" t="s">
        <v>12258</v>
      </c>
    </row>
    <row r="9151" spans="1:2" x14ac:dyDescent="0.25">
      <c r="A9151" s="62">
        <v>42203301</v>
      </c>
      <c r="B9151" s="63" t="s">
        <v>6051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6074</v>
      </c>
    </row>
    <row r="9154" spans="1:2" x14ac:dyDescent="0.25">
      <c r="A9154" s="62">
        <v>42203401</v>
      </c>
      <c r="B9154" s="63" t="s">
        <v>8253</v>
      </c>
    </row>
    <row r="9155" spans="1:2" x14ac:dyDescent="0.25">
      <c r="A9155" s="62">
        <v>42203402</v>
      </c>
      <c r="B9155" s="63" t="s">
        <v>8241</v>
      </c>
    </row>
    <row r="9156" spans="1:2" x14ac:dyDescent="0.25">
      <c r="A9156" s="62">
        <v>42203403</v>
      </c>
      <c r="B9156" s="63" t="s">
        <v>10740</v>
      </c>
    </row>
    <row r="9157" spans="1:2" x14ac:dyDescent="0.25">
      <c r="A9157" s="62">
        <v>42203404</v>
      </c>
      <c r="B9157" s="63" t="s">
        <v>6137</v>
      </c>
    </row>
    <row r="9158" spans="1:2" x14ac:dyDescent="0.25">
      <c r="A9158" s="62">
        <v>42203405</v>
      </c>
      <c r="B9158" s="63" t="s">
        <v>14817</v>
      </c>
    </row>
    <row r="9159" spans="1:2" x14ac:dyDescent="0.25">
      <c r="A9159" s="62">
        <v>42203406</v>
      </c>
      <c r="B9159" s="63" t="s">
        <v>13301</v>
      </c>
    </row>
    <row r="9160" spans="1:2" x14ac:dyDescent="0.25">
      <c r="A9160" s="62">
        <v>42203407</v>
      </c>
      <c r="B9160" s="63" t="s">
        <v>8506</v>
      </c>
    </row>
    <row r="9161" spans="1:2" x14ac:dyDescent="0.25">
      <c r="A9161" s="62">
        <v>42203408</v>
      </c>
      <c r="B9161" s="63" t="s">
        <v>1018</v>
      </c>
    </row>
    <row r="9162" spans="1:2" x14ac:dyDescent="0.25">
      <c r="A9162" s="62">
        <v>42203409</v>
      </c>
      <c r="B9162" s="63" t="s">
        <v>12438</v>
      </c>
    </row>
    <row r="9163" spans="1:2" x14ac:dyDescent="0.25">
      <c r="A9163" s="62">
        <v>42203410</v>
      </c>
      <c r="B9163" s="63" t="s">
        <v>3496</v>
      </c>
    </row>
    <row r="9164" spans="1:2" x14ac:dyDescent="0.25">
      <c r="A9164" s="62">
        <v>42203411</v>
      </c>
      <c r="B9164" s="63" t="s">
        <v>17850</v>
      </c>
    </row>
    <row r="9165" spans="1:2" x14ac:dyDescent="0.25">
      <c r="A9165" s="62">
        <v>42203412</v>
      </c>
      <c r="B9165" s="63" t="s">
        <v>8739</v>
      </c>
    </row>
    <row r="9166" spans="1:2" x14ac:dyDescent="0.25">
      <c r="A9166" s="62">
        <v>42203501</v>
      </c>
      <c r="B9166" s="63" t="s">
        <v>12176</v>
      </c>
    </row>
    <row r="9167" spans="1:2" x14ac:dyDescent="0.25">
      <c r="A9167" s="62">
        <v>42203502</v>
      </c>
      <c r="B9167" s="63" t="s">
        <v>9148</v>
      </c>
    </row>
    <row r="9168" spans="1:2" x14ac:dyDescent="0.25">
      <c r="A9168" s="62">
        <v>42203503</v>
      </c>
      <c r="B9168" s="63" t="s">
        <v>13654</v>
      </c>
    </row>
    <row r="9169" spans="1:2" x14ac:dyDescent="0.25">
      <c r="A9169" s="62">
        <v>42203504</v>
      </c>
      <c r="B9169" s="63" t="s">
        <v>6408</v>
      </c>
    </row>
    <row r="9170" spans="1:2" x14ac:dyDescent="0.25">
      <c r="A9170" s="62">
        <v>42203601</v>
      </c>
      <c r="B9170" s="63" t="s">
        <v>15650</v>
      </c>
    </row>
    <row r="9171" spans="1:2" x14ac:dyDescent="0.25">
      <c r="A9171" s="62">
        <v>42203602</v>
      </c>
      <c r="B9171" s="63" t="s">
        <v>6597</v>
      </c>
    </row>
    <row r="9172" spans="1:2" x14ac:dyDescent="0.25">
      <c r="A9172" s="62">
        <v>42203603</v>
      </c>
      <c r="B9172" s="63" t="s">
        <v>1999</v>
      </c>
    </row>
    <row r="9173" spans="1:2" x14ac:dyDescent="0.25">
      <c r="A9173" s="62">
        <v>42203604</v>
      </c>
      <c r="B9173" s="63" t="s">
        <v>3760</v>
      </c>
    </row>
    <row r="9174" spans="1:2" x14ac:dyDescent="0.25">
      <c r="A9174" s="62">
        <v>42203605</v>
      </c>
      <c r="B9174" s="63" t="s">
        <v>12958</v>
      </c>
    </row>
    <row r="9175" spans="1:2" x14ac:dyDescent="0.25">
      <c r="A9175" s="62">
        <v>42203701</v>
      </c>
      <c r="B9175" s="63" t="s">
        <v>2514</v>
      </c>
    </row>
    <row r="9176" spans="1:2" x14ac:dyDescent="0.25">
      <c r="A9176" s="62">
        <v>42203702</v>
      </c>
      <c r="B9176" s="63" t="s">
        <v>672</v>
      </c>
    </row>
    <row r="9177" spans="1:2" x14ac:dyDescent="0.25">
      <c r="A9177" s="62">
        <v>42203703</v>
      </c>
      <c r="B9177" s="63" t="s">
        <v>4527</v>
      </c>
    </row>
    <row r="9178" spans="1:2" x14ac:dyDescent="0.25">
      <c r="A9178" s="62">
        <v>42203704</v>
      </c>
      <c r="B9178" s="63" t="s">
        <v>4432</v>
      </c>
    </row>
    <row r="9179" spans="1:2" x14ac:dyDescent="0.25">
      <c r="A9179" s="62">
        <v>42203705</v>
      </c>
      <c r="B9179" s="63" t="s">
        <v>693</v>
      </c>
    </row>
    <row r="9180" spans="1:2" x14ac:dyDescent="0.25">
      <c r="A9180" s="62">
        <v>42203706</v>
      </c>
      <c r="B9180" s="63" t="s">
        <v>13197</v>
      </c>
    </row>
    <row r="9181" spans="1:2" x14ac:dyDescent="0.25">
      <c r="A9181" s="62">
        <v>42203707</v>
      </c>
      <c r="B9181" s="63" t="s">
        <v>2891</v>
      </c>
    </row>
    <row r="9182" spans="1:2" x14ac:dyDescent="0.25">
      <c r="A9182" s="62">
        <v>42203708</v>
      </c>
      <c r="B9182" s="63" t="s">
        <v>10215</v>
      </c>
    </row>
    <row r="9183" spans="1:2" x14ac:dyDescent="0.25">
      <c r="A9183" s="62">
        <v>42203709</v>
      </c>
      <c r="B9183" s="63" t="s">
        <v>6959</v>
      </c>
    </row>
    <row r="9184" spans="1:2" x14ac:dyDescent="0.25">
      <c r="A9184" s="62">
        <v>42203710</v>
      </c>
      <c r="B9184" s="63" t="s">
        <v>9387</v>
      </c>
    </row>
    <row r="9185" spans="1:2" x14ac:dyDescent="0.25">
      <c r="A9185" s="62">
        <v>42203801</v>
      </c>
      <c r="B9185" s="63" t="s">
        <v>3065</v>
      </c>
    </row>
    <row r="9186" spans="1:2" x14ac:dyDescent="0.25">
      <c r="A9186" s="62">
        <v>42203802</v>
      </c>
      <c r="B9186" s="63" t="s">
        <v>11810</v>
      </c>
    </row>
    <row r="9187" spans="1:2" x14ac:dyDescent="0.25">
      <c r="A9187" s="62">
        <v>42203803</v>
      </c>
      <c r="B9187" s="63" t="s">
        <v>13705</v>
      </c>
    </row>
    <row r="9188" spans="1:2" x14ac:dyDescent="0.25">
      <c r="A9188" s="62">
        <v>42203901</v>
      </c>
      <c r="B9188" s="63" t="s">
        <v>4015</v>
      </c>
    </row>
    <row r="9189" spans="1:2" x14ac:dyDescent="0.25">
      <c r="A9189" s="62">
        <v>42203902</v>
      </c>
      <c r="B9189" s="63" t="s">
        <v>8993</v>
      </c>
    </row>
    <row r="9190" spans="1:2" x14ac:dyDescent="0.25">
      <c r="A9190" s="62">
        <v>42204001</v>
      </c>
      <c r="B9190" s="63" t="s">
        <v>482</v>
      </c>
    </row>
    <row r="9191" spans="1:2" x14ac:dyDescent="0.25">
      <c r="A9191" s="62">
        <v>42204002</v>
      </c>
      <c r="B9191" s="63" t="s">
        <v>14666</v>
      </c>
    </row>
    <row r="9192" spans="1:2" x14ac:dyDescent="0.25">
      <c r="A9192" s="62">
        <v>42204003</v>
      </c>
      <c r="B9192" s="63" t="s">
        <v>14699</v>
      </c>
    </row>
    <row r="9193" spans="1:2" x14ac:dyDescent="0.25">
      <c r="A9193" s="62">
        <v>42204004</v>
      </c>
      <c r="B9193" s="63" t="s">
        <v>17536</v>
      </c>
    </row>
    <row r="9194" spans="1:2" x14ac:dyDescent="0.25">
      <c r="A9194" s="62">
        <v>42204005</v>
      </c>
      <c r="B9194" s="63" t="s">
        <v>2363</v>
      </c>
    </row>
    <row r="9195" spans="1:2" x14ac:dyDescent="0.25">
      <c r="A9195" s="62">
        <v>42204006</v>
      </c>
      <c r="B9195" s="63" t="s">
        <v>10753</v>
      </c>
    </row>
    <row r="9196" spans="1:2" x14ac:dyDescent="0.25">
      <c r="A9196" s="62">
        <v>42204007</v>
      </c>
      <c r="B9196" s="63" t="s">
        <v>18021</v>
      </c>
    </row>
    <row r="9197" spans="1:2" x14ac:dyDescent="0.25">
      <c r="A9197" s="62">
        <v>42204008</v>
      </c>
      <c r="B9197" s="63" t="s">
        <v>11412</v>
      </c>
    </row>
    <row r="9198" spans="1:2" x14ac:dyDescent="0.25">
      <c r="A9198" s="62">
        <v>42211501</v>
      </c>
      <c r="B9198" s="63" t="s">
        <v>17126</v>
      </c>
    </row>
    <row r="9199" spans="1:2" x14ac:dyDescent="0.25">
      <c r="A9199" s="62">
        <v>42211502</v>
      </c>
      <c r="B9199" s="63" t="s">
        <v>5811</v>
      </c>
    </row>
    <row r="9200" spans="1:2" x14ac:dyDescent="0.25">
      <c r="A9200" s="62">
        <v>42211503</v>
      </c>
      <c r="B9200" s="63" t="s">
        <v>12035</v>
      </c>
    </row>
    <row r="9201" spans="1:2" x14ac:dyDescent="0.25">
      <c r="A9201" s="62">
        <v>42211504</v>
      </c>
      <c r="B9201" s="63" t="s">
        <v>1369</v>
      </c>
    </row>
    <row r="9202" spans="1:2" x14ac:dyDescent="0.25">
      <c r="A9202" s="62">
        <v>42211505</v>
      </c>
      <c r="B9202" s="63" t="s">
        <v>9108</v>
      </c>
    </row>
    <row r="9203" spans="1:2" x14ac:dyDescent="0.25">
      <c r="A9203" s="62">
        <v>42211506</v>
      </c>
      <c r="B9203" s="63" t="s">
        <v>15682</v>
      </c>
    </row>
    <row r="9204" spans="1:2" x14ac:dyDescent="0.25">
      <c r="A9204" s="62">
        <v>42211507</v>
      </c>
      <c r="B9204" s="63" t="s">
        <v>11837</v>
      </c>
    </row>
    <row r="9205" spans="1:2" x14ac:dyDescent="0.25">
      <c r="A9205" s="62">
        <v>42211508</v>
      </c>
      <c r="B9205" s="63" t="s">
        <v>18095</v>
      </c>
    </row>
    <row r="9206" spans="1:2" x14ac:dyDescent="0.25">
      <c r="A9206" s="62">
        <v>42211509</v>
      </c>
      <c r="B9206" s="63" t="s">
        <v>4980</v>
      </c>
    </row>
    <row r="9207" spans="1:2" x14ac:dyDescent="0.25">
      <c r="A9207" s="62">
        <v>42211601</v>
      </c>
      <c r="B9207" s="63" t="s">
        <v>14137</v>
      </c>
    </row>
    <row r="9208" spans="1:2" x14ac:dyDescent="0.25">
      <c r="A9208" s="62">
        <v>42211602</v>
      </c>
      <c r="B9208" s="63" t="s">
        <v>3259</v>
      </c>
    </row>
    <row r="9209" spans="1:2" x14ac:dyDescent="0.25">
      <c r="A9209" s="62">
        <v>42211603</v>
      </c>
      <c r="B9209" s="63" t="s">
        <v>15177</v>
      </c>
    </row>
    <row r="9210" spans="1:2" x14ac:dyDescent="0.25">
      <c r="A9210" s="62">
        <v>42211604</v>
      </c>
      <c r="B9210" s="63" t="s">
        <v>17448</v>
      </c>
    </row>
    <row r="9211" spans="1:2" x14ac:dyDescent="0.25">
      <c r="A9211" s="62">
        <v>42211605</v>
      </c>
      <c r="B9211" s="63" t="s">
        <v>10529</v>
      </c>
    </row>
    <row r="9212" spans="1:2" x14ac:dyDescent="0.25">
      <c r="A9212" s="62">
        <v>42211606</v>
      </c>
      <c r="B9212" s="63" t="s">
        <v>14655</v>
      </c>
    </row>
    <row r="9213" spans="1:2" x14ac:dyDescent="0.25">
      <c r="A9213" s="62">
        <v>42211607</v>
      </c>
      <c r="B9213" s="63" t="s">
        <v>10722</v>
      </c>
    </row>
    <row r="9214" spans="1:2" x14ac:dyDescent="0.25">
      <c r="A9214" s="62">
        <v>42211608</v>
      </c>
      <c r="B9214" s="63" t="s">
        <v>13624</v>
      </c>
    </row>
    <row r="9215" spans="1:2" x14ac:dyDescent="0.25">
      <c r="A9215" s="62">
        <v>42211609</v>
      </c>
      <c r="B9215" s="63" t="s">
        <v>9465</v>
      </c>
    </row>
    <row r="9216" spans="1:2" x14ac:dyDescent="0.25">
      <c r="A9216" s="62">
        <v>42211610</v>
      </c>
      <c r="B9216" s="63" t="s">
        <v>15064</v>
      </c>
    </row>
    <row r="9217" spans="1:2" x14ac:dyDescent="0.25">
      <c r="A9217" s="62">
        <v>42211611</v>
      </c>
      <c r="B9217" s="63" t="s">
        <v>4308</v>
      </c>
    </row>
    <row r="9218" spans="1:2" x14ac:dyDescent="0.25">
      <c r="A9218" s="62">
        <v>42211612</v>
      </c>
      <c r="B9218" s="63" t="s">
        <v>12776</v>
      </c>
    </row>
    <row r="9219" spans="1:2" x14ac:dyDescent="0.25">
      <c r="A9219" s="62">
        <v>42211613</v>
      </c>
      <c r="B9219" s="63" t="s">
        <v>5576</v>
      </c>
    </row>
    <row r="9220" spans="1:2" x14ac:dyDescent="0.25">
      <c r="A9220" s="62">
        <v>42211614</v>
      </c>
      <c r="B9220" s="63" t="s">
        <v>13403</v>
      </c>
    </row>
    <row r="9221" spans="1:2" x14ac:dyDescent="0.25">
      <c r="A9221" s="62">
        <v>42211615</v>
      </c>
      <c r="B9221" s="63" t="s">
        <v>7392</v>
      </c>
    </row>
    <row r="9222" spans="1:2" x14ac:dyDescent="0.25">
      <c r="A9222" s="62">
        <v>42211616</v>
      </c>
      <c r="B9222" s="63" t="s">
        <v>893</v>
      </c>
    </row>
    <row r="9223" spans="1:2" x14ac:dyDescent="0.25">
      <c r="A9223" s="62">
        <v>42211617</v>
      </c>
      <c r="B9223" s="63" t="s">
        <v>14630</v>
      </c>
    </row>
    <row r="9224" spans="1:2" x14ac:dyDescent="0.25">
      <c r="A9224" s="62">
        <v>42211618</v>
      </c>
      <c r="B9224" s="63" t="s">
        <v>18563</v>
      </c>
    </row>
    <row r="9225" spans="1:2" x14ac:dyDescent="0.25">
      <c r="A9225" s="62">
        <v>42211701</v>
      </c>
      <c r="B9225" s="63" t="s">
        <v>7148</v>
      </c>
    </row>
    <row r="9226" spans="1:2" x14ac:dyDescent="0.25">
      <c r="A9226" s="62">
        <v>42211702</v>
      </c>
      <c r="B9226" s="63" t="s">
        <v>13667</v>
      </c>
    </row>
    <row r="9227" spans="1:2" x14ac:dyDescent="0.25">
      <c r="A9227" s="62">
        <v>42211703</v>
      </c>
      <c r="B9227" s="63" t="s">
        <v>17127</v>
      </c>
    </row>
    <row r="9228" spans="1:2" x14ac:dyDescent="0.25">
      <c r="A9228" s="62">
        <v>42211704</v>
      </c>
      <c r="B9228" s="63" t="s">
        <v>4600</v>
      </c>
    </row>
    <row r="9229" spans="1:2" x14ac:dyDescent="0.25">
      <c r="A9229" s="62">
        <v>42211705</v>
      </c>
      <c r="B9229" s="63" t="s">
        <v>4918</v>
      </c>
    </row>
    <row r="9230" spans="1:2" x14ac:dyDescent="0.25">
      <c r="A9230" s="62">
        <v>42211706</v>
      </c>
      <c r="B9230" s="63" t="s">
        <v>16271</v>
      </c>
    </row>
    <row r="9231" spans="1:2" x14ac:dyDescent="0.25">
      <c r="A9231" s="62">
        <v>42211707</v>
      </c>
      <c r="B9231" s="63" t="s">
        <v>14079</v>
      </c>
    </row>
    <row r="9232" spans="1:2" x14ac:dyDescent="0.25">
      <c r="A9232" s="62">
        <v>42211708</v>
      </c>
      <c r="B9232" s="63" t="s">
        <v>18252</v>
      </c>
    </row>
    <row r="9233" spans="1:2" x14ac:dyDescent="0.25">
      <c r="A9233" s="62">
        <v>42211709</v>
      </c>
      <c r="B9233" s="63" t="s">
        <v>13407</v>
      </c>
    </row>
    <row r="9234" spans="1:2" x14ac:dyDescent="0.25">
      <c r="A9234" s="62">
        <v>42211710</v>
      </c>
      <c r="B9234" s="63" t="s">
        <v>15169</v>
      </c>
    </row>
    <row r="9235" spans="1:2" x14ac:dyDescent="0.25">
      <c r="A9235" s="62">
        <v>42211711</v>
      </c>
      <c r="B9235" s="63" t="s">
        <v>5204</v>
      </c>
    </row>
    <row r="9236" spans="1:2" x14ac:dyDescent="0.25">
      <c r="A9236" s="62">
        <v>42211712</v>
      </c>
      <c r="B9236" s="63" t="s">
        <v>14913</v>
      </c>
    </row>
    <row r="9237" spans="1:2" x14ac:dyDescent="0.25">
      <c r="A9237" s="62">
        <v>42211801</v>
      </c>
      <c r="B9237" s="63" t="s">
        <v>2624</v>
      </c>
    </row>
    <row r="9238" spans="1:2" x14ac:dyDescent="0.25">
      <c r="A9238" s="62">
        <v>42211802</v>
      </c>
      <c r="B9238" s="63" t="s">
        <v>420</v>
      </c>
    </row>
    <row r="9239" spans="1:2" x14ac:dyDescent="0.25">
      <c r="A9239" s="62">
        <v>42211803</v>
      </c>
      <c r="B9239" s="63" t="s">
        <v>4948</v>
      </c>
    </row>
    <row r="9240" spans="1:2" x14ac:dyDescent="0.25">
      <c r="A9240" s="62">
        <v>42211804</v>
      </c>
      <c r="B9240" s="63" t="s">
        <v>12652</v>
      </c>
    </row>
    <row r="9241" spans="1:2" x14ac:dyDescent="0.25">
      <c r="A9241" s="62">
        <v>42211805</v>
      </c>
      <c r="B9241" s="63" t="s">
        <v>6531</v>
      </c>
    </row>
    <row r="9242" spans="1:2" x14ac:dyDescent="0.25">
      <c r="A9242" s="62">
        <v>42211806</v>
      </c>
      <c r="B9242" s="63" t="s">
        <v>18321</v>
      </c>
    </row>
    <row r="9243" spans="1:2" x14ac:dyDescent="0.25">
      <c r="A9243" s="62">
        <v>42211807</v>
      </c>
      <c r="B9243" s="63" t="s">
        <v>18672</v>
      </c>
    </row>
    <row r="9244" spans="1:2" x14ac:dyDescent="0.25">
      <c r="A9244" s="62">
        <v>42211808</v>
      </c>
      <c r="B9244" s="63" t="s">
        <v>18661</v>
      </c>
    </row>
    <row r="9245" spans="1:2" x14ac:dyDescent="0.25">
      <c r="A9245" s="62">
        <v>42211809</v>
      </c>
      <c r="B9245" s="63" t="s">
        <v>5264</v>
      </c>
    </row>
    <row r="9246" spans="1:2" x14ac:dyDescent="0.25">
      <c r="A9246" s="62">
        <v>42211810</v>
      </c>
      <c r="B9246" s="63" t="s">
        <v>18126</v>
      </c>
    </row>
    <row r="9247" spans="1:2" x14ac:dyDescent="0.25">
      <c r="A9247" s="62">
        <v>42211811</v>
      </c>
      <c r="B9247" s="63" t="s">
        <v>14854</v>
      </c>
    </row>
    <row r="9248" spans="1:2" x14ac:dyDescent="0.25">
      <c r="A9248" s="62">
        <v>42211812</v>
      </c>
      <c r="B9248" s="63" t="s">
        <v>7790</v>
      </c>
    </row>
    <row r="9249" spans="1:2" x14ac:dyDescent="0.25">
      <c r="A9249" s="62">
        <v>42211813</v>
      </c>
      <c r="B9249" s="63" t="s">
        <v>12130</v>
      </c>
    </row>
    <row r="9250" spans="1:2" x14ac:dyDescent="0.25">
      <c r="A9250" s="62">
        <v>42211901</v>
      </c>
      <c r="B9250" s="63" t="s">
        <v>17056</v>
      </c>
    </row>
    <row r="9251" spans="1:2" x14ac:dyDescent="0.25">
      <c r="A9251" s="62">
        <v>42211902</v>
      </c>
      <c r="B9251" s="63" t="s">
        <v>8548</v>
      </c>
    </row>
    <row r="9252" spans="1:2" x14ac:dyDescent="0.25">
      <c r="A9252" s="62">
        <v>42211903</v>
      </c>
      <c r="B9252" s="63" t="s">
        <v>5728</v>
      </c>
    </row>
    <row r="9253" spans="1:2" x14ac:dyDescent="0.25">
      <c r="A9253" s="62">
        <v>42211904</v>
      </c>
      <c r="B9253" s="63" t="s">
        <v>6188</v>
      </c>
    </row>
    <row r="9254" spans="1:2" x14ac:dyDescent="0.25">
      <c r="A9254" s="62">
        <v>42211905</v>
      </c>
      <c r="B9254" s="63" t="s">
        <v>5915</v>
      </c>
    </row>
    <row r="9255" spans="1:2" x14ac:dyDescent="0.25">
      <c r="A9255" s="62">
        <v>42211906</v>
      </c>
      <c r="B9255" s="63" t="s">
        <v>16882</v>
      </c>
    </row>
    <row r="9256" spans="1:2" x14ac:dyDescent="0.25">
      <c r="A9256" s="62">
        <v>42211907</v>
      </c>
      <c r="B9256" s="63" t="s">
        <v>9109</v>
      </c>
    </row>
    <row r="9257" spans="1:2" x14ac:dyDescent="0.25">
      <c r="A9257" s="62">
        <v>42211908</v>
      </c>
      <c r="B9257" s="63" t="s">
        <v>16207</v>
      </c>
    </row>
    <row r="9258" spans="1:2" x14ac:dyDescent="0.25">
      <c r="A9258" s="62">
        <v>42211909</v>
      </c>
      <c r="B9258" s="63" t="s">
        <v>14101</v>
      </c>
    </row>
    <row r="9259" spans="1:2" x14ac:dyDescent="0.25">
      <c r="A9259" s="62">
        <v>42211910</v>
      </c>
      <c r="B9259" s="63" t="s">
        <v>18097</v>
      </c>
    </row>
    <row r="9260" spans="1:2" x14ac:dyDescent="0.25">
      <c r="A9260" s="62">
        <v>42211911</v>
      </c>
      <c r="B9260" s="63" t="s">
        <v>1009</v>
      </c>
    </row>
    <row r="9261" spans="1:2" x14ac:dyDescent="0.25">
      <c r="A9261" s="62">
        <v>42211912</v>
      </c>
      <c r="B9261" s="63" t="s">
        <v>8061</v>
      </c>
    </row>
    <row r="9262" spans="1:2" x14ac:dyDescent="0.25">
      <c r="A9262" s="62">
        <v>42211913</v>
      </c>
      <c r="B9262" s="63" t="s">
        <v>8573</v>
      </c>
    </row>
    <row r="9263" spans="1:2" x14ac:dyDescent="0.25">
      <c r="A9263" s="62">
        <v>42211914</v>
      </c>
      <c r="B9263" s="63" t="s">
        <v>16408</v>
      </c>
    </row>
    <row r="9264" spans="1:2" x14ac:dyDescent="0.25">
      <c r="A9264" s="62">
        <v>42211915</v>
      </c>
      <c r="B9264" s="63" t="s">
        <v>5268</v>
      </c>
    </row>
    <row r="9265" spans="1:2" x14ac:dyDescent="0.25">
      <c r="A9265" s="62">
        <v>42211916</v>
      </c>
      <c r="B9265" s="63" t="s">
        <v>10727</v>
      </c>
    </row>
    <row r="9266" spans="1:2" x14ac:dyDescent="0.25">
      <c r="A9266" s="62">
        <v>42211917</v>
      </c>
      <c r="B9266" s="63" t="s">
        <v>3199</v>
      </c>
    </row>
    <row r="9267" spans="1:2" x14ac:dyDescent="0.25">
      <c r="A9267" s="62">
        <v>42211918</v>
      </c>
      <c r="B9267" s="63" t="s">
        <v>15248</v>
      </c>
    </row>
    <row r="9268" spans="1:2" x14ac:dyDescent="0.25">
      <c r="A9268" s="62">
        <v>42212001</v>
      </c>
      <c r="B9268" s="63" t="s">
        <v>5209</v>
      </c>
    </row>
    <row r="9269" spans="1:2" x14ac:dyDescent="0.25">
      <c r="A9269" s="62">
        <v>42212002</v>
      </c>
      <c r="B9269" s="63" t="s">
        <v>11526</v>
      </c>
    </row>
    <row r="9270" spans="1:2" x14ac:dyDescent="0.25">
      <c r="A9270" s="62">
        <v>42212003</v>
      </c>
      <c r="B9270" s="63" t="s">
        <v>7124</v>
      </c>
    </row>
    <row r="9271" spans="1:2" x14ac:dyDescent="0.25">
      <c r="A9271" s="62">
        <v>42212004</v>
      </c>
      <c r="B9271" s="63" t="s">
        <v>2996</v>
      </c>
    </row>
    <row r="9272" spans="1:2" x14ac:dyDescent="0.25">
      <c r="A9272" s="62">
        <v>42212005</v>
      </c>
      <c r="B9272" s="63" t="s">
        <v>15720</v>
      </c>
    </row>
    <row r="9273" spans="1:2" x14ac:dyDescent="0.25">
      <c r="A9273" s="62">
        <v>42212006</v>
      </c>
      <c r="B9273" s="63" t="s">
        <v>8382</v>
      </c>
    </row>
    <row r="9274" spans="1:2" x14ac:dyDescent="0.25">
      <c r="A9274" s="62">
        <v>42212007</v>
      </c>
      <c r="B9274" s="63" t="s">
        <v>12983</v>
      </c>
    </row>
    <row r="9275" spans="1:2" x14ac:dyDescent="0.25">
      <c r="A9275" s="62">
        <v>42212101</v>
      </c>
      <c r="B9275" s="63" t="s">
        <v>10527</v>
      </c>
    </row>
    <row r="9276" spans="1:2" x14ac:dyDescent="0.25">
      <c r="A9276" s="62">
        <v>42212102</v>
      </c>
      <c r="B9276" s="63" t="s">
        <v>1090</v>
      </c>
    </row>
    <row r="9277" spans="1:2" x14ac:dyDescent="0.25">
      <c r="A9277" s="62">
        <v>42212103</v>
      </c>
      <c r="B9277" s="63" t="s">
        <v>10936</v>
      </c>
    </row>
    <row r="9278" spans="1:2" x14ac:dyDescent="0.25">
      <c r="A9278" s="62">
        <v>42212104</v>
      </c>
      <c r="B9278" s="63" t="s">
        <v>16572</v>
      </c>
    </row>
    <row r="9279" spans="1:2" x14ac:dyDescent="0.25">
      <c r="A9279" s="62">
        <v>42212105</v>
      </c>
      <c r="B9279" s="63" t="s">
        <v>10792</v>
      </c>
    </row>
    <row r="9280" spans="1:2" x14ac:dyDescent="0.25">
      <c r="A9280" s="62">
        <v>42212106</v>
      </c>
      <c r="B9280" s="63" t="s">
        <v>18192</v>
      </c>
    </row>
    <row r="9281" spans="1:2" x14ac:dyDescent="0.25">
      <c r="A9281" s="62">
        <v>42212107</v>
      </c>
      <c r="B9281" s="63" t="s">
        <v>15448</v>
      </c>
    </row>
    <row r="9282" spans="1:2" x14ac:dyDescent="0.25">
      <c r="A9282" s="62">
        <v>42212108</v>
      </c>
      <c r="B9282" s="63" t="s">
        <v>13209</v>
      </c>
    </row>
    <row r="9283" spans="1:2" x14ac:dyDescent="0.25">
      <c r="A9283" s="62">
        <v>42212109</v>
      </c>
      <c r="B9283" s="63" t="s">
        <v>15372</v>
      </c>
    </row>
    <row r="9284" spans="1:2" x14ac:dyDescent="0.25">
      <c r="A9284" s="62">
        <v>42212110</v>
      </c>
      <c r="B9284" s="63" t="s">
        <v>10107</v>
      </c>
    </row>
    <row r="9285" spans="1:2" x14ac:dyDescent="0.25">
      <c r="A9285" s="62">
        <v>42212111</v>
      </c>
      <c r="B9285" s="63" t="s">
        <v>17288</v>
      </c>
    </row>
    <row r="9286" spans="1:2" x14ac:dyDescent="0.25">
      <c r="A9286" s="62">
        <v>42212112</v>
      </c>
      <c r="B9286" s="63" t="s">
        <v>12281</v>
      </c>
    </row>
    <row r="9287" spans="1:2" x14ac:dyDescent="0.25">
      <c r="A9287" s="62">
        <v>42212113</v>
      </c>
      <c r="B9287" s="63" t="s">
        <v>7620</v>
      </c>
    </row>
    <row r="9288" spans="1:2" x14ac:dyDescent="0.25">
      <c r="A9288" s="62">
        <v>42212201</v>
      </c>
      <c r="B9288" s="63" t="s">
        <v>18345</v>
      </c>
    </row>
    <row r="9289" spans="1:2" x14ac:dyDescent="0.25">
      <c r="A9289" s="62">
        <v>42212202</v>
      </c>
      <c r="B9289" s="63" t="s">
        <v>1368</v>
      </c>
    </row>
    <row r="9290" spans="1:2" x14ac:dyDescent="0.25">
      <c r="A9290" s="62">
        <v>42212203</v>
      </c>
      <c r="B9290" s="63" t="s">
        <v>17681</v>
      </c>
    </row>
    <row r="9291" spans="1:2" x14ac:dyDescent="0.25">
      <c r="A9291" s="62">
        <v>42212204</v>
      </c>
      <c r="B9291" s="63" t="s">
        <v>8247</v>
      </c>
    </row>
    <row r="9292" spans="1:2" x14ac:dyDescent="0.25">
      <c r="A9292" s="62">
        <v>42212301</v>
      </c>
      <c r="B9292" s="63" t="s">
        <v>2365</v>
      </c>
    </row>
    <row r="9293" spans="1:2" x14ac:dyDescent="0.25">
      <c r="A9293" s="62">
        <v>42212302</v>
      </c>
      <c r="B9293" s="63" t="s">
        <v>2621</v>
      </c>
    </row>
    <row r="9294" spans="1:2" x14ac:dyDescent="0.25">
      <c r="A9294" s="62">
        <v>42212303</v>
      </c>
      <c r="B9294" s="63" t="s">
        <v>2425</v>
      </c>
    </row>
    <row r="9295" spans="1:2" x14ac:dyDescent="0.25">
      <c r="A9295" s="62">
        <v>42212304</v>
      </c>
      <c r="B9295" s="63" t="s">
        <v>8033</v>
      </c>
    </row>
    <row r="9296" spans="1:2" x14ac:dyDescent="0.25">
      <c r="A9296" s="62">
        <v>42221501</v>
      </c>
      <c r="B9296" s="63" t="s">
        <v>16594</v>
      </c>
    </row>
    <row r="9297" spans="1:2" x14ac:dyDescent="0.25">
      <c r="A9297" s="62">
        <v>42221502</v>
      </c>
      <c r="B9297" s="63" t="s">
        <v>5871</v>
      </c>
    </row>
    <row r="9298" spans="1:2" x14ac:dyDescent="0.25">
      <c r="A9298" s="62">
        <v>42221503</v>
      </c>
      <c r="B9298" s="63" t="s">
        <v>15196</v>
      </c>
    </row>
    <row r="9299" spans="1:2" x14ac:dyDescent="0.25">
      <c r="A9299" s="62">
        <v>42221504</v>
      </c>
      <c r="B9299" s="63" t="s">
        <v>7390</v>
      </c>
    </row>
    <row r="9300" spans="1:2" x14ac:dyDescent="0.25">
      <c r="A9300" s="62">
        <v>42221505</v>
      </c>
      <c r="B9300" s="63" t="s">
        <v>1103</v>
      </c>
    </row>
    <row r="9301" spans="1:2" x14ac:dyDescent="0.25">
      <c r="A9301" s="62">
        <v>42221506</v>
      </c>
      <c r="B9301" s="63" t="s">
        <v>16191</v>
      </c>
    </row>
    <row r="9302" spans="1:2" x14ac:dyDescent="0.25">
      <c r="A9302" s="62">
        <v>42221507</v>
      </c>
      <c r="B9302" s="63" t="s">
        <v>6022</v>
      </c>
    </row>
    <row r="9303" spans="1:2" x14ac:dyDescent="0.25">
      <c r="A9303" s="62">
        <v>42221508</v>
      </c>
      <c r="B9303" s="63" t="s">
        <v>13163</v>
      </c>
    </row>
    <row r="9304" spans="1:2" x14ac:dyDescent="0.25">
      <c r="A9304" s="62">
        <v>42221509</v>
      </c>
      <c r="B9304" s="63" t="s">
        <v>8591</v>
      </c>
    </row>
    <row r="9305" spans="1:2" x14ac:dyDescent="0.25">
      <c r="A9305" s="62">
        <v>42221512</v>
      </c>
      <c r="B9305" s="63" t="s">
        <v>6379</v>
      </c>
    </row>
    <row r="9306" spans="1:2" x14ac:dyDescent="0.25">
      <c r="A9306" s="62">
        <v>42221513</v>
      </c>
      <c r="B9306" s="63" t="s">
        <v>16605</v>
      </c>
    </row>
    <row r="9307" spans="1:2" x14ac:dyDescent="0.25">
      <c r="A9307" s="62">
        <v>42221601</v>
      </c>
      <c r="B9307" s="63" t="s">
        <v>9189</v>
      </c>
    </row>
    <row r="9308" spans="1:2" x14ac:dyDescent="0.25">
      <c r="A9308" s="62">
        <v>42221602</v>
      </c>
      <c r="B9308" s="63" t="s">
        <v>7887</v>
      </c>
    </row>
    <row r="9309" spans="1:2" x14ac:dyDescent="0.25">
      <c r="A9309" s="62">
        <v>42221603</v>
      </c>
      <c r="B9309" s="63" t="s">
        <v>17166</v>
      </c>
    </row>
    <row r="9310" spans="1:2" x14ac:dyDescent="0.25">
      <c r="A9310" s="62">
        <v>42221604</v>
      </c>
      <c r="B9310" s="63" t="s">
        <v>4760</v>
      </c>
    </row>
    <row r="9311" spans="1:2" x14ac:dyDescent="0.25">
      <c r="A9311" s="62">
        <v>42221605</v>
      </c>
      <c r="B9311" s="63" t="s">
        <v>15392</v>
      </c>
    </row>
    <row r="9312" spans="1:2" x14ac:dyDescent="0.25">
      <c r="A9312" s="62">
        <v>42221606</v>
      </c>
      <c r="B9312" s="63" t="s">
        <v>14631</v>
      </c>
    </row>
    <row r="9313" spans="1:2" x14ac:dyDescent="0.25">
      <c r="A9313" s="62">
        <v>42221607</v>
      </c>
      <c r="B9313" s="63" t="s">
        <v>3129</v>
      </c>
    </row>
    <row r="9314" spans="1:2" x14ac:dyDescent="0.25">
      <c r="A9314" s="62">
        <v>42221608</v>
      </c>
      <c r="B9314" s="63" t="s">
        <v>8214</v>
      </c>
    </row>
    <row r="9315" spans="1:2" x14ac:dyDescent="0.25">
      <c r="A9315" s="62">
        <v>42221609</v>
      </c>
      <c r="B9315" s="63" t="s">
        <v>18015</v>
      </c>
    </row>
    <row r="9316" spans="1:2" x14ac:dyDescent="0.25">
      <c r="A9316" s="62">
        <v>42221610</v>
      </c>
      <c r="B9316" s="63" t="s">
        <v>9819</v>
      </c>
    </row>
    <row r="9317" spans="1:2" x14ac:dyDescent="0.25">
      <c r="A9317" s="62">
        <v>42221611</v>
      </c>
      <c r="B9317" s="63" t="s">
        <v>13077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2524</v>
      </c>
    </row>
    <row r="9320" spans="1:2" x14ac:dyDescent="0.25">
      <c r="A9320" s="62">
        <v>42221614</v>
      </c>
      <c r="B9320" s="63" t="s">
        <v>7255</v>
      </c>
    </row>
    <row r="9321" spans="1:2" x14ac:dyDescent="0.25">
      <c r="A9321" s="62">
        <v>42221615</v>
      </c>
      <c r="B9321" s="63" t="s">
        <v>10281</v>
      </c>
    </row>
    <row r="9322" spans="1:2" x14ac:dyDescent="0.25">
      <c r="A9322" s="62">
        <v>42221616</v>
      </c>
      <c r="B9322" s="63" t="s">
        <v>8365</v>
      </c>
    </row>
    <row r="9323" spans="1:2" x14ac:dyDescent="0.25">
      <c r="A9323" s="62">
        <v>42221617</v>
      </c>
      <c r="B9323" s="63" t="s">
        <v>9623</v>
      </c>
    </row>
    <row r="9324" spans="1:2" x14ac:dyDescent="0.25">
      <c r="A9324" s="62">
        <v>42221618</v>
      </c>
      <c r="B9324" s="63" t="s">
        <v>10142</v>
      </c>
    </row>
    <row r="9325" spans="1:2" x14ac:dyDescent="0.25">
      <c r="A9325" s="62">
        <v>42221701</v>
      </c>
      <c r="B9325" s="63" t="s">
        <v>5041</v>
      </c>
    </row>
    <row r="9326" spans="1:2" x14ac:dyDescent="0.25">
      <c r="A9326" s="62">
        <v>42221702</v>
      </c>
      <c r="B9326" s="63" t="s">
        <v>7889</v>
      </c>
    </row>
    <row r="9327" spans="1:2" x14ac:dyDescent="0.25">
      <c r="A9327" s="62">
        <v>42221703</v>
      </c>
      <c r="B9327" s="63" t="s">
        <v>4698</v>
      </c>
    </row>
    <row r="9328" spans="1:2" x14ac:dyDescent="0.25">
      <c r="A9328" s="62">
        <v>42221704</v>
      </c>
      <c r="B9328" s="63" t="s">
        <v>10858</v>
      </c>
    </row>
    <row r="9329" spans="1:2" x14ac:dyDescent="0.25">
      <c r="A9329" s="62">
        <v>42221705</v>
      </c>
      <c r="B9329" s="63" t="s">
        <v>9699</v>
      </c>
    </row>
    <row r="9330" spans="1:2" x14ac:dyDescent="0.25">
      <c r="A9330" s="62">
        <v>42221706</v>
      </c>
      <c r="B9330" s="63" t="s">
        <v>17386</v>
      </c>
    </row>
    <row r="9331" spans="1:2" x14ac:dyDescent="0.25">
      <c r="A9331" s="62">
        <v>42221707</v>
      </c>
      <c r="B9331" s="63" t="s">
        <v>13848</v>
      </c>
    </row>
    <row r="9332" spans="1:2" x14ac:dyDescent="0.25">
      <c r="A9332" s="62">
        <v>42221801</v>
      </c>
      <c r="B9332" s="63" t="s">
        <v>11396</v>
      </c>
    </row>
    <row r="9333" spans="1:2" x14ac:dyDescent="0.25">
      <c r="A9333" s="62">
        <v>42221802</v>
      </c>
      <c r="B9333" s="63" t="s">
        <v>2277</v>
      </c>
    </row>
    <row r="9334" spans="1:2" x14ac:dyDescent="0.25">
      <c r="A9334" s="62">
        <v>42221803</v>
      </c>
      <c r="B9334" s="63" t="s">
        <v>18626</v>
      </c>
    </row>
    <row r="9335" spans="1:2" x14ac:dyDescent="0.25">
      <c r="A9335" s="62">
        <v>42221901</v>
      </c>
      <c r="B9335" s="63" t="s">
        <v>16174</v>
      </c>
    </row>
    <row r="9336" spans="1:2" x14ac:dyDescent="0.25">
      <c r="A9336" s="62">
        <v>42221902</v>
      </c>
      <c r="B9336" s="63" t="s">
        <v>14358</v>
      </c>
    </row>
    <row r="9337" spans="1:2" x14ac:dyDescent="0.25">
      <c r="A9337" s="62">
        <v>42221903</v>
      </c>
      <c r="B9337" s="63" t="s">
        <v>11537</v>
      </c>
    </row>
    <row r="9338" spans="1:2" x14ac:dyDescent="0.25">
      <c r="A9338" s="62">
        <v>42222001</v>
      </c>
      <c r="B9338" s="63" t="s">
        <v>10954</v>
      </c>
    </row>
    <row r="9339" spans="1:2" x14ac:dyDescent="0.25">
      <c r="A9339" s="62">
        <v>42222002</v>
      </c>
      <c r="B9339" s="63" t="s">
        <v>18005</v>
      </c>
    </row>
    <row r="9340" spans="1:2" x14ac:dyDescent="0.25">
      <c r="A9340" s="62">
        <v>42222003</v>
      </c>
      <c r="B9340" s="63" t="s">
        <v>16074</v>
      </c>
    </row>
    <row r="9341" spans="1:2" x14ac:dyDescent="0.25">
      <c r="A9341" s="62">
        <v>42222004</v>
      </c>
      <c r="B9341" s="63" t="s">
        <v>14587</v>
      </c>
    </row>
    <row r="9342" spans="1:2" x14ac:dyDescent="0.25">
      <c r="A9342" s="62">
        <v>42222005</v>
      </c>
      <c r="B9342" s="63" t="s">
        <v>5973</v>
      </c>
    </row>
    <row r="9343" spans="1:2" x14ac:dyDescent="0.25">
      <c r="A9343" s="62">
        <v>42222006</v>
      </c>
      <c r="B9343" s="63" t="s">
        <v>998</v>
      </c>
    </row>
    <row r="9344" spans="1:2" x14ac:dyDescent="0.25">
      <c r="A9344" s="62">
        <v>42222007</v>
      </c>
      <c r="B9344" s="63" t="s">
        <v>14344</v>
      </c>
    </row>
    <row r="9345" spans="1:2" x14ac:dyDescent="0.25">
      <c r="A9345" s="62">
        <v>42222008</v>
      </c>
      <c r="B9345" s="63" t="s">
        <v>4966</v>
      </c>
    </row>
    <row r="9346" spans="1:2" x14ac:dyDescent="0.25">
      <c r="A9346" s="62">
        <v>42222101</v>
      </c>
      <c r="B9346" s="63" t="s">
        <v>7770</v>
      </c>
    </row>
    <row r="9347" spans="1:2" x14ac:dyDescent="0.25">
      <c r="A9347" s="62">
        <v>42222102</v>
      </c>
      <c r="B9347" s="63" t="s">
        <v>4817</v>
      </c>
    </row>
    <row r="9348" spans="1:2" x14ac:dyDescent="0.25">
      <c r="A9348" s="62">
        <v>42222103</v>
      </c>
      <c r="B9348" s="63" t="s">
        <v>15959</v>
      </c>
    </row>
    <row r="9349" spans="1:2" x14ac:dyDescent="0.25">
      <c r="A9349" s="62">
        <v>42222104</v>
      </c>
      <c r="B9349" s="63" t="s">
        <v>15390</v>
      </c>
    </row>
    <row r="9350" spans="1:2" x14ac:dyDescent="0.25">
      <c r="A9350" s="62">
        <v>42222201</v>
      </c>
      <c r="B9350" s="63" t="s">
        <v>15968</v>
      </c>
    </row>
    <row r="9351" spans="1:2" x14ac:dyDescent="0.25">
      <c r="A9351" s="62">
        <v>42222202</v>
      </c>
      <c r="B9351" s="63" t="s">
        <v>16100</v>
      </c>
    </row>
    <row r="9352" spans="1:2" x14ac:dyDescent="0.25">
      <c r="A9352" s="62">
        <v>42222301</v>
      </c>
      <c r="B9352" s="63" t="s">
        <v>15509</v>
      </c>
    </row>
    <row r="9353" spans="1:2" x14ac:dyDescent="0.25">
      <c r="A9353" s="62">
        <v>42222302</v>
      </c>
      <c r="B9353" s="63" t="s">
        <v>6431</v>
      </c>
    </row>
    <row r="9354" spans="1:2" x14ac:dyDescent="0.25">
      <c r="A9354" s="62">
        <v>42222303</v>
      </c>
      <c r="B9354" s="63" t="s">
        <v>6554</v>
      </c>
    </row>
    <row r="9355" spans="1:2" x14ac:dyDescent="0.25">
      <c r="A9355" s="62">
        <v>42222304</v>
      </c>
      <c r="B9355" s="63" t="s">
        <v>17740</v>
      </c>
    </row>
    <row r="9356" spans="1:2" x14ac:dyDescent="0.25">
      <c r="A9356" s="62">
        <v>42222305</v>
      </c>
      <c r="B9356" s="63" t="s">
        <v>11173</v>
      </c>
    </row>
    <row r="9357" spans="1:2" x14ac:dyDescent="0.25">
      <c r="A9357" s="62">
        <v>42222306</v>
      </c>
      <c r="B9357" s="63" t="s">
        <v>8538</v>
      </c>
    </row>
    <row r="9358" spans="1:2" x14ac:dyDescent="0.25">
      <c r="A9358" s="62">
        <v>42222307</v>
      </c>
      <c r="B9358" s="63" t="s">
        <v>10411</v>
      </c>
    </row>
    <row r="9359" spans="1:2" x14ac:dyDescent="0.25">
      <c r="A9359" s="62">
        <v>42222308</v>
      </c>
      <c r="B9359" s="63" t="s">
        <v>18217</v>
      </c>
    </row>
    <row r="9360" spans="1:2" x14ac:dyDescent="0.25">
      <c r="A9360" s="62">
        <v>42222309</v>
      </c>
      <c r="B9360" s="63" t="s">
        <v>8661</v>
      </c>
    </row>
    <row r="9361" spans="1:2" x14ac:dyDescent="0.25">
      <c r="A9361" s="62">
        <v>42231501</v>
      </c>
      <c r="B9361" s="63" t="s">
        <v>18102</v>
      </c>
    </row>
    <row r="9362" spans="1:2" x14ac:dyDescent="0.25">
      <c r="A9362" s="62">
        <v>42231502</v>
      </c>
      <c r="B9362" s="63" t="s">
        <v>8732</v>
      </c>
    </row>
    <row r="9363" spans="1:2" x14ac:dyDescent="0.25">
      <c r="A9363" s="62">
        <v>42231503</v>
      </c>
      <c r="B9363" s="63" t="s">
        <v>1727</v>
      </c>
    </row>
    <row r="9364" spans="1:2" x14ac:dyDescent="0.25">
      <c r="A9364" s="62">
        <v>42231504</v>
      </c>
      <c r="B9364" s="63" t="s">
        <v>13161</v>
      </c>
    </row>
    <row r="9365" spans="1:2" x14ac:dyDescent="0.25">
      <c r="A9365" s="62">
        <v>42231505</v>
      </c>
      <c r="B9365" s="63" t="s">
        <v>17346</v>
      </c>
    </row>
    <row r="9366" spans="1:2" x14ac:dyDescent="0.25">
      <c r="A9366" s="62">
        <v>42231506</v>
      </c>
      <c r="B9366" s="63" t="s">
        <v>10575</v>
      </c>
    </row>
    <row r="9367" spans="1:2" x14ac:dyDescent="0.25">
      <c r="A9367" s="62">
        <v>42231507</v>
      </c>
      <c r="B9367" s="63" t="s">
        <v>17468</v>
      </c>
    </row>
    <row r="9368" spans="1:2" x14ac:dyDescent="0.25">
      <c r="A9368" s="62">
        <v>42231508</v>
      </c>
      <c r="B9368" s="63" t="s">
        <v>9735</v>
      </c>
    </row>
    <row r="9369" spans="1:2" x14ac:dyDescent="0.25">
      <c r="A9369" s="62">
        <v>42231509</v>
      </c>
      <c r="B9369" s="63" t="s">
        <v>2932</v>
      </c>
    </row>
    <row r="9370" spans="1:2" x14ac:dyDescent="0.25">
      <c r="A9370" s="62">
        <v>42231510</v>
      </c>
      <c r="B9370" s="63" t="s">
        <v>7942</v>
      </c>
    </row>
    <row r="9371" spans="1:2" x14ac:dyDescent="0.25">
      <c r="A9371" s="62">
        <v>42231601</v>
      </c>
      <c r="B9371" s="63" t="s">
        <v>4864</v>
      </c>
    </row>
    <row r="9372" spans="1:2" x14ac:dyDescent="0.25">
      <c r="A9372" s="62">
        <v>42231602</v>
      </c>
      <c r="B9372" s="63" t="s">
        <v>18459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18624</v>
      </c>
    </row>
    <row r="9375" spans="1:2" x14ac:dyDescent="0.25">
      <c r="A9375" s="62">
        <v>42231605</v>
      </c>
      <c r="B9375" s="63" t="s">
        <v>2790</v>
      </c>
    </row>
    <row r="9376" spans="1:2" x14ac:dyDescent="0.25">
      <c r="A9376" s="62">
        <v>42231606</v>
      </c>
      <c r="B9376" s="63" t="s">
        <v>2967</v>
      </c>
    </row>
    <row r="9377" spans="1:2" x14ac:dyDescent="0.25">
      <c r="A9377" s="62">
        <v>42231608</v>
      </c>
      <c r="B9377" s="63" t="s">
        <v>14408</v>
      </c>
    </row>
    <row r="9378" spans="1:2" x14ac:dyDescent="0.25">
      <c r="A9378" s="62">
        <v>42231609</v>
      </c>
      <c r="B9378" s="63" t="s">
        <v>6548</v>
      </c>
    </row>
    <row r="9379" spans="1:2" x14ac:dyDescent="0.25">
      <c r="A9379" s="62">
        <v>42231701</v>
      </c>
      <c r="B9379" s="63" t="s">
        <v>18301</v>
      </c>
    </row>
    <row r="9380" spans="1:2" x14ac:dyDescent="0.25">
      <c r="A9380" s="62">
        <v>42231702</v>
      </c>
      <c r="B9380" s="63" t="s">
        <v>1723</v>
      </c>
    </row>
    <row r="9381" spans="1:2" x14ac:dyDescent="0.25">
      <c r="A9381" s="62">
        <v>42231703</v>
      </c>
      <c r="B9381" s="63" t="s">
        <v>13577</v>
      </c>
    </row>
    <row r="9382" spans="1:2" x14ac:dyDescent="0.25">
      <c r="A9382" s="62">
        <v>42231704</v>
      </c>
      <c r="B9382" s="63" t="s">
        <v>18282</v>
      </c>
    </row>
    <row r="9383" spans="1:2" x14ac:dyDescent="0.25">
      <c r="A9383" s="62">
        <v>42231705</v>
      </c>
      <c r="B9383" s="63" t="s">
        <v>2913</v>
      </c>
    </row>
    <row r="9384" spans="1:2" x14ac:dyDescent="0.25">
      <c r="A9384" s="62">
        <v>42231801</v>
      </c>
      <c r="B9384" s="63" t="s">
        <v>7465</v>
      </c>
    </row>
    <row r="9385" spans="1:2" x14ac:dyDescent="0.25">
      <c r="A9385" s="62">
        <v>42231802</v>
      </c>
      <c r="B9385" s="63" t="s">
        <v>7893</v>
      </c>
    </row>
    <row r="9386" spans="1:2" x14ac:dyDescent="0.25">
      <c r="A9386" s="62">
        <v>42231803</v>
      </c>
      <c r="B9386" s="63" t="s">
        <v>10049</v>
      </c>
    </row>
    <row r="9387" spans="1:2" x14ac:dyDescent="0.25">
      <c r="A9387" s="62">
        <v>42231804</v>
      </c>
      <c r="B9387" s="63" t="s">
        <v>16824</v>
      </c>
    </row>
    <row r="9388" spans="1:2" x14ac:dyDescent="0.25">
      <c r="A9388" s="62">
        <v>42231805</v>
      </c>
      <c r="B9388" s="63" t="s">
        <v>14188</v>
      </c>
    </row>
    <row r="9389" spans="1:2" x14ac:dyDescent="0.25">
      <c r="A9389" s="62">
        <v>42231806</v>
      </c>
      <c r="B9389" s="63" t="s">
        <v>3264</v>
      </c>
    </row>
    <row r="9390" spans="1:2" x14ac:dyDescent="0.25">
      <c r="A9390" s="62">
        <v>42231807</v>
      </c>
      <c r="B9390" s="63" t="s">
        <v>8125</v>
      </c>
    </row>
    <row r="9391" spans="1:2" x14ac:dyDescent="0.25">
      <c r="A9391" s="62">
        <v>42231901</v>
      </c>
      <c r="B9391" s="63" t="s">
        <v>9407</v>
      </c>
    </row>
    <row r="9392" spans="1:2" x14ac:dyDescent="0.25">
      <c r="A9392" s="62">
        <v>42231902</v>
      </c>
      <c r="B9392" s="63" t="s">
        <v>6278</v>
      </c>
    </row>
    <row r="9393" spans="1:2" x14ac:dyDescent="0.25">
      <c r="A9393" s="62">
        <v>42231903</v>
      </c>
      <c r="B9393" s="63" t="s">
        <v>10827</v>
      </c>
    </row>
    <row r="9394" spans="1:2" x14ac:dyDescent="0.25">
      <c r="A9394" s="62">
        <v>42232001</v>
      </c>
      <c r="B9394" s="63" t="s">
        <v>3320</v>
      </c>
    </row>
    <row r="9395" spans="1:2" x14ac:dyDescent="0.25">
      <c r="A9395" s="62">
        <v>42232002</v>
      </c>
      <c r="B9395" s="63" t="s">
        <v>16557</v>
      </c>
    </row>
    <row r="9396" spans="1:2" x14ac:dyDescent="0.25">
      <c r="A9396" s="62">
        <v>42232003</v>
      </c>
      <c r="B9396" s="63" t="s">
        <v>1237</v>
      </c>
    </row>
    <row r="9397" spans="1:2" x14ac:dyDescent="0.25">
      <c r="A9397" s="62">
        <v>42241501</v>
      </c>
      <c r="B9397" s="63" t="s">
        <v>9610</v>
      </c>
    </row>
    <row r="9398" spans="1:2" x14ac:dyDescent="0.25">
      <c r="A9398" s="62">
        <v>42241502</v>
      </c>
      <c r="B9398" s="63" t="s">
        <v>17129</v>
      </c>
    </row>
    <row r="9399" spans="1:2" x14ac:dyDescent="0.25">
      <c r="A9399" s="62">
        <v>42241503</v>
      </c>
      <c r="B9399" s="63" t="s">
        <v>16847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5029</v>
      </c>
    </row>
    <row r="9402" spans="1:2" x14ac:dyDescent="0.25">
      <c r="A9402" s="62">
        <v>42241506</v>
      </c>
      <c r="B9402" s="63" t="s">
        <v>6187</v>
      </c>
    </row>
    <row r="9403" spans="1:2" x14ac:dyDescent="0.25">
      <c r="A9403" s="62">
        <v>42241507</v>
      </c>
      <c r="B9403" s="63" t="s">
        <v>17871</v>
      </c>
    </row>
    <row r="9404" spans="1:2" x14ac:dyDescent="0.25">
      <c r="A9404" s="62">
        <v>42241509</v>
      </c>
      <c r="B9404" s="63" t="s">
        <v>6759</v>
      </c>
    </row>
    <row r="9405" spans="1:2" x14ac:dyDescent="0.25">
      <c r="A9405" s="62">
        <v>42241510</v>
      </c>
      <c r="B9405" s="63" t="s">
        <v>7323</v>
      </c>
    </row>
    <row r="9406" spans="1:2" x14ac:dyDescent="0.25">
      <c r="A9406" s="62">
        <v>42241511</v>
      </c>
      <c r="B9406" s="63" t="s">
        <v>11528</v>
      </c>
    </row>
    <row r="9407" spans="1:2" x14ac:dyDescent="0.25">
      <c r="A9407" s="62">
        <v>42241512</v>
      </c>
      <c r="B9407" s="63" t="s">
        <v>15124</v>
      </c>
    </row>
    <row r="9408" spans="1:2" x14ac:dyDescent="0.25">
      <c r="A9408" s="62">
        <v>42241513</v>
      </c>
      <c r="B9408" s="63" t="s">
        <v>4234</v>
      </c>
    </row>
    <row r="9409" spans="1:2" x14ac:dyDescent="0.25">
      <c r="A9409" s="62">
        <v>42241514</v>
      </c>
      <c r="B9409" s="63" t="s">
        <v>16713</v>
      </c>
    </row>
    <row r="9410" spans="1:2" x14ac:dyDescent="0.25">
      <c r="A9410" s="62">
        <v>42241515</v>
      </c>
      <c r="B9410" s="63" t="s">
        <v>17316</v>
      </c>
    </row>
    <row r="9411" spans="1:2" x14ac:dyDescent="0.25">
      <c r="A9411" s="62">
        <v>42241601</v>
      </c>
      <c r="B9411" s="63" t="s">
        <v>8854</v>
      </c>
    </row>
    <row r="9412" spans="1:2" x14ac:dyDescent="0.25">
      <c r="A9412" s="62">
        <v>42241602</v>
      </c>
      <c r="B9412" s="63" t="s">
        <v>6696</v>
      </c>
    </row>
    <row r="9413" spans="1:2" x14ac:dyDescent="0.25">
      <c r="A9413" s="62">
        <v>42241603</v>
      </c>
      <c r="B9413" s="63" t="s">
        <v>18158</v>
      </c>
    </row>
    <row r="9414" spans="1:2" x14ac:dyDescent="0.25">
      <c r="A9414" s="62">
        <v>42241604</v>
      </c>
      <c r="B9414" s="63" t="s">
        <v>18738</v>
      </c>
    </row>
    <row r="9415" spans="1:2" x14ac:dyDescent="0.25">
      <c r="A9415" s="62">
        <v>42241606</v>
      </c>
      <c r="B9415" s="63" t="s">
        <v>15678</v>
      </c>
    </row>
    <row r="9416" spans="1:2" x14ac:dyDescent="0.25">
      <c r="A9416" s="62">
        <v>42241607</v>
      </c>
      <c r="B9416" s="63" t="s">
        <v>3037</v>
      </c>
    </row>
    <row r="9417" spans="1:2" x14ac:dyDescent="0.25">
      <c r="A9417" s="62">
        <v>42241701</v>
      </c>
      <c r="B9417" s="63" t="s">
        <v>7129</v>
      </c>
    </row>
    <row r="9418" spans="1:2" x14ac:dyDescent="0.25">
      <c r="A9418" s="62">
        <v>42241702</v>
      </c>
      <c r="B9418" s="63" t="s">
        <v>2006</v>
      </c>
    </row>
    <row r="9419" spans="1:2" x14ac:dyDescent="0.25">
      <c r="A9419" s="62">
        <v>42241703</v>
      </c>
      <c r="B9419" s="63" t="s">
        <v>11169</v>
      </c>
    </row>
    <row r="9420" spans="1:2" x14ac:dyDescent="0.25">
      <c r="A9420" s="62">
        <v>42241704</v>
      </c>
      <c r="B9420" s="63" t="s">
        <v>2377</v>
      </c>
    </row>
    <row r="9421" spans="1:2" x14ac:dyDescent="0.25">
      <c r="A9421" s="62">
        <v>42241705</v>
      </c>
      <c r="B9421" s="63" t="s">
        <v>16430</v>
      </c>
    </row>
    <row r="9422" spans="1:2" x14ac:dyDescent="0.25">
      <c r="A9422" s="62">
        <v>42241706</v>
      </c>
      <c r="B9422" s="63" t="s">
        <v>16307</v>
      </c>
    </row>
    <row r="9423" spans="1:2" x14ac:dyDescent="0.25">
      <c r="A9423" s="62">
        <v>42241707</v>
      </c>
      <c r="B9423" s="63" t="s">
        <v>14584</v>
      </c>
    </row>
    <row r="9424" spans="1:2" x14ac:dyDescent="0.25">
      <c r="A9424" s="62">
        <v>42241708</v>
      </c>
      <c r="B9424" s="63" t="s">
        <v>15442</v>
      </c>
    </row>
    <row r="9425" spans="1:2" x14ac:dyDescent="0.25">
      <c r="A9425" s="62">
        <v>42241801</v>
      </c>
      <c r="B9425" s="63" t="s">
        <v>5778</v>
      </c>
    </row>
    <row r="9426" spans="1:2" x14ac:dyDescent="0.25">
      <c r="A9426" s="62">
        <v>42241802</v>
      </c>
      <c r="B9426" s="63" t="s">
        <v>16575</v>
      </c>
    </row>
    <row r="9427" spans="1:2" x14ac:dyDescent="0.25">
      <c r="A9427" s="62">
        <v>42241803</v>
      </c>
      <c r="B9427" s="63" t="s">
        <v>3164</v>
      </c>
    </row>
    <row r="9428" spans="1:2" x14ac:dyDescent="0.25">
      <c r="A9428" s="62">
        <v>42241804</v>
      </c>
      <c r="B9428" s="63" t="s">
        <v>8583</v>
      </c>
    </row>
    <row r="9429" spans="1:2" x14ac:dyDescent="0.25">
      <c r="A9429" s="62">
        <v>42241805</v>
      </c>
      <c r="B9429" s="63" t="s">
        <v>9736</v>
      </c>
    </row>
    <row r="9430" spans="1:2" x14ac:dyDescent="0.25">
      <c r="A9430" s="62">
        <v>42241806</v>
      </c>
      <c r="B9430" s="63" t="s">
        <v>18855</v>
      </c>
    </row>
    <row r="9431" spans="1:2" x14ac:dyDescent="0.25">
      <c r="A9431" s="62">
        <v>42241807</v>
      </c>
      <c r="B9431" s="63" t="s">
        <v>11924</v>
      </c>
    </row>
    <row r="9432" spans="1:2" x14ac:dyDescent="0.25">
      <c r="A9432" s="62">
        <v>42241808</v>
      </c>
      <c r="B9432" s="63" t="s">
        <v>8421</v>
      </c>
    </row>
    <row r="9433" spans="1:2" x14ac:dyDescent="0.25">
      <c r="A9433" s="62">
        <v>42241809</v>
      </c>
      <c r="B9433" s="63" t="s">
        <v>8252</v>
      </c>
    </row>
    <row r="9434" spans="1:2" x14ac:dyDescent="0.25">
      <c r="A9434" s="62">
        <v>42241810</v>
      </c>
      <c r="B9434" s="63" t="s">
        <v>10682</v>
      </c>
    </row>
    <row r="9435" spans="1:2" x14ac:dyDescent="0.25">
      <c r="A9435" s="62">
        <v>42241811</v>
      </c>
      <c r="B9435" s="63" t="s">
        <v>12536</v>
      </c>
    </row>
    <row r="9436" spans="1:2" x14ac:dyDescent="0.25">
      <c r="A9436" s="62">
        <v>42241901</v>
      </c>
      <c r="B9436" s="63" t="s">
        <v>17765</v>
      </c>
    </row>
    <row r="9437" spans="1:2" x14ac:dyDescent="0.25">
      <c r="A9437" s="62">
        <v>42241902</v>
      </c>
      <c r="B9437" s="63" t="s">
        <v>3692</v>
      </c>
    </row>
    <row r="9438" spans="1:2" x14ac:dyDescent="0.25">
      <c r="A9438" s="62">
        <v>42242001</v>
      </c>
      <c r="B9438" s="63" t="s">
        <v>12939</v>
      </c>
    </row>
    <row r="9439" spans="1:2" x14ac:dyDescent="0.25">
      <c r="A9439" s="62">
        <v>42242002</v>
      </c>
      <c r="B9439" s="63" t="s">
        <v>7984</v>
      </c>
    </row>
    <row r="9440" spans="1:2" x14ac:dyDescent="0.25">
      <c r="A9440" s="62">
        <v>42242003</v>
      </c>
      <c r="B9440" s="63" t="s">
        <v>15024</v>
      </c>
    </row>
    <row r="9441" spans="1:2" x14ac:dyDescent="0.25">
      <c r="A9441" s="62">
        <v>42242004</v>
      </c>
      <c r="B9441" s="63" t="s">
        <v>16304</v>
      </c>
    </row>
    <row r="9442" spans="1:2" x14ac:dyDescent="0.25">
      <c r="A9442" s="62">
        <v>42242101</v>
      </c>
      <c r="B9442" s="63" t="s">
        <v>16855</v>
      </c>
    </row>
    <row r="9443" spans="1:2" x14ac:dyDescent="0.25">
      <c r="A9443" s="62">
        <v>42242102</v>
      </c>
      <c r="B9443" s="63" t="s">
        <v>907</v>
      </c>
    </row>
    <row r="9444" spans="1:2" x14ac:dyDescent="0.25">
      <c r="A9444" s="62">
        <v>42242103</v>
      </c>
      <c r="B9444" s="63" t="s">
        <v>13191</v>
      </c>
    </row>
    <row r="9445" spans="1:2" x14ac:dyDescent="0.25">
      <c r="A9445" s="62">
        <v>42242104</v>
      </c>
      <c r="B9445" s="63" t="s">
        <v>18863</v>
      </c>
    </row>
    <row r="9446" spans="1:2" x14ac:dyDescent="0.25">
      <c r="A9446" s="62">
        <v>42242105</v>
      </c>
      <c r="B9446" s="63" t="s">
        <v>9084</v>
      </c>
    </row>
    <row r="9447" spans="1:2" x14ac:dyDescent="0.25">
      <c r="A9447" s="62">
        <v>42242106</v>
      </c>
      <c r="B9447" s="63" t="s">
        <v>11522</v>
      </c>
    </row>
    <row r="9448" spans="1:2" x14ac:dyDescent="0.25">
      <c r="A9448" s="62">
        <v>42242107</v>
      </c>
      <c r="B9448" s="63" t="s">
        <v>5231</v>
      </c>
    </row>
    <row r="9449" spans="1:2" x14ac:dyDescent="0.25">
      <c r="A9449" s="62">
        <v>42242108</v>
      </c>
      <c r="B9449" s="63" t="s">
        <v>17219</v>
      </c>
    </row>
    <row r="9450" spans="1:2" x14ac:dyDescent="0.25">
      <c r="A9450" s="62">
        <v>42242109</v>
      </c>
      <c r="B9450" s="63" t="s">
        <v>7958</v>
      </c>
    </row>
    <row r="9451" spans="1:2" x14ac:dyDescent="0.25">
      <c r="A9451" s="62">
        <v>42242301</v>
      </c>
      <c r="B9451" s="63" t="s">
        <v>7077</v>
      </c>
    </row>
    <row r="9452" spans="1:2" x14ac:dyDescent="0.25">
      <c r="A9452" s="62">
        <v>42242302</v>
      </c>
      <c r="B9452" s="63" t="s">
        <v>5146</v>
      </c>
    </row>
    <row r="9453" spans="1:2" x14ac:dyDescent="0.25">
      <c r="A9453" s="62">
        <v>42251501</v>
      </c>
      <c r="B9453" s="63" t="s">
        <v>17187</v>
      </c>
    </row>
    <row r="9454" spans="1:2" x14ac:dyDescent="0.25">
      <c r="A9454" s="62">
        <v>42251502</v>
      </c>
      <c r="B9454" s="63" t="s">
        <v>7017</v>
      </c>
    </row>
    <row r="9455" spans="1:2" x14ac:dyDescent="0.25">
      <c r="A9455" s="62">
        <v>42251503</v>
      </c>
      <c r="B9455" s="63" t="s">
        <v>16796</v>
      </c>
    </row>
    <row r="9456" spans="1:2" x14ac:dyDescent="0.25">
      <c r="A9456" s="62">
        <v>42251504</v>
      </c>
      <c r="B9456" s="63" t="s">
        <v>8613</v>
      </c>
    </row>
    <row r="9457" spans="1:2" x14ac:dyDescent="0.25">
      <c r="A9457" s="62">
        <v>42251505</v>
      </c>
      <c r="B9457" s="63" t="s">
        <v>5860</v>
      </c>
    </row>
    <row r="9458" spans="1:2" x14ac:dyDescent="0.25">
      <c r="A9458" s="62">
        <v>42251506</v>
      </c>
      <c r="B9458" s="63" t="s">
        <v>10663</v>
      </c>
    </row>
    <row r="9459" spans="1:2" x14ac:dyDescent="0.25">
      <c r="A9459" s="62">
        <v>42251601</v>
      </c>
      <c r="B9459" s="63" t="s">
        <v>8242</v>
      </c>
    </row>
    <row r="9460" spans="1:2" x14ac:dyDescent="0.25">
      <c r="A9460" s="62">
        <v>42251602</v>
      </c>
      <c r="B9460" s="63" t="s">
        <v>13380</v>
      </c>
    </row>
    <row r="9461" spans="1:2" x14ac:dyDescent="0.25">
      <c r="A9461" s="62">
        <v>42251603</v>
      </c>
      <c r="B9461" s="63" t="s">
        <v>17308</v>
      </c>
    </row>
    <row r="9462" spans="1:2" x14ac:dyDescent="0.25">
      <c r="A9462" s="62">
        <v>42251604</v>
      </c>
      <c r="B9462" s="63" t="s">
        <v>14471</v>
      </c>
    </row>
    <row r="9463" spans="1:2" x14ac:dyDescent="0.25">
      <c r="A9463" s="62">
        <v>42251605</v>
      </c>
      <c r="B9463" s="63" t="s">
        <v>432</v>
      </c>
    </row>
    <row r="9464" spans="1:2" x14ac:dyDescent="0.25">
      <c r="A9464" s="62">
        <v>42251606</v>
      </c>
      <c r="B9464" s="63" t="s">
        <v>17602</v>
      </c>
    </row>
    <row r="9465" spans="1:2" x14ac:dyDescent="0.25">
      <c r="A9465" s="62">
        <v>42251607</v>
      </c>
      <c r="B9465" s="63" t="s">
        <v>8351</v>
      </c>
    </row>
    <row r="9466" spans="1:2" x14ac:dyDescent="0.25">
      <c r="A9466" s="62">
        <v>42251608</v>
      </c>
      <c r="B9466" s="63" t="s">
        <v>12407</v>
      </c>
    </row>
    <row r="9467" spans="1:2" x14ac:dyDescent="0.25">
      <c r="A9467" s="62">
        <v>42251609</v>
      </c>
      <c r="B9467" s="63" t="s">
        <v>17837</v>
      </c>
    </row>
    <row r="9468" spans="1:2" x14ac:dyDescent="0.25">
      <c r="A9468" s="62">
        <v>42251610</v>
      </c>
      <c r="B9468" s="63" t="s">
        <v>13828</v>
      </c>
    </row>
    <row r="9469" spans="1:2" x14ac:dyDescent="0.25">
      <c r="A9469" s="62">
        <v>42251611</v>
      </c>
      <c r="B9469" s="63" t="s">
        <v>12391</v>
      </c>
    </row>
    <row r="9470" spans="1:2" x14ac:dyDescent="0.25">
      <c r="A9470" s="62">
        <v>42251612</v>
      </c>
      <c r="B9470" s="63" t="s">
        <v>5909</v>
      </c>
    </row>
    <row r="9471" spans="1:2" x14ac:dyDescent="0.25">
      <c r="A9471" s="62">
        <v>42251613</v>
      </c>
      <c r="B9471" s="63" t="s">
        <v>7777</v>
      </c>
    </row>
    <row r="9472" spans="1:2" x14ac:dyDescent="0.25">
      <c r="A9472" s="62">
        <v>42251614</v>
      </c>
      <c r="B9472" s="63" t="s">
        <v>6798</v>
      </c>
    </row>
    <row r="9473" spans="1:2" x14ac:dyDescent="0.25">
      <c r="A9473" s="62">
        <v>42251615</v>
      </c>
      <c r="B9473" s="63" t="s">
        <v>10231</v>
      </c>
    </row>
    <row r="9474" spans="1:2" x14ac:dyDescent="0.25">
      <c r="A9474" s="62">
        <v>42251616</v>
      </c>
      <c r="B9474" s="63" t="s">
        <v>6538</v>
      </c>
    </row>
    <row r="9475" spans="1:2" x14ac:dyDescent="0.25">
      <c r="A9475" s="62">
        <v>42251617</v>
      </c>
      <c r="B9475" s="63" t="s">
        <v>10641</v>
      </c>
    </row>
    <row r="9476" spans="1:2" x14ac:dyDescent="0.25">
      <c r="A9476" s="62">
        <v>42251618</v>
      </c>
      <c r="B9476" s="63" t="s">
        <v>13220</v>
      </c>
    </row>
    <row r="9477" spans="1:2" x14ac:dyDescent="0.25">
      <c r="A9477" s="62">
        <v>42251619</v>
      </c>
      <c r="B9477" s="63" t="s">
        <v>2758</v>
      </c>
    </row>
    <row r="9478" spans="1:2" x14ac:dyDescent="0.25">
      <c r="A9478" s="62">
        <v>42251620</v>
      </c>
      <c r="B9478" s="63" t="s">
        <v>8754</v>
      </c>
    </row>
    <row r="9479" spans="1:2" x14ac:dyDescent="0.25">
      <c r="A9479" s="62">
        <v>42251621</v>
      </c>
      <c r="B9479" s="63" t="s">
        <v>15132</v>
      </c>
    </row>
    <row r="9480" spans="1:2" x14ac:dyDescent="0.25">
      <c r="A9480" s="62">
        <v>42251622</v>
      </c>
      <c r="B9480" s="63" t="s">
        <v>7499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13756</v>
      </c>
    </row>
    <row r="9483" spans="1:2" x14ac:dyDescent="0.25">
      <c r="A9483" s="62">
        <v>42251701</v>
      </c>
      <c r="B9483" s="63" t="s">
        <v>15193</v>
      </c>
    </row>
    <row r="9484" spans="1:2" x14ac:dyDescent="0.25">
      <c r="A9484" s="62">
        <v>42251702</v>
      </c>
      <c r="B9484" s="63" t="s">
        <v>8167</v>
      </c>
    </row>
    <row r="9485" spans="1:2" x14ac:dyDescent="0.25">
      <c r="A9485" s="62">
        <v>42251703</v>
      </c>
      <c r="B9485" s="63" t="s">
        <v>8321</v>
      </c>
    </row>
    <row r="9486" spans="1:2" x14ac:dyDescent="0.25">
      <c r="A9486" s="62">
        <v>42251704</v>
      </c>
      <c r="B9486" s="63" t="s">
        <v>12639</v>
      </c>
    </row>
    <row r="9487" spans="1:2" x14ac:dyDescent="0.25">
      <c r="A9487" s="62">
        <v>42251705</v>
      </c>
      <c r="B9487" s="63" t="s">
        <v>12805</v>
      </c>
    </row>
    <row r="9488" spans="1:2" x14ac:dyDescent="0.25">
      <c r="A9488" s="62">
        <v>42251706</v>
      </c>
      <c r="B9488" s="63" t="s">
        <v>13759</v>
      </c>
    </row>
    <row r="9489" spans="1:2" x14ac:dyDescent="0.25">
      <c r="A9489" s="62">
        <v>42251801</v>
      </c>
      <c r="B9489" s="63" t="s">
        <v>15371</v>
      </c>
    </row>
    <row r="9490" spans="1:2" x14ac:dyDescent="0.25">
      <c r="A9490" s="62">
        <v>42251802</v>
      </c>
      <c r="B9490" s="63" t="s">
        <v>7503</v>
      </c>
    </row>
    <row r="9491" spans="1:2" x14ac:dyDescent="0.25">
      <c r="A9491" s="62">
        <v>42251803</v>
      </c>
      <c r="B9491" s="63" t="s">
        <v>18063</v>
      </c>
    </row>
    <row r="9492" spans="1:2" x14ac:dyDescent="0.25">
      <c r="A9492" s="62">
        <v>42251804</v>
      </c>
      <c r="B9492" s="63" t="s">
        <v>12741</v>
      </c>
    </row>
    <row r="9493" spans="1:2" x14ac:dyDescent="0.25">
      <c r="A9493" s="62">
        <v>42251805</v>
      </c>
      <c r="B9493" s="63" t="s">
        <v>12118</v>
      </c>
    </row>
    <row r="9494" spans="1:2" x14ac:dyDescent="0.25">
      <c r="A9494" s="62">
        <v>42261501</v>
      </c>
      <c r="B9494" s="63" t="s">
        <v>2725</v>
      </c>
    </row>
    <row r="9495" spans="1:2" x14ac:dyDescent="0.25">
      <c r="A9495" s="62">
        <v>42261502</v>
      </c>
      <c r="B9495" s="63" t="s">
        <v>3279</v>
      </c>
    </row>
    <row r="9496" spans="1:2" x14ac:dyDescent="0.25">
      <c r="A9496" s="62">
        <v>42261503</v>
      </c>
      <c r="B9496" s="63" t="s">
        <v>6933</v>
      </c>
    </row>
    <row r="9497" spans="1:2" x14ac:dyDescent="0.25">
      <c r="A9497" s="62">
        <v>42261504</v>
      </c>
      <c r="B9497" s="63" t="s">
        <v>12785</v>
      </c>
    </row>
    <row r="9498" spans="1:2" x14ac:dyDescent="0.25">
      <c r="A9498" s="62">
        <v>42261505</v>
      </c>
      <c r="B9498" s="63" t="s">
        <v>7309</v>
      </c>
    </row>
    <row r="9499" spans="1:2" x14ac:dyDescent="0.25">
      <c r="A9499" s="62">
        <v>42261506</v>
      </c>
      <c r="B9499" s="63" t="s">
        <v>13767</v>
      </c>
    </row>
    <row r="9500" spans="1:2" x14ac:dyDescent="0.25">
      <c r="A9500" s="62">
        <v>42261507</v>
      </c>
      <c r="B9500" s="63" t="s">
        <v>3830</v>
      </c>
    </row>
    <row r="9501" spans="1:2" x14ac:dyDescent="0.25">
      <c r="A9501" s="62">
        <v>42261508</v>
      </c>
      <c r="B9501" s="63" t="s">
        <v>12664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18029</v>
      </c>
    </row>
    <row r="9504" spans="1:2" x14ac:dyDescent="0.25">
      <c r="A9504" s="62">
        <v>42261511</v>
      </c>
      <c r="B9504" s="63" t="s">
        <v>8685</v>
      </c>
    </row>
    <row r="9505" spans="1:2" x14ac:dyDescent="0.25">
      <c r="A9505" s="62">
        <v>42261512</v>
      </c>
      <c r="B9505" s="63" t="s">
        <v>11077</v>
      </c>
    </row>
    <row r="9506" spans="1:2" x14ac:dyDescent="0.25">
      <c r="A9506" s="62">
        <v>42261513</v>
      </c>
      <c r="B9506" s="63" t="s">
        <v>12534</v>
      </c>
    </row>
    <row r="9507" spans="1:2" x14ac:dyDescent="0.25">
      <c r="A9507" s="62">
        <v>42261514</v>
      </c>
      <c r="B9507" s="63" t="s">
        <v>5733</v>
      </c>
    </row>
    <row r="9508" spans="1:2" x14ac:dyDescent="0.25">
      <c r="A9508" s="62">
        <v>42261515</v>
      </c>
      <c r="B9508" s="63" t="s">
        <v>18752</v>
      </c>
    </row>
    <row r="9509" spans="1:2" x14ac:dyDescent="0.25">
      <c r="A9509" s="62">
        <v>42261516</v>
      </c>
      <c r="B9509" s="63" t="s">
        <v>6011</v>
      </c>
    </row>
    <row r="9510" spans="1:2" x14ac:dyDescent="0.25">
      <c r="A9510" s="62">
        <v>42261601</v>
      </c>
      <c r="B9510" s="63" t="s">
        <v>18081</v>
      </c>
    </row>
    <row r="9511" spans="1:2" x14ac:dyDescent="0.25">
      <c r="A9511" s="62">
        <v>42261602</v>
      </c>
      <c r="B9511" s="63" t="s">
        <v>8567</v>
      </c>
    </row>
    <row r="9512" spans="1:2" x14ac:dyDescent="0.25">
      <c r="A9512" s="62">
        <v>42261603</v>
      </c>
      <c r="B9512" s="63" t="s">
        <v>3464</v>
      </c>
    </row>
    <row r="9513" spans="1:2" x14ac:dyDescent="0.25">
      <c r="A9513" s="62">
        <v>42261604</v>
      </c>
      <c r="B9513" s="63" t="s">
        <v>1832</v>
      </c>
    </row>
    <row r="9514" spans="1:2" x14ac:dyDescent="0.25">
      <c r="A9514" s="62">
        <v>42261605</v>
      </c>
      <c r="B9514" s="63" t="s">
        <v>10272</v>
      </c>
    </row>
    <row r="9515" spans="1:2" x14ac:dyDescent="0.25">
      <c r="A9515" s="62">
        <v>42261606</v>
      </c>
      <c r="B9515" s="63" t="s">
        <v>17733</v>
      </c>
    </row>
    <row r="9516" spans="1:2" x14ac:dyDescent="0.25">
      <c r="A9516" s="62">
        <v>42261607</v>
      </c>
      <c r="B9516" s="63" t="s">
        <v>3769</v>
      </c>
    </row>
    <row r="9517" spans="1:2" x14ac:dyDescent="0.25">
      <c r="A9517" s="62">
        <v>42261608</v>
      </c>
      <c r="B9517" s="63" t="s">
        <v>879</v>
      </c>
    </row>
    <row r="9518" spans="1:2" x14ac:dyDescent="0.25">
      <c r="A9518" s="62">
        <v>42261609</v>
      </c>
      <c r="B9518" s="63" t="s">
        <v>9820</v>
      </c>
    </row>
    <row r="9519" spans="1:2" x14ac:dyDescent="0.25">
      <c r="A9519" s="62">
        <v>42261610</v>
      </c>
      <c r="B9519" s="63" t="s">
        <v>13636</v>
      </c>
    </row>
    <row r="9520" spans="1:2" x14ac:dyDescent="0.25">
      <c r="A9520" s="62">
        <v>42261611</v>
      </c>
      <c r="B9520" s="63" t="s">
        <v>690</v>
      </c>
    </row>
    <row r="9521" spans="1:2" x14ac:dyDescent="0.25">
      <c r="A9521" s="62">
        <v>42261612</v>
      </c>
      <c r="B9521" s="63" t="s">
        <v>15781</v>
      </c>
    </row>
    <row r="9522" spans="1:2" x14ac:dyDescent="0.25">
      <c r="A9522" s="62">
        <v>42261613</v>
      </c>
      <c r="B9522" s="63" t="s">
        <v>5086</v>
      </c>
    </row>
    <row r="9523" spans="1:2" x14ac:dyDescent="0.25">
      <c r="A9523" s="62">
        <v>42261701</v>
      </c>
      <c r="B9523" s="63" t="s">
        <v>18544</v>
      </c>
    </row>
    <row r="9524" spans="1:2" x14ac:dyDescent="0.25">
      <c r="A9524" s="62">
        <v>42261702</v>
      </c>
      <c r="B9524" s="63" t="s">
        <v>6194</v>
      </c>
    </row>
    <row r="9525" spans="1:2" x14ac:dyDescent="0.25">
      <c r="A9525" s="62">
        <v>42261703</v>
      </c>
      <c r="B9525" s="63" t="s">
        <v>12249</v>
      </c>
    </row>
    <row r="9526" spans="1:2" x14ac:dyDescent="0.25">
      <c r="A9526" s="62">
        <v>42261704</v>
      </c>
      <c r="B9526" s="63" t="s">
        <v>10162</v>
      </c>
    </row>
    <row r="9527" spans="1:2" x14ac:dyDescent="0.25">
      <c r="A9527" s="62">
        <v>42261705</v>
      </c>
      <c r="B9527" s="63" t="s">
        <v>1777</v>
      </c>
    </row>
    <row r="9528" spans="1:2" x14ac:dyDescent="0.25">
      <c r="A9528" s="62">
        <v>42261706</v>
      </c>
      <c r="B9528" s="63" t="s">
        <v>7513</v>
      </c>
    </row>
    <row r="9529" spans="1:2" x14ac:dyDescent="0.25">
      <c r="A9529" s="62">
        <v>42261707</v>
      </c>
      <c r="B9529" s="63" t="s">
        <v>15991</v>
      </c>
    </row>
    <row r="9530" spans="1:2" x14ac:dyDescent="0.25">
      <c r="A9530" s="62">
        <v>42261801</v>
      </c>
      <c r="B9530" s="63" t="s">
        <v>13436</v>
      </c>
    </row>
    <row r="9531" spans="1:2" x14ac:dyDescent="0.25">
      <c r="A9531" s="62">
        <v>42261802</v>
      </c>
      <c r="B9531" s="63" t="s">
        <v>17745</v>
      </c>
    </row>
    <row r="9532" spans="1:2" x14ac:dyDescent="0.25">
      <c r="A9532" s="62">
        <v>42261803</v>
      </c>
      <c r="B9532" s="63" t="s">
        <v>17325</v>
      </c>
    </row>
    <row r="9533" spans="1:2" x14ac:dyDescent="0.25">
      <c r="A9533" s="62">
        <v>42261804</v>
      </c>
      <c r="B9533" s="63" t="s">
        <v>5038</v>
      </c>
    </row>
    <row r="9534" spans="1:2" x14ac:dyDescent="0.25">
      <c r="A9534" s="62">
        <v>42261805</v>
      </c>
      <c r="B9534" s="63" t="s">
        <v>13599</v>
      </c>
    </row>
    <row r="9535" spans="1:2" x14ac:dyDescent="0.25">
      <c r="A9535" s="62">
        <v>42261806</v>
      </c>
      <c r="B9535" s="63" t="s">
        <v>11393</v>
      </c>
    </row>
    <row r="9536" spans="1:2" x14ac:dyDescent="0.25">
      <c r="A9536" s="62">
        <v>42261807</v>
      </c>
      <c r="B9536" s="63" t="s">
        <v>3046</v>
      </c>
    </row>
    <row r="9537" spans="1:2" x14ac:dyDescent="0.25">
      <c r="A9537" s="62">
        <v>42261808</v>
      </c>
      <c r="B9537" s="63" t="s">
        <v>6247</v>
      </c>
    </row>
    <row r="9538" spans="1:2" x14ac:dyDescent="0.25">
      <c r="A9538" s="62">
        <v>42261809</v>
      </c>
      <c r="B9538" s="63" t="s">
        <v>11993</v>
      </c>
    </row>
    <row r="9539" spans="1:2" x14ac:dyDescent="0.25">
      <c r="A9539" s="62">
        <v>42261810</v>
      </c>
      <c r="B9539" s="63" t="s">
        <v>11658</v>
      </c>
    </row>
    <row r="9540" spans="1:2" x14ac:dyDescent="0.25">
      <c r="A9540" s="62">
        <v>42261901</v>
      </c>
      <c r="B9540" s="63" t="s">
        <v>5531</v>
      </c>
    </row>
    <row r="9541" spans="1:2" x14ac:dyDescent="0.25">
      <c r="A9541" s="62">
        <v>42261902</v>
      </c>
      <c r="B9541" s="63" t="s">
        <v>17123</v>
      </c>
    </row>
    <row r="9542" spans="1:2" x14ac:dyDescent="0.25">
      <c r="A9542" s="62">
        <v>42261903</v>
      </c>
      <c r="B9542" s="63" t="s">
        <v>5581</v>
      </c>
    </row>
    <row r="9543" spans="1:2" x14ac:dyDescent="0.25">
      <c r="A9543" s="62">
        <v>42261904</v>
      </c>
      <c r="B9543" s="63" t="s">
        <v>12708</v>
      </c>
    </row>
    <row r="9544" spans="1:2" x14ac:dyDescent="0.25">
      <c r="A9544" s="62">
        <v>42262001</v>
      </c>
      <c r="B9544" s="63" t="s">
        <v>8767</v>
      </c>
    </row>
    <row r="9545" spans="1:2" x14ac:dyDescent="0.25">
      <c r="A9545" s="62">
        <v>42262002</v>
      </c>
      <c r="B9545" s="63" t="s">
        <v>10069</v>
      </c>
    </row>
    <row r="9546" spans="1:2" x14ac:dyDescent="0.25">
      <c r="A9546" s="62">
        <v>42262003</v>
      </c>
      <c r="B9546" s="63" t="s">
        <v>16835</v>
      </c>
    </row>
    <row r="9547" spans="1:2" x14ac:dyDescent="0.25">
      <c r="A9547" s="62">
        <v>42262004</v>
      </c>
      <c r="B9547" s="63" t="s">
        <v>15513</v>
      </c>
    </row>
    <row r="9548" spans="1:2" x14ac:dyDescent="0.25">
      <c r="A9548" s="62">
        <v>42262005</v>
      </c>
      <c r="B9548" s="63" t="s">
        <v>7850</v>
      </c>
    </row>
    <row r="9549" spans="1:2" x14ac:dyDescent="0.25">
      <c r="A9549" s="62">
        <v>42262006</v>
      </c>
      <c r="B9549" s="63" t="s">
        <v>15475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18461</v>
      </c>
    </row>
    <row r="9552" spans="1:2" x14ac:dyDescent="0.25">
      <c r="A9552" s="62">
        <v>42262101</v>
      </c>
      <c r="B9552" s="63" t="s">
        <v>2397</v>
      </c>
    </row>
    <row r="9553" spans="1:2" x14ac:dyDescent="0.25">
      <c r="A9553" s="62">
        <v>42262102</v>
      </c>
      <c r="B9553" s="63" t="s">
        <v>12032</v>
      </c>
    </row>
    <row r="9554" spans="1:2" x14ac:dyDescent="0.25">
      <c r="A9554" s="62">
        <v>42262103</v>
      </c>
      <c r="B9554" s="63" t="s">
        <v>1627</v>
      </c>
    </row>
    <row r="9555" spans="1:2" x14ac:dyDescent="0.25">
      <c r="A9555" s="62">
        <v>42262104</v>
      </c>
      <c r="B9555" s="63" t="s">
        <v>12517</v>
      </c>
    </row>
    <row r="9556" spans="1:2" x14ac:dyDescent="0.25">
      <c r="A9556" s="62">
        <v>42262105</v>
      </c>
      <c r="B9556" s="63" t="s">
        <v>3773</v>
      </c>
    </row>
    <row r="9557" spans="1:2" x14ac:dyDescent="0.25">
      <c r="A9557" s="62">
        <v>42271501</v>
      </c>
      <c r="B9557" s="63" t="s">
        <v>16255</v>
      </c>
    </row>
    <row r="9558" spans="1:2" x14ac:dyDescent="0.25">
      <c r="A9558" s="62">
        <v>42271502</v>
      </c>
      <c r="B9558" s="63" t="s">
        <v>17588</v>
      </c>
    </row>
    <row r="9559" spans="1:2" x14ac:dyDescent="0.25">
      <c r="A9559" s="62">
        <v>42271503</v>
      </c>
      <c r="B9559" s="63" t="s">
        <v>8869</v>
      </c>
    </row>
    <row r="9560" spans="1:2" x14ac:dyDescent="0.25">
      <c r="A9560" s="62">
        <v>42271504</v>
      </c>
      <c r="B9560" s="63" t="s">
        <v>17550</v>
      </c>
    </row>
    <row r="9561" spans="1:2" x14ac:dyDescent="0.25">
      <c r="A9561" s="62">
        <v>42271505</v>
      </c>
      <c r="B9561" s="63" t="s">
        <v>3472</v>
      </c>
    </row>
    <row r="9562" spans="1:2" x14ac:dyDescent="0.25">
      <c r="A9562" s="62">
        <v>42271506</v>
      </c>
      <c r="B9562" s="63" t="s">
        <v>10155</v>
      </c>
    </row>
    <row r="9563" spans="1:2" x14ac:dyDescent="0.25">
      <c r="A9563" s="62">
        <v>42271601</v>
      </c>
      <c r="B9563" s="63" t="s">
        <v>9192</v>
      </c>
    </row>
    <row r="9564" spans="1:2" x14ac:dyDescent="0.25">
      <c r="A9564" s="62">
        <v>42271602</v>
      </c>
      <c r="B9564" s="63" t="s">
        <v>486</v>
      </c>
    </row>
    <row r="9565" spans="1:2" x14ac:dyDescent="0.25">
      <c r="A9565" s="62">
        <v>42271603</v>
      </c>
      <c r="B9565" s="63" t="s">
        <v>549</v>
      </c>
    </row>
    <row r="9566" spans="1:2" x14ac:dyDescent="0.25">
      <c r="A9566" s="62">
        <v>42271604</v>
      </c>
      <c r="B9566" s="63" t="s">
        <v>13715</v>
      </c>
    </row>
    <row r="9567" spans="1:2" x14ac:dyDescent="0.25">
      <c r="A9567" s="62">
        <v>42271605</v>
      </c>
      <c r="B9567" s="63" t="s">
        <v>11107</v>
      </c>
    </row>
    <row r="9568" spans="1:2" x14ac:dyDescent="0.25">
      <c r="A9568" s="62">
        <v>42271606</v>
      </c>
      <c r="B9568" s="63" t="s">
        <v>3673</v>
      </c>
    </row>
    <row r="9569" spans="1:2" x14ac:dyDescent="0.25">
      <c r="A9569" s="62">
        <v>42271607</v>
      </c>
      <c r="B9569" s="63" t="s">
        <v>2004</v>
      </c>
    </row>
    <row r="9570" spans="1:2" x14ac:dyDescent="0.25">
      <c r="A9570" s="62">
        <v>42271608</v>
      </c>
      <c r="B9570" s="63" t="s">
        <v>4788</v>
      </c>
    </row>
    <row r="9571" spans="1:2" x14ac:dyDescent="0.25">
      <c r="A9571" s="62">
        <v>42271609</v>
      </c>
      <c r="B9571" s="63" t="s">
        <v>1445</v>
      </c>
    </row>
    <row r="9572" spans="1:2" x14ac:dyDescent="0.25">
      <c r="A9572" s="62">
        <v>42271610</v>
      </c>
      <c r="B9572" s="63" t="s">
        <v>15100</v>
      </c>
    </row>
    <row r="9573" spans="1:2" x14ac:dyDescent="0.25">
      <c r="A9573" s="62">
        <v>42271611</v>
      </c>
      <c r="B9573" s="63" t="s">
        <v>11803</v>
      </c>
    </row>
    <row r="9574" spans="1:2" x14ac:dyDescent="0.25">
      <c r="A9574" s="62">
        <v>42271612</v>
      </c>
      <c r="B9574" s="63" t="s">
        <v>17039</v>
      </c>
    </row>
    <row r="9575" spans="1:2" x14ac:dyDescent="0.25">
      <c r="A9575" s="62">
        <v>42271613</v>
      </c>
      <c r="B9575" s="63" t="s">
        <v>13744</v>
      </c>
    </row>
    <row r="9576" spans="1:2" x14ac:dyDescent="0.25">
      <c r="A9576" s="62">
        <v>42271614</v>
      </c>
      <c r="B9576" s="63" t="s">
        <v>837</v>
      </c>
    </row>
    <row r="9577" spans="1:2" x14ac:dyDescent="0.25">
      <c r="A9577" s="62">
        <v>42271615</v>
      </c>
      <c r="B9577" s="63" t="s">
        <v>2423</v>
      </c>
    </row>
    <row r="9578" spans="1:2" x14ac:dyDescent="0.25">
      <c r="A9578" s="62">
        <v>42271616</v>
      </c>
      <c r="B9578" s="63" t="s">
        <v>1345</v>
      </c>
    </row>
    <row r="9579" spans="1:2" x14ac:dyDescent="0.25">
      <c r="A9579" s="62">
        <v>42271617</v>
      </c>
      <c r="B9579" s="63" t="s">
        <v>10788</v>
      </c>
    </row>
    <row r="9580" spans="1:2" x14ac:dyDescent="0.25">
      <c r="A9580" s="62">
        <v>42271618</v>
      </c>
      <c r="B9580" s="63" t="s">
        <v>4292</v>
      </c>
    </row>
    <row r="9581" spans="1:2" x14ac:dyDescent="0.25">
      <c r="A9581" s="62">
        <v>42271701</v>
      </c>
      <c r="B9581" s="63" t="s">
        <v>6359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11627</v>
      </c>
    </row>
    <row r="9584" spans="1:2" x14ac:dyDescent="0.25">
      <c r="A9584" s="62">
        <v>42271704</v>
      </c>
      <c r="B9584" s="63" t="s">
        <v>12444</v>
      </c>
    </row>
    <row r="9585" spans="1:2" x14ac:dyDescent="0.25">
      <c r="A9585" s="62">
        <v>42271705</v>
      </c>
      <c r="B9585" s="63" t="s">
        <v>9068</v>
      </c>
    </row>
    <row r="9586" spans="1:2" x14ac:dyDescent="0.25">
      <c r="A9586" s="62">
        <v>42271706</v>
      </c>
      <c r="B9586" s="63" t="s">
        <v>10693</v>
      </c>
    </row>
    <row r="9587" spans="1:2" x14ac:dyDescent="0.25">
      <c r="A9587" s="62">
        <v>42271707</v>
      </c>
      <c r="B9587" s="63" t="s">
        <v>16884</v>
      </c>
    </row>
    <row r="9588" spans="1:2" x14ac:dyDescent="0.25">
      <c r="A9588" s="62">
        <v>42271708</v>
      </c>
      <c r="B9588" s="63" t="s">
        <v>2810</v>
      </c>
    </row>
    <row r="9589" spans="1:2" x14ac:dyDescent="0.25">
      <c r="A9589" s="62">
        <v>42271709</v>
      </c>
      <c r="B9589" s="63" t="s">
        <v>11654</v>
      </c>
    </row>
    <row r="9590" spans="1:2" x14ac:dyDescent="0.25">
      <c r="A9590" s="62">
        <v>42271710</v>
      </c>
      <c r="B9590" s="63" t="s">
        <v>11676</v>
      </c>
    </row>
    <row r="9591" spans="1:2" x14ac:dyDescent="0.25">
      <c r="A9591" s="62">
        <v>42271711</v>
      </c>
      <c r="B9591" s="63" t="s">
        <v>6090</v>
      </c>
    </row>
    <row r="9592" spans="1:2" x14ac:dyDescent="0.25">
      <c r="A9592" s="62">
        <v>42271712</v>
      </c>
      <c r="B9592" s="63" t="s">
        <v>16810</v>
      </c>
    </row>
    <row r="9593" spans="1:2" x14ac:dyDescent="0.25">
      <c r="A9593" s="62">
        <v>42271713</v>
      </c>
      <c r="B9593" s="63" t="s">
        <v>12445</v>
      </c>
    </row>
    <row r="9594" spans="1:2" x14ac:dyDescent="0.25">
      <c r="A9594" s="62">
        <v>42271714</v>
      </c>
      <c r="B9594" s="63" t="s">
        <v>1647</v>
      </c>
    </row>
    <row r="9595" spans="1:2" x14ac:dyDescent="0.25">
      <c r="A9595" s="62">
        <v>42271715</v>
      </c>
      <c r="B9595" s="63" t="s">
        <v>1877</v>
      </c>
    </row>
    <row r="9596" spans="1:2" x14ac:dyDescent="0.25">
      <c r="A9596" s="62">
        <v>42271716</v>
      </c>
      <c r="B9596" s="63" t="s">
        <v>8019</v>
      </c>
    </row>
    <row r="9597" spans="1:2" x14ac:dyDescent="0.25">
      <c r="A9597" s="62">
        <v>42271717</v>
      </c>
      <c r="B9597" s="63" t="s">
        <v>1361</v>
      </c>
    </row>
    <row r="9598" spans="1:2" x14ac:dyDescent="0.25">
      <c r="A9598" s="62">
        <v>42271718</v>
      </c>
      <c r="B9598" s="63" t="s">
        <v>8016</v>
      </c>
    </row>
    <row r="9599" spans="1:2" x14ac:dyDescent="0.25">
      <c r="A9599" s="62">
        <v>42271719</v>
      </c>
      <c r="B9599" s="63" t="s">
        <v>2802</v>
      </c>
    </row>
    <row r="9600" spans="1:2" x14ac:dyDescent="0.25">
      <c r="A9600" s="62">
        <v>42271720</v>
      </c>
      <c r="B9600" s="63" t="s">
        <v>11859</v>
      </c>
    </row>
    <row r="9601" spans="1:2" x14ac:dyDescent="0.25">
      <c r="A9601" s="62">
        <v>42271721</v>
      </c>
      <c r="B9601" s="63" t="s">
        <v>14395</v>
      </c>
    </row>
    <row r="9602" spans="1:2" x14ac:dyDescent="0.25">
      <c r="A9602" s="62">
        <v>42271801</v>
      </c>
      <c r="B9602" s="63" t="s">
        <v>15767</v>
      </c>
    </row>
    <row r="9603" spans="1:2" x14ac:dyDescent="0.25">
      <c r="A9603" s="62">
        <v>42271802</v>
      </c>
      <c r="B9603" s="63" t="s">
        <v>6665</v>
      </c>
    </row>
    <row r="9604" spans="1:2" x14ac:dyDescent="0.25">
      <c r="A9604" s="62">
        <v>42271803</v>
      </c>
      <c r="B9604" s="63" t="s">
        <v>15919</v>
      </c>
    </row>
    <row r="9605" spans="1:2" x14ac:dyDescent="0.25">
      <c r="A9605" s="62">
        <v>42271901</v>
      </c>
      <c r="B9605" s="63" t="s">
        <v>4145</v>
      </c>
    </row>
    <row r="9606" spans="1:2" x14ac:dyDescent="0.25">
      <c r="A9606" s="62">
        <v>42271902</v>
      </c>
      <c r="B9606" s="63" t="s">
        <v>7005</v>
      </c>
    </row>
    <row r="9607" spans="1:2" x14ac:dyDescent="0.25">
      <c r="A9607" s="62">
        <v>42271903</v>
      </c>
      <c r="B9607" s="63" t="s">
        <v>9137</v>
      </c>
    </row>
    <row r="9608" spans="1:2" x14ac:dyDescent="0.25">
      <c r="A9608" s="62">
        <v>42271904</v>
      </c>
      <c r="B9608" s="63" t="s">
        <v>6357</v>
      </c>
    </row>
    <row r="9609" spans="1:2" x14ac:dyDescent="0.25">
      <c r="A9609" s="62">
        <v>42271905</v>
      </c>
      <c r="B9609" s="63" t="s">
        <v>16573</v>
      </c>
    </row>
    <row r="9610" spans="1:2" x14ac:dyDescent="0.25">
      <c r="A9610" s="62">
        <v>42271906</v>
      </c>
      <c r="B9610" s="63" t="s">
        <v>16396</v>
      </c>
    </row>
    <row r="9611" spans="1:2" x14ac:dyDescent="0.25">
      <c r="A9611" s="62">
        <v>42271907</v>
      </c>
      <c r="B9611" s="63" t="s">
        <v>12399</v>
      </c>
    </row>
    <row r="9612" spans="1:2" x14ac:dyDescent="0.25">
      <c r="A9612" s="62">
        <v>42271908</v>
      </c>
      <c r="B9612" s="63" t="s">
        <v>4011</v>
      </c>
    </row>
    <row r="9613" spans="1:2" x14ac:dyDescent="0.25">
      <c r="A9613" s="62">
        <v>42271909</v>
      </c>
      <c r="B9613" s="63" t="s">
        <v>5325</v>
      </c>
    </row>
    <row r="9614" spans="1:2" x14ac:dyDescent="0.25">
      <c r="A9614" s="62">
        <v>42271910</v>
      </c>
      <c r="B9614" s="63" t="s">
        <v>2356</v>
      </c>
    </row>
    <row r="9615" spans="1:2" x14ac:dyDescent="0.25">
      <c r="A9615" s="62">
        <v>42271911</v>
      </c>
      <c r="B9615" s="63" t="s">
        <v>14295</v>
      </c>
    </row>
    <row r="9616" spans="1:2" x14ac:dyDescent="0.25">
      <c r="A9616" s="62">
        <v>42271912</v>
      </c>
      <c r="B9616" s="63" t="s">
        <v>14192</v>
      </c>
    </row>
    <row r="9617" spans="1:2" x14ac:dyDescent="0.25">
      <c r="A9617" s="62">
        <v>42271913</v>
      </c>
      <c r="B9617" s="63" t="s">
        <v>13884</v>
      </c>
    </row>
    <row r="9618" spans="1:2" x14ac:dyDescent="0.25">
      <c r="A9618" s="62">
        <v>42271914</v>
      </c>
      <c r="B9618" s="63" t="s">
        <v>16015</v>
      </c>
    </row>
    <row r="9619" spans="1:2" x14ac:dyDescent="0.25">
      <c r="A9619" s="62">
        <v>42271915</v>
      </c>
      <c r="B9619" s="63" t="s">
        <v>12092</v>
      </c>
    </row>
    <row r="9620" spans="1:2" x14ac:dyDescent="0.25">
      <c r="A9620" s="62">
        <v>42272001</v>
      </c>
      <c r="B9620" s="63" t="s">
        <v>3107</v>
      </c>
    </row>
    <row r="9621" spans="1:2" x14ac:dyDescent="0.25">
      <c r="A9621" s="62">
        <v>42272002</v>
      </c>
      <c r="B9621" s="63" t="s">
        <v>1780</v>
      </c>
    </row>
    <row r="9622" spans="1:2" x14ac:dyDescent="0.25">
      <c r="A9622" s="62">
        <v>42272003</v>
      </c>
      <c r="B9622" s="63" t="s">
        <v>15530</v>
      </c>
    </row>
    <row r="9623" spans="1:2" x14ac:dyDescent="0.25">
      <c r="A9623" s="62">
        <v>42272004</v>
      </c>
      <c r="B9623" s="63" t="s">
        <v>4162</v>
      </c>
    </row>
    <row r="9624" spans="1:2" x14ac:dyDescent="0.25">
      <c r="A9624" s="62">
        <v>42272005</v>
      </c>
      <c r="B9624" s="63" t="s">
        <v>14969</v>
      </c>
    </row>
    <row r="9625" spans="1:2" x14ac:dyDescent="0.25">
      <c r="A9625" s="62">
        <v>42272006</v>
      </c>
      <c r="B9625" s="63" t="s">
        <v>5214</v>
      </c>
    </row>
    <row r="9626" spans="1:2" x14ac:dyDescent="0.25">
      <c r="A9626" s="62">
        <v>42272007</v>
      </c>
      <c r="B9626" s="63" t="s">
        <v>720</v>
      </c>
    </row>
    <row r="9627" spans="1:2" x14ac:dyDescent="0.25">
      <c r="A9627" s="62">
        <v>42272008</v>
      </c>
      <c r="B9627" s="63" t="s">
        <v>9474</v>
      </c>
    </row>
    <row r="9628" spans="1:2" x14ac:dyDescent="0.25">
      <c r="A9628" s="62">
        <v>42272009</v>
      </c>
      <c r="B9628" s="63" t="s">
        <v>1608</v>
      </c>
    </row>
    <row r="9629" spans="1:2" x14ac:dyDescent="0.25">
      <c r="A9629" s="62">
        <v>42272010</v>
      </c>
      <c r="B9629" s="63" t="s">
        <v>9402</v>
      </c>
    </row>
    <row r="9630" spans="1:2" x14ac:dyDescent="0.25">
      <c r="A9630" s="62">
        <v>42272011</v>
      </c>
      <c r="B9630" s="63" t="s">
        <v>11741</v>
      </c>
    </row>
    <row r="9631" spans="1:2" x14ac:dyDescent="0.25">
      <c r="A9631" s="62">
        <v>42272012</v>
      </c>
      <c r="B9631" s="63" t="s">
        <v>18797</v>
      </c>
    </row>
    <row r="9632" spans="1:2" x14ac:dyDescent="0.25">
      <c r="A9632" s="62">
        <v>42272013</v>
      </c>
      <c r="B9632" s="63" t="s">
        <v>9429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13937</v>
      </c>
    </row>
    <row r="9635" spans="1:2" x14ac:dyDescent="0.25">
      <c r="A9635" s="62">
        <v>42272016</v>
      </c>
      <c r="B9635" s="63" t="s">
        <v>16768</v>
      </c>
    </row>
    <row r="9636" spans="1:2" x14ac:dyDescent="0.25">
      <c r="A9636" s="62">
        <v>42272017</v>
      </c>
      <c r="B9636" s="63" t="s">
        <v>15120</v>
      </c>
    </row>
    <row r="9637" spans="1:2" x14ac:dyDescent="0.25">
      <c r="A9637" s="62">
        <v>42272101</v>
      </c>
      <c r="B9637" s="63" t="s">
        <v>10878</v>
      </c>
    </row>
    <row r="9638" spans="1:2" x14ac:dyDescent="0.25">
      <c r="A9638" s="62">
        <v>42272102</v>
      </c>
      <c r="B9638" s="63" t="s">
        <v>14082</v>
      </c>
    </row>
    <row r="9639" spans="1:2" x14ac:dyDescent="0.25">
      <c r="A9639" s="62">
        <v>42272201</v>
      </c>
      <c r="B9639" s="63" t="s">
        <v>6915</v>
      </c>
    </row>
    <row r="9640" spans="1:2" x14ac:dyDescent="0.25">
      <c r="A9640" s="62">
        <v>42272202</v>
      </c>
      <c r="B9640" s="63" t="s">
        <v>8390</v>
      </c>
    </row>
    <row r="9641" spans="1:2" x14ac:dyDescent="0.25">
      <c r="A9641" s="62">
        <v>42272203</v>
      </c>
      <c r="B9641" s="63" t="s">
        <v>18745</v>
      </c>
    </row>
    <row r="9642" spans="1:2" x14ac:dyDescent="0.25">
      <c r="A9642" s="62">
        <v>42272204</v>
      </c>
      <c r="B9642" s="63" t="s">
        <v>5692</v>
      </c>
    </row>
    <row r="9643" spans="1:2" x14ac:dyDescent="0.25">
      <c r="A9643" s="62">
        <v>42272205</v>
      </c>
      <c r="B9643" s="63" t="s">
        <v>2132</v>
      </c>
    </row>
    <row r="9644" spans="1:2" x14ac:dyDescent="0.25">
      <c r="A9644" s="62">
        <v>42272206</v>
      </c>
      <c r="B9644" s="63" t="s">
        <v>2009</v>
      </c>
    </row>
    <row r="9645" spans="1:2" x14ac:dyDescent="0.25">
      <c r="A9645" s="62">
        <v>42272207</v>
      </c>
      <c r="B9645" s="63" t="s">
        <v>17551</v>
      </c>
    </row>
    <row r="9646" spans="1:2" x14ac:dyDescent="0.25">
      <c r="A9646" s="62">
        <v>42272208</v>
      </c>
      <c r="B9646" s="63" t="s">
        <v>15081</v>
      </c>
    </row>
    <row r="9647" spans="1:2" x14ac:dyDescent="0.25">
      <c r="A9647" s="62">
        <v>42272209</v>
      </c>
      <c r="B9647" s="63" t="s">
        <v>14761</v>
      </c>
    </row>
    <row r="9648" spans="1:2" x14ac:dyDescent="0.25">
      <c r="A9648" s="62">
        <v>42272210</v>
      </c>
      <c r="B9648" s="63" t="s">
        <v>4543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16702</v>
      </c>
    </row>
    <row r="9651" spans="1:2" x14ac:dyDescent="0.25">
      <c r="A9651" s="62">
        <v>42272213</v>
      </c>
      <c r="B9651" s="63" t="s">
        <v>16896</v>
      </c>
    </row>
    <row r="9652" spans="1:2" x14ac:dyDescent="0.25">
      <c r="A9652" s="62">
        <v>42272214</v>
      </c>
      <c r="B9652" s="63" t="s">
        <v>1717</v>
      </c>
    </row>
    <row r="9653" spans="1:2" x14ac:dyDescent="0.25">
      <c r="A9653" s="62">
        <v>42272215</v>
      </c>
      <c r="B9653" s="63" t="s">
        <v>17886</v>
      </c>
    </row>
    <row r="9654" spans="1:2" x14ac:dyDescent="0.25">
      <c r="A9654" s="62">
        <v>42272216</v>
      </c>
      <c r="B9654" s="63" t="s">
        <v>16827</v>
      </c>
    </row>
    <row r="9655" spans="1:2" x14ac:dyDescent="0.25">
      <c r="A9655" s="62">
        <v>42272217</v>
      </c>
      <c r="B9655" s="63" t="s">
        <v>3712</v>
      </c>
    </row>
    <row r="9656" spans="1:2" x14ac:dyDescent="0.25">
      <c r="A9656" s="62">
        <v>42272218</v>
      </c>
      <c r="B9656" s="63" t="s">
        <v>7166</v>
      </c>
    </row>
    <row r="9657" spans="1:2" x14ac:dyDescent="0.25">
      <c r="A9657" s="62">
        <v>42272219</v>
      </c>
      <c r="B9657" s="63" t="s">
        <v>16861</v>
      </c>
    </row>
    <row r="9658" spans="1:2" x14ac:dyDescent="0.25">
      <c r="A9658" s="62">
        <v>42272220</v>
      </c>
      <c r="B9658" s="63" t="s">
        <v>3575</v>
      </c>
    </row>
    <row r="9659" spans="1:2" x14ac:dyDescent="0.25">
      <c r="A9659" s="62">
        <v>42272221</v>
      </c>
      <c r="B9659" s="63" t="s">
        <v>14512</v>
      </c>
    </row>
    <row r="9660" spans="1:2" x14ac:dyDescent="0.25">
      <c r="A9660" s="62">
        <v>42272222</v>
      </c>
      <c r="B9660" s="63" t="s">
        <v>13536</v>
      </c>
    </row>
    <row r="9661" spans="1:2" x14ac:dyDescent="0.25">
      <c r="A9661" s="62">
        <v>42272223</v>
      </c>
      <c r="B9661" s="63" t="s">
        <v>18315</v>
      </c>
    </row>
    <row r="9662" spans="1:2" x14ac:dyDescent="0.25">
      <c r="A9662" s="62">
        <v>42272224</v>
      </c>
      <c r="B9662" s="63" t="s">
        <v>17476</v>
      </c>
    </row>
    <row r="9663" spans="1:2" x14ac:dyDescent="0.25">
      <c r="A9663" s="62">
        <v>42272225</v>
      </c>
      <c r="B9663" s="63" t="s">
        <v>2950</v>
      </c>
    </row>
    <row r="9664" spans="1:2" x14ac:dyDescent="0.25">
      <c r="A9664" s="62">
        <v>42272301</v>
      </c>
      <c r="B9664" s="63" t="s">
        <v>11638</v>
      </c>
    </row>
    <row r="9665" spans="1:2" x14ac:dyDescent="0.25">
      <c r="A9665" s="62">
        <v>42272302</v>
      </c>
      <c r="B9665" s="63" t="s">
        <v>9406</v>
      </c>
    </row>
    <row r="9666" spans="1:2" x14ac:dyDescent="0.25">
      <c r="A9666" s="62">
        <v>42272303</v>
      </c>
      <c r="B9666" s="63" t="s">
        <v>12578</v>
      </c>
    </row>
    <row r="9667" spans="1:2" x14ac:dyDescent="0.25">
      <c r="A9667" s="62">
        <v>42272304</v>
      </c>
      <c r="B9667" s="63" t="s">
        <v>3675</v>
      </c>
    </row>
    <row r="9668" spans="1:2" x14ac:dyDescent="0.25">
      <c r="A9668" s="62">
        <v>42272305</v>
      </c>
      <c r="B9668" s="63" t="s">
        <v>3182</v>
      </c>
    </row>
    <row r="9669" spans="1:2" x14ac:dyDescent="0.25">
      <c r="A9669" s="62">
        <v>42272306</v>
      </c>
      <c r="B9669" s="63" t="s">
        <v>14208</v>
      </c>
    </row>
    <row r="9670" spans="1:2" x14ac:dyDescent="0.25">
      <c r="A9670" s="62">
        <v>42272307</v>
      </c>
      <c r="B9670" s="63" t="s">
        <v>15084</v>
      </c>
    </row>
    <row r="9671" spans="1:2" x14ac:dyDescent="0.25">
      <c r="A9671" s="62">
        <v>42272401</v>
      </c>
      <c r="B9671" s="63" t="s">
        <v>14608</v>
      </c>
    </row>
    <row r="9672" spans="1:2" x14ac:dyDescent="0.25">
      <c r="A9672" s="62">
        <v>42272402</v>
      </c>
      <c r="B9672" s="63" t="s">
        <v>7521</v>
      </c>
    </row>
    <row r="9673" spans="1:2" x14ac:dyDescent="0.25">
      <c r="A9673" s="62">
        <v>42272403</v>
      </c>
      <c r="B9673" s="63" t="s">
        <v>3751</v>
      </c>
    </row>
    <row r="9674" spans="1:2" x14ac:dyDescent="0.25">
      <c r="A9674" s="62">
        <v>42272404</v>
      </c>
      <c r="B9674" s="63" t="s">
        <v>14865</v>
      </c>
    </row>
    <row r="9675" spans="1:2" x14ac:dyDescent="0.25">
      <c r="A9675" s="62">
        <v>42272501</v>
      </c>
      <c r="B9675" s="63" t="s">
        <v>9178</v>
      </c>
    </row>
    <row r="9676" spans="1:2" x14ac:dyDescent="0.25">
      <c r="A9676" s="62">
        <v>42272502</v>
      </c>
      <c r="B9676" s="63" t="s">
        <v>16448</v>
      </c>
    </row>
    <row r="9677" spans="1:2" x14ac:dyDescent="0.25">
      <c r="A9677" s="62">
        <v>42272503</v>
      </c>
      <c r="B9677" s="63" t="s">
        <v>2326</v>
      </c>
    </row>
    <row r="9678" spans="1:2" x14ac:dyDescent="0.25">
      <c r="A9678" s="62">
        <v>42272504</v>
      </c>
      <c r="B9678" s="63" t="s">
        <v>570</v>
      </c>
    </row>
    <row r="9679" spans="1:2" x14ac:dyDescent="0.25">
      <c r="A9679" s="62">
        <v>42272505</v>
      </c>
      <c r="B9679" s="63" t="s">
        <v>5960</v>
      </c>
    </row>
    <row r="9680" spans="1:2" x14ac:dyDescent="0.25">
      <c r="A9680" s="62">
        <v>42272506</v>
      </c>
      <c r="B9680" s="63" t="s">
        <v>7205</v>
      </c>
    </row>
    <row r="9681" spans="1:2" x14ac:dyDescent="0.25">
      <c r="A9681" s="62">
        <v>42272507</v>
      </c>
      <c r="B9681" s="63" t="s">
        <v>1565</v>
      </c>
    </row>
    <row r="9682" spans="1:2" x14ac:dyDescent="0.25">
      <c r="A9682" s="62">
        <v>42272508</v>
      </c>
      <c r="B9682" s="63" t="s">
        <v>13908</v>
      </c>
    </row>
    <row r="9683" spans="1:2" x14ac:dyDescent="0.25">
      <c r="A9683" s="62">
        <v>42281501</v>
      </c>
      <c r="B9683" s="63" t="s">
        <v>2591</v>
      </c>
    </row>
    <row r="9684" spans="1:2" x14ac:dyDescent="0.25">
      <c r="A9684" s="62">
        <v>42281502</v>
      </c>
      <c r="B9684" s="63" t="s">
        <v>1484</v>
      </c>
    </row>
    <row r="9685" spans="1:2" x14ac:dyDescent="0.25">
      <c r="A9685" s="62">
        <v>42281503</v>
      </c>
      <c r="B9685" s="63" t="s">
        <v>5012</v>
      </c>
    </row>
    <row r="9686" spans="1:2" x14ac:dyDescent="0.25">
      <c r="A9686" s="62">
        <v>42281504</v>
      </c>
      <c r="B9686" s="63" t="s">
        <v>9499</v>
      </c>
    </row>
    <row r="9687" spans="1:2" x14ac:dyDescent="0.25">
      <c r="A9687" s="62">
        <v>42281505</v>
      </c>
      <c r="B9687" s="63" t="s">
        <v>1802</v>
      </c>
    </row>
    <row r="9688" spans="1:2" x14ac:dyDescent="0.25">
      <c r="A9688" s="62">
        <v>42281506</v>
      </c>
      <c r="B9688" s="63" t="s">
        <v>3052</v>
      </c>
    </row>
    <row r="9689" spans="1:2" x14ac:dyDescent="0.25">
      <c r="A9689" s="62">
        <v>42281507</v>
      </c>
      <c r="B9689" s="63" t="s">
        <v>2235</v>
      </c>
    </row>
    <row r="9690" spans="1:2" x14ac:dyDescent="0.25">
      <c r="A9690" s="62">
        <v>42281508</v>
      </c>
      <c r="B9690" s="63" t="s">
        <v>455</v>
      </c>
    </row>
    <row r="9691" spans="1:2" x14ac:dyDescent="0.25">
      <c r="A9691" s="62">
        <v>42281509</v>
      </c>
      <c r="B9691" s="63" t="s">
        <v>18361</v>
      </c>
    </row>
    <row r="9692" spans="1:2" x14ac:dyDescent="0.25">
      <c r="A9692" s="62">
        <v>42281510</v>
      </c>
      <c r="B9692" s="63" t="s">
        <v>10860</v>
      </c>
    </row>
    <row r="9693" spans="1:2" x14ac:dyDescent="0.25">
      <c r="A9693" s="62">
        <v>42281511</v>
      </c>
      <c r="B9693" s="63" t="s">
        <v>9533</v>
      </c>
    </row>
    <row r="9694" spans="1:2" x14ac:dyDescent="0.25">
      <c r="A9694" s="62">
        <v>42281512</v>
      </c>
      <c r="B9694" s="63" t="s">
        <v>11290</v>
      </c>
    </row>
    <row r="9695" spans="1:2" x14ac:dyDescent="0.25">
      <c r="A9695" s="62">
        <v>42281513</v>
      </c>
      <c r="B9695" s="63" t="s">
        <v>18688</v>
      </c>
    </row>
    <row r="9696" spans="1:2" x14ac:dyDescent="0.25">
      <c r="A9696" s="62">
        <v>42281514</v>
      </c>
      <c r="B9696" s="63" t="s">
        <v>9530</v>
      </c>
    </row>
    <row r="9697" spans="1:2" x14ac:dyDescent="0.25">
      <c r="A9697" s="62">
        <v>42281515</v>
      </c>
      <c r="B9697" s="63" t="s">
        <v>16398</v>
      </c>
    </row>
    <row r="9698" spans="1:2" x14ac:dyDescent="0.25">
      <c r="A9698" s="62">
        <v>42281516</v>
      </c>
      <c r="B9698" s="63" t="s">
        <v>852</v>
      </c>
    </row>
    <row r="9699" spans="1:2" x14ac:dyDescent="0.25">
      <c r="A9699" s="62">
        <v>42281517</v>
      </c>
      <c r="B9699" s="63" t="s">
        <v>7611</v>
      </c>
    </row>
    <row r="9700" spans="1:2" x14ac:dyDescent="0.25">
      <c r="A9700" s="62">
        <v>42281518</v>
      </c>
      <c r="B9700" s="63" t="s">
        <v>16423</v>
      </c>
    </row>
    <row r="9701" spans="1:2" x14ac:dyDescent="0.25">
      <c r="A9701" s="62">
        <v>42281519</v>
      </c>
      <c r="B9701" s="63" t="s">
        <v>15303</v>
      </c>
    </row>
    <row r="9702" spans="1:2" x14ac:dyDescent="0.25">
      <c r="A9702" s="62">
        <v>42281520</v>
      </c>
      <c r="B9702" s="63" t="s">
        <v>9922</v>
      </c>
    </row>
    <row r="9703" spans="1:2" x14ac:dyDescent="0.25">
      <c r="A9703" s="62">
        <v>42281521</v>
      </c>
      <c r="B9703" s="63" t="s">
        <v>16513</v>
      </c>
    </row>
    <row r="9704" spans="1:2" x14ac:dyDescent="0.25">
      <c r="A9704" s="62">
        <v>42281522</v>
      </c>
      <c r="B9704" s="63" t="s">
        <v>3376</v>
      </c>
    </row>
    <row r="9705" spans="1:2" x14ac:dyDescent="0.25">
      <c r="A9705" s="62">
        <v>42281523</v>
      </c>
      <c r="B9705" s="63" t="s">
        <v>423</v>
      </c>
    </row>
    <row r="9706" spans="1:2" x14ac:dyDescent="0.25">
      <c r="A9706" s="62">
        <v>42281524</v>
      </c>
      <c r="B9706" s="63" t="s">
        <v>16988</v>
      </c>
    </row>
    <row r="9707" spans="1:2" x14ac:dyDescent="0.25">
      <c r="A9707" s="62">
        <v>42281601</v>
      </c>
      <c r="B9707" s="63" t="s">
        <v>18823</v>
      </c>
    </row>
    <row r="9708" spans="1:2" x14ac:dyDescent="0.25">
      <c r="A9708" s="62">
        <v>42281602</v>
      </c>
      <c r="B9708" s="63" t="s">
        <v>14575</v>
      </c>
    </row>
    <row r="9709" spans="1:2" x14ac:dyDescent="0.25">
      <c r="A9709" s="62">
        <v>42281603</v>
      </c>
      <c r="B9709" s="63" t="s">
        <v>18804</v>
      </c>
    </row>
    <row r="9710" spans="1:2" x14ac:dyDescent="0.25">
      <c r="A9710" s="62">
        <v>42281604</v>
      </c>
      <c r="B9710" s="63" t="s">
        <v>7788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12667</v>
      </c>
    </row>
    <row r="9713" spans="1:2" x14ac:dyDescent="0.25">
      <c r="A9713" s="62">
        <v>42281701</v>
      </c>
      <c r="B9713" s="63" t="s">
        <v>17424</v>
      </c>
    </row>
    <row r="9714" spans="1:2" x14ac:dyDescent="0.25">
      <c r="A9714" s="62">
        <v>42281702</v>
      </c>
      <c r="B9714" s="63" t="s">
        <v>12732</v>
      </c>
    </row>
    <row r="9715" spans="1:2" x14ac:dyDescent="0.25">
      <c r="A9715" s="62">
        <v>42281703</v>
      </c>
      <c r="B9715" s="63" t="s">
        <v>12540</v>
      </c>
    </row>
    <row r="9716" spans="1:2" x14ac:dyDescent="0.25">
      <c r="A9716" s="62">
        <v>42281704</v>
      </c>
      <c r="B9716" s="63" t="s">
        <v>15622</v>
      </c>
    </row>
    <row r="9717" spans="1:2" x14ac:dyDescent="0.25">
      <c r="A9717" s="62">
        <v>42281705</v>
      </c>
      <c r="B9717" s="63" t="s">
        <v>10342</v>
      </c>
    </row>
    <row r="9718" spans="1:2" x14ac:dyDescent="0.25">
      <c r="A9718" s="62">
        <v>42281706</v>
      </c>
      <c r="B9718" s="63" t="s">
        <v>8229</v>
      </c>
    </row>
    <row r="9719" spans="1:2" x14ac:dyDescent="0.25">
      <c r="A9719" s="62">
        <v>42281707</v>
      </c>
      <c r="B9719" s="63" t="s">
        <v>4193</v>
      </c>
    </row>
    <row r="9720" spans="1:2" x14ac:dyDescent="0.25">
      <c r="A9720" s="62">
        <v>42281708</v>
      </c>
      <c r="B9720" s="63" t="s">
        <v>3047</v>
      </c>
    </row>
    <row r="9721" spans="1:2" x14ac:dyDescent="0.25">
      <c r="A9721" s="62">
        <v>42281709</v>
      </c>
      <c r="B9721" s="63" t="s">
        <v>999</v>
      </c>
    </row>
    <row r="9722" spans="1:2" x14ac:dyDescent="0.25">
      <c r="A9722" s="62">
        <v>42281710</v>
      </c>
      <c r="B9722" s="63" t="s">
        <v>5615</v>
      </c>
    </row>
    <row r="9723" spans="1:2" x14ac:dyDescent="0.25">
      <c r="A9723" s="62">
        <v>42281711</v>
      </c>
      <c r="B9723" s="63" t="s">
        <v>9631</v>
      </c>
    </row>
    <row r="9724" spans="1:2" x14ac:dyDescent="0.25">
      <c r="A9724" s="62">
        <v>42281712</v>
      </c>
      <c r="B9724" s="63" t="s">
        <v>9325</v>
      </c>
    </row>
    <row r="9725" spans="1:2" x14ac:dyDescent="0.25">
      <c r="A9725" s="62">
        <v>42281713</v>
      </c>
      <c r="B9725" s="63" t="s">
        <v>2652</v>
      </c>
    </row>
    <row r="9726" spans="1:2" x14ac:dyDescent="0.25">
      <c r="A9726" s="62">
        <v>42281801</v>
      </c>
      <c r="B9726" s="63" t="s">
        <v>11032</v>
      </c>
    </row>
    <row r="9727" spans="1:2" x14ac:dyDescent="0.25">
      <c r="A9727" s="62">
        <v>42281802</v>
      </c>
      <c r="B9727" s="63" t="s">
        <v>2093</v>
      </c>
    </row>
    <row r="9728" spans="1:2" x14ac:dyDescent="0.25">
      <c r="A9728" s="62">
        <v>42281803</v>
      </c>
      <c r="B9728" s="63" t="s">
        <v>8833</v>
      </c>
    </row>
    <row r="9729" spans="1:2" x14ac:dyDescent="0.25">
      <c r="A9729" s="62">
        <v>42281804</v>
      </c>
      <c r="B9729" s="63" t="s">
        <v>7045</v>
      </c>
    </row>
    <row r="9730" spans="1:2" x14ac:dyDescent="0.25">
      <c r="A9730" s="62">
        <v>42281805</v>
      </c>
      <c r="B9730" s="63" t="s">
        <v>17022</v>
      </c>
    </row>
    <row r="9731" spans="1:2" x14ac:dyDescent="0.25">
      <c r="A9731" s="62">
        <v>42281806</v>
      </c>
      <c r="B9731" s="63" t="s">
        <v>1236</v>
      </c>
    </row>
    <row r="9732" spans="1:2" x14ac:dyDescent="0.25">
      <c r="A9732" s="62">
        <v>42281807</v>
      </c>
      <c r="B9732" s="63" t="s">
        <v>10304</v>
      </c>
    </row>
    <row r="9733" spans="1:2" x14ac:dyDescent="0.25">
      <c r="A9733" s="62">
        <v>42281808</v>
      </c>
      <c r="B9733" s="63" t="s">
        <v>2401</v>
      </c>
    </row>
    <row r="9734" spans="1:2" x14ac:dyDescent="0.25">
      <c r="A9734" s="62">
        <v>42281809</v>
      </c>
      <c r="B9734" s="63" t="s">
        <v>792</v>
      </c>
    </row>
    <row r="9735" spans="1:2" x14ac:dyDescent="0.25">
      <c r="A9735" s="62">
        <v>42281810</v>
      </c>
      <c r="B9735" s="63" t="s">
        <v>4351</v>
      </c>
    </row>
    <row r="9736" spans="1:2" x14ac:dyDescent="0.25">
      <c r="A9736" s="62">
        <v>42281901</v>
      </c>
      <c r="B9736" s="63" t="s">
        <v>18798</v>
      </c>
    </row>
    <row r="9737" spans="1:2" x14ac:dyDescent="0.25">
      <c r="A9737" s="62">
        <v>42281902</v>
      </c>
      <c r="B9737" s="63" t="s">
        <v>2431</v>
      </c>
    </row>
    <row r="9738" spans="1:2" x14ac:dyDescent="0.25">
      <c r="A9738" s="62">
        <v>42281903</v>
      </c>
      <c r="B9738" s="63" t="s">
        <v>3993</v>
      </c>
    </row>
    <row r="9739" spans="1:2" x14ac:dyDescent="0.25">
      <c r="A9739" s="62">
        <v>42281904</v>
      </c>
      <c r="B9739" s="63" t="s">
        <v>5122</v>
      </c>
    </row>
    <row r="9740" spans="1:2" x14ac:dyDescent="0.25">
      <c r="A9740" s="62">
        <v>42281905</v>
      </c>
      <c r="B9740" s="63" t="s">
        <v>9975</v>
      </c>
    </row>
    <row r="9741" spans="1:2" x14ac:dyDescent="0.25">
      <c r="A9741" s="62">
        <v>42281906</v>
      </c>
      <c r="B9741" s="63" t="s">
        <v>4690</v>
      </c>
    </row>
    <row r="9742" spans="1:2" x14ac:dyDescent="0.25">
      <c r="A9742" s="62">
        <v>42281907</v>
      </c>
      <c r="B9742" s="63" t="s">
        <v>9528</v>
      </c>
    </row>
    <row r="9743" spans="1:2" x14ac:dyDescent="0.25">
      <c r="A9743" s="62">
        <v>42281908</v>
      </c>
      <c r="B9743" s="63" t="s">
        <v>3203</v>
      </c>
    </row>
    <row r="9744" spans="1:2" x14ac:dyDescent="0.25">
      <c r="A9744" s="62">
        <v>42281909</v>
      </c>
      <c r="B9744" s="63" t="s">
        <v>790</v>
      </c>
    </row>
    <row r="9745" spans="1:2" x14ac:dyDescent="0.25">
      <c r="A9745" s="62">
        <v>42281912</v>
      </c>
      <c r="B9745" s="63" t="s">
        <v>12295</v>
      </c>
    </row>
    <row r="9746" spans="1:2" x14ac:dyDescent="0.25">
      <c r="A9746" s="62">
        <v>42281913</v>
      </c>
      <c r="B9746" s="63" t="s">
        <v>1586</v>
      </c>
    </row>
    <row r="9747" spans="1:2" x14ac:dyDescent="0.25">
      <c r="A9747" s="62">
        <v>42281914</v>
      </c>
      <c r="B9747" s="63" t="s">
        <v>11854</v>
      </c>
    </row>
    <row r="9748" spans="1:2" x14ac:dyDescent="0.25">
      <c r="A9748" s="62">
        <v>42281915</v>
      </c>
      <c r="B9748" s="63" t="s">
        <v>16240</v>
      </c>
    </row>
    <row r="9749" spans="1:2" x14ac:dyDescent="0.25">
      <c r="A9749" s="62">
        <v>42281916</v>
      </c>
      <c r="B9749" s="63" t="s">
        <v>12562</v>
      </c>
    </row>
    <row r="9750" spans="1:2" x14ac:dyDescent="0.25">
      <c r="A9750" s="62">
        <v>42291501</v>
      </c>
      <c r="B9750" s="63" t="s">
        <v>12860</v>
      </c>
    </row>
    <row r="9751" spans="1:2" x14ac:dyDescent="0.25">
      <c r="A9751" s="62">
        <v>42291502</v>
      </c>
      <c r="B9751" s="63" t="s">
        <v>13920</v>
      </c>
    </row>
    <row r="9752" spans="1:2" x14ac:dyDescent="0.25">
      <c r="A9752" s="62">
        <v>42291601</v>
      </c>
      <c r="B9752" s="63" t="s">
        <v>12519</v>
      </c>
    </row>
    <row r="9753" spans="1:2" x14ac:dyDescent="0.25">
      <c r="A9753" s="62">
        <v>42291602</v>
      </c>
      <c r="B9753" s="63" t="s">
        <v>1940</v>
      </c>
    </row>
    <row r="9754" spans="1:2" x14ac:dyDescent="0.25">
      <c r="A9754" s="62">
        <v>42291603</v>
      </c>
      <c r="B9754" s="63" t="s">
        <v>6001</v>
      </c>
    </row>
    <row r="9755" spans="1:2" x14ac:dyDescent="0.25">
      <c r="A9755" s="62">
        <v>42291604</v>
      </c>
      <c r="B9755" s="63" t="s">
        <v>15471</v>
      </c>
    </row>
    <row r="9756" spans="1:2" x14ac:dyDescent="0.25">
      <c r="A9756" s="62">
        <v>42291605</v>
      </c>
      <c r="B9756" s="63" t="s">
        <v>6044</v>
      </c>
    </row>
    <row r="9757" spans="1:2" x14ac:dyDescent="0.25">
      <c r="A9757" s="62">
        <v>42291606</v>
      </c>
      <c r="B9757" s="63" t="s">
        <v>6322</v>
      </c>
    </row>
    <row r="9758" spans="1:2" x14ac:dyDescent="0.25">
      <c r="A9758" s="62">
        <v>42291607</v>
      </c>
      <c r="B9758" s="63" t="s">
        <v>17791</v>
      </c>
    </row>
    <row r="9759" spans="1:2" x14ac:dyDescent="0.25">
      <c r="A9759" s="62">
        <v>42291608</v>
      </c>
      <c r="B9759" s="63" t="s">
        <v>15668</v>
      </c>
    </row>
    <row r="9760" spans="1:2" x14ac:dyDescent="0.25">
      <c r="A9760" s="62">
        <v>42291609</v>
      </c>
      <c r="B9760" s="63" t="s">
        <v>5923</v>
      </c>
    </row>
    <row r="9761" spans="1:2" x14ac:dyDescent="0.25">
      <c r="A9761" s="62">
        <v>42291610</v>
      </c>
      <c r="B9761" s="63" t="s">
        <v>4111</v>
      </c>
    </row>
    <row r="9762" spans="1:2" x14ac:dyDescent="0.25">
      <c r="A9762" s="62">
        <v>42291611</v>
      </c>
      <c r="B9762" s="63" t="s">
        <v>12496</v>
      </c>
    </row>
    <row r="9763" spans="1:2" x14ac:dyDescent="0.25">
      <c r="A9763" s="62">
        <v>42291612</v>
      </c>
      <c r="B9763" s="63" t="s">
        <v>11946</v>
      </c>
    </row>
    <row r="9764" spans="1:2" x14ac:dyDescent="0.25">
      <c r="A9764" s="62">
        <v>42291613</v>
      </c>
      <c r="B9764" s="63" t="s">
        <v>8104</v>
      </c>
    </row>
    <row r="9765" spans="1:2" x14ac:dyDescent="0.25">
      <c r="A9765" s="62">
        <v>42291614</v>
      </c>
      <c r="B9765" s="63" t="s">
        <v>18862</v>
      </c>
    </row>
    <row r="9766" spans="1:2" x14ac:dyDescent="0.25">
      <c r="A9766" s="62">
        <v>42291615</v>
      </c>
      <c r="B9766" s="63" t="s">
        <v>18862</v>
      </c>
    </row>
    <row r="9767" spans="1:2" x14ac:dyDescent="0.25">
      <c r="A9767" s="62">
        <v>42291616</v>
      </c>
      <c r="B9767" s="63" t="s">
        <v>15828</v>
      </c>
    </row>
    <row r="9768" spans="1:2" x14ac:dyDescent="0.25">
      <c r="A9768" s="62">
        <v>42291617</v>
      </c>
      <c r="B9768" s="63" t="s">
        <v>7746</v>
      </c>
    </row>
    <row r="9769" spans="1:2" x14ac:dyDescent="0.25">
      <c r="A9769" s="62">
        <v>42291619</v>
      </c>
      <c r="B9769" s="63" t="s">
        <v>4233</v>
      </c>
    </row>
    <row r="9770" spans="1:2" x14ac:dyDescent="0.25">
      <c r="A9770" s="62">
        <v>42291620</v>
      </c>
      <c r="B9770" s="63" t="s">
        <v>14683</v>
      </c>
    </row>
    <row r="9771" spans="1:2" x14ac:dyDescent="0.25">
      <c r="A9771" s="62">
        <v>42291621</v>
      </c>
      <c r="B9771" s="63" t="s">
        <v>13972</v>
      </c>
    </row>
    <row r="9772" spans="1:2" x14ac:dyDescent="0.25">
      <c r="A9772" s="62">
        <v>42291622</v>
      </c>
      <c r="B9772" s="63" t="s">
        <v>17841</v>
      </c>
    </row>
    <row r="9773" spans="1:2" x14ac:dyDescent="0.25">
      <c r="A9773" s="62">
        <v>42291623</v>
      </c>
      <c r="B9773" s="63" t="s">
        <v>10628</v>
      </c>
    </row>
    <row r="9774" spans="1:2" x14ac:dyDescent="0.25">
      <c r="A9774" s="62">
        <v>42291624</v>
      </c>
      <c r="B9774" s="63" t="s">
        <v>670</v>
      </c>
    </row>
    <row r="9775" spans="1:2" x14ac:dyDescent="0.25">
      <c r="A9775" s="62">
        <v>42291625</v>
      </c>
      <c r="B9775" s="63" t="s">
        <v>6073</v>
      </c>
    </row>
    <row r="9776" spans="1:2" x14ac:dyDescent="0.25">
      <c r="A9776" s="62">
        <v>42291701</v>
      </c>
      <c r="B9776" s="63" t="s">
        <v>18878</v>
      </c>
    </row>
    <row r="9777" spans="1:2" x14ac:dyDescent="0.25">
      <c r="A9777" s="62">
        <v>42291702</v>
      </c>
      <c r="B9777" s="63" t="s">
        <v>2766</v>
      </c>
    </row>
    <row r="9778" spans="1:2" x14ac:dyDescent="0.25">
      <c r="A9778" s="62">
        <v>42291703</v>
      </c>
      <c r="B9778" s="63" t="s">
        <v>6749</v>
      </c>
    </row>
    <row r="9779" spans="1:2" x14ac:dyDescent="0.25">
      <c r="A9779" s="62">
        <v>42291704</v>
      </c>
      <c r="B9779" s="63" t="s">
        <v>9324</v>
      </c>
    </row>
    <row r="9780" spans="1:2" x14ac:dyDescent="0.25">
      <c r="A9780" s="62">
        <v>42291705</v>
      </c>
      <c r="B9780" s="63" t="s">
        <v>6083</v>
      </c>
    </row>
    <row r="9781" spans="1:2" x14ac:dyDescent="0.25">
      <c r="A9781" s="62">
        <v>42291706</v>
      </c>
      <c r="B9781" s="63" t="s">
        <v>9399</v>
      </c>
    </row>
    <row r="9782" spans="1:2" x14ac:dyDescent="0.25">
      <c r="A9782" s="62">
        <v>42291707</v>
      </c>
      <c r="B9782" s="63" t="s">
        <v>10981</v>
      </c>
    </row>
    <row r="9783" spans="1:2" x14ac:dyDescent="0.25">
      <c r="A9783" s="62">
        <v>42291708</v>
      </c>
      <c r="B9783" s="63" t="s">
        <v>15893</v>
      </c>
    </row>
    <row r="9784" spans="1:2" x14ac:dyDescent="0.25">
      <c r="A9784" s="62">
        <v>42291709</v>
      </c>
      <c r="B9784" s="63" t="s">
        <v>13834</v>
      </c>
    </row>
    <row r="9785" spans="1:2" x14ac:dyDescent="0.25">
      <c r="A9785" s="62">
        <v>42291801</v>
      </c>
      <c r="B9785" s="63" t="s">
        <v>10374</v>
      </c>
    </row>
    <row r="9786" spans="1:2" x14ac:dyDescent="0.25">
      <c r="A9786" s="62">
        <v>42291802</v>
      </c>
      <c r="B9786" s="63" t="s">
        <v>11645</v>
      </c>
    </row>
    <row r="9787" spans="1:2" x14ac:dyDescent="0.25">
      <c r="A9787" s="62">
        <v>42291803</v>
      </c>
      <c r="B9787" s="63" t="s">
        <v>14523</v>
      </c>
    </row>
    <row r="9788" spans="1:2" x14ac:dyDescent="0.25">
      <c r="A9788" s="62">
        <v>42291901</v>
      </c>
      <c r="B9788" s="63" t="s">
        <v>1216</v>
      </c>
    </row>
    <row r="9789" spans="1:2" x14ac:dyDescent="0.25">
      <c r="A9789" s="62">
        <v>42291902</v>
      </c>
      <c r="B9789" s="63" t="s">
        <v>5967</v>
      </c>
    </row>
    <row r="9790" spans="1:2" x14ac:dyDescent="0.25">
      <c r="A9790" s="62">
        <v>42292001</v>
      </c>
      <c r="B9790" s="63" t="s">
        <v>16385</v>
      </c>
    </row>
    <row r="9791" spans="1:2" x14ac:dyDescent="0.25">
      <c r="A9791" s="62">
        <v>42292101</v>
      </c>
      <c r="B9791" s="63" t="s">
        <v>2251</v>
      </c>
    </row>
    <row r="9792" spans="1:2" x14ac:dyDescent="0.25">
      <c r="A9792" s="62">
        <v>42292102</v>
      </c>
      <c r="B9792" s="63" t="s">
        <v>16428</v>
      </c>
    </row>
    <row r="9793" spans="1:2" x14ac:dyDescent="0.25">
      <c r="A9793" s="62">
        <v>42292103</v>
      </c>
      <c r="B9793" s="63" t="s">
        <v>12038</v>
      </c>
    </row>
    <row r="9794" spans="1:2" x14ac:dyDescent="0.25">
      <c r="A9794" s="62">
        <v>42292201</v>
      </c>
      <c r="B9794" s="63" t="s">
        <v>2634</v>
      </c>
    </row>
    <row r="9795" spans="1:2" x14ac:dyDescent="0.25">
      <c r="A9795" s="62">
        <v>42292202</v>
      </c>
      <c r="B9795" s="63" t="s">
        <v>7037</v>
      </c>
    </row>
    <row r="9796" spans="1:2" x14ac:dyDescent="0.25">
      <c r="A9796" s="62">
        <v>42292203</v>
      </c>
      <c r="B9796" s="63" t="s">
        <v>2202</v>
      </c>
    </row>
    <row r="9797" spans="1:2" x14ac:dyDescent="0.25">
      <c r="A9797" s="62">
        <v>42292301</v>
      </c>
      <c r="B9797" s="63" t="s">
        <v>18044</v>
      </c>
    </row>
    <row r="9798" spans="1:2" x14ac:dyDescent="0.25">
      <c r="A9798" s="62">
        <v>42292302</v>
      </c>
      <c r="B9798" s="63" t="s">
        <v>14588</v>
      </c>
    </row>
    <row r="9799" spans="1:2" x14ac:dyDescent="0.25">
      <c r="A9799" s="62">
        <v>42292303</v>
      </c>
      <c r="B9799" s="63" t="s">
        <v>16495</v>
      </c>
    </row>
    <row r="9800" spans="1:2" x14ac:dyDescent="0.25">
      <c r="A9800" s="62">
        <v>42292304</v>
      </c>
      <c r="B9800" s="63" t="s">
        <v>6400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2944</v>
      </c>
    </row>
    <row r="9803" spans="1:2" x14ac:dyDescent="0.25">
      <c r="A9803" s="62">
        <v>42292307</v>
      </c>
      <c r="B9803" s="63" t="s">
        <v>11036</v>
      </c>
    </row>
    <row r="9804" spans="1:2" x14ac:dyDescent="0.25">
      <c r="A9804" s="62">
        <v>42292401</v>
      </c>
      <c r="B9804" s="63" t="s">
        <v>14501</v>
      </c>
    </row>
    <row r="9805" spans="1:2" x14ac:dyDescent="0.25">
      <c r="A9805" s="62">
        <v>42292402</v>
      </c>
      <c r="B9805" s="63" t="s">
        <v>3392</v>
      </c>
    </row>
    <row r="9806" spans="1:2" x14ac:dyDescent="0.25">
      <c r="A9806" s="62">
        <v>42292403</v>
      </c>
      <c r="B9806" s="63" t="s">
        <v>627</v>
      </c>
    </row>
    <row r="9807" spans="1:2" x14ac:dyDescent="0.25">
      <c r="A9807" s="62">
        <v>42292501</v>
      </c>
      <c r="B9807" s="63" t="s">
        <v>13136</v>
      </c>
    </row>
    <row r="9808" spans="1:2" x14ac:dyDescent="0.25">
      <c r="A9808" s="62">
        <v>42292502</v>
      </c>
      <c r="B9808" s="63" t="s">
        <v>12097</v>
      </c>
    </row>
    <row r="9809" spans="1:2" x14ac:dyDescent="0.25">
      <c r="A9809" s="62">
        <v>42292503</v>
      </c>
      <c r="B9809" s="63" t="s">
        <v>8677</v>
      </c>
    </row>
    <row r="9810" spans="1:2" x14ac:dyDescent="0.25">
      <c r="A9810" s="62">
        <v>42292504</v>
      </c>
      <c r="B9810" s="63" t="s">
        <v>10969</v>
      </c>
    </row>
    <row r="9811" spans="1:2" x14ac:dyDescent="0.25">
      <c r="A9811" s="62">
        <v>42292505</v>
      </c>
      <c r="B9811" s="63" t="s">
        <v>11492</v>
      </c>
    </row>
    <row r="9812" spans="1:2" x14ac:dyDescent="0.25">
      <c r="A9812" s="62">
        <v>42292601</v>
      </c>
      <c r="B9812" s="63" t="s">
        <v>6838</v>
      </c>
    </row>
    <row r="9813" spans="1:2" x14ac:dyDescent="0.25">
      <c r="A9813" s="62">
        <v>42292602</v>
      </c>
      <c r="B9813" s="63" t="s">
        <v>17721</v>
      </c>
    </row>
    <row r="9814" spans="1:2" x14ac:dyDescent="0.25">
      <c r="A9814" s="62">
        <v>42292603</v>
      </c>
      <c r="B9814" s="63" t="s">
        <v>15227</v>
      </c>
    </row>
    <row r="9815" spans="1:2" x14ac:dyDescent="0.25">
      <c r="A9815" s="62">
        <v>42292701</v>
      </c>
      <c r="B9815" s="63" t="s">
        <v>10928</v>
      </c>
    </row>
    <row r="9816" spans="1:2" x14ac:dyDescent="0.25">
      <c r="A9816" s="62">
        <v>42292702</v>
      </c>
      <c r="B9816" s="63" t="s">
        <v>18845</v>
      </c>
    </row>
    <row r="9817" spans="1:2" x14ac:dyDescent="0.25">
      <c r="A9817" s="62">
        <v>42292703</v>
      </c>
      <c r="B9817" s="63" t="s">
        <v>11556</v>
      </c>
    </row>
    <row r="9818" spans="1:2" x14ac:dyDescent="0.25">
      <c r="A9818" s="62">
        <v>42292704</v>
      </c>
      <c r="B9818" s="63" t="s">
        <v>12947</v>
      </c>
    </row>
    <row r="9819" spans="1:2" x14ac:dyDescent="0.25">
      <c r="A9819" s="62">
        <v>42292801</v>
      </c>
      <c r="B9819" s="63" t="s">
        <v>17825</v>
      </c>
    </row>
    <row r="9820" spans="1:2" x14ac:dyDescent="0.25">
      <c r="A9820" s="62">
        <v>42292802</v>
      </c>
      <c r="B9820" s="63" t="s">
        <v>772</v>
      </c>
    </row>
    <row r="9821" spans="1:2" x14ac:dyDescent="0.25">
      <c r="A9821" s="62">
        <v>42292901</v>
      </c>
      <c r="B9821" s="63" t="s">
        <v>7282</v>
      </c>
    </row>
    <row r="9822" spans="1:2" x14ac:dyDescent="0.25">
      <c r="A9822" s="62">
        <v>42292902</v>
      </c>
      <c r="B9822" s="63" t="s">
        <v>12449</v>
      </c>
    </row>
    <row r="9823" spans="1:2" x14ac:dyDescent="0.25">
      <c r="A9823" s="62">
        <v>42292903</v>
      </c>
      <c r="B9823" s="63" t="s">
        <v>10640</v>
      </c>
    </row>
    <row r="9824" spans="1:2" x14ac:dyDescent="0.25">
      <c r="A9824" s="62">
        <v>42292904</v>
      </c>
      <c r="B9824" s="63" t="s">
        <v>18767</v>
      </c>
    </row>
    <row r="9825" spans="1:2" x14ac:dyDescent="0.25">
      <c r="A9825" s="62">
        <v>42292907</v>
      </c>
      <c r="B9825" s="63" t="s">
        <v>9652</v>
      </c>
    </row>
    <row r="9826" spans="1:2" x14ac:dyDescent="0.25">
      <c r="A9826" s="62">
        <v>42292908</v>
      </c>
      <c r="B9826" s="63" t="s">
        <v>3812</v>
      </c>
    </row>
    <row r="9827" spans="1:2" x14ac:dyDescent="0.25">
      <c r="A9827" s="62">
        <v>42293001</v>
      </c>
      <c r="B9827" s="63" t="s">
        <v>12663</v>
      </c>
    </row>
    <row r="9828" spans="1:2" x14ac:dyDescent="0.25">
      <c r="A9828" s="62">
        <v>42293002</v>
      </c>
      <c r="B9828" s="63" t="s">
        <v>11316</v>
      </c>
    </row>
    <row r="9829" spans="1:2" x14ac:dyDescent="0.25">
      <c r="A9829" s="62">
        <v>42293003</v>
      </c>
      <c r="B9829" s="63" t="s">
        <v>2226</v>
      </c>
    </row>
    <row r="9830" spans="1:2" x14ac:dyDescent="0.25">
      <c r="A9830" s="62">
        <v>42293004</v>
      </c>
      <c r="B9830" s="63" t="s">
        <v>3499</v>
      </c>
    </row>
    <row r="9831" spans="1:2" x14ac:dyDescent="0.25">
      <c r="A9831" s="62">
        <v>42293005</v>
      </c>
      <c r="B9831" s="63" t="s">
        <v>6337</v>
      </c>
    </row>
    <row r="9832" spans="1:2" x14ac:dyDescent="0.25">
      <c r="A9832" s="62">
        <v>42293006</v>
      </c>
      <c r="B9832" s="63" t="s">
        <v>5670</v>
      </c>
    </row>
    <row r="9833" spans="1:2" x14ac:dyDescent="0.25">
      <c r="A9833" s="62">
        <v>42293101</v>
      </c>
      <c r="B9833" s="63" t="s">
        <v>10971</v>
      </c>
    </row>
    <row r="9834" spans="1:2" x14ac:dyDescent="0.25">
      <c r="A9834" s="62">
        <v>42293102</v>
      </c>
      <c r="B9834" s="63" t="s">
        <v>4992</v>
      </c>
    </row>
    <row r="9835" spans="1:2" x14ac:dyDescent="0.25">
      <c r="A9835" s="62">
        <v>42293103</v>
      </c>
      <c r="B9835" s="63" t="s">
        <v>4404</v>
      </c>
    </row>
    <row r="9836" spans="1:2" x14ac:dyDescent="0.25">
      <c r="A9836" s="62">
        <v>42293104</v>
      </c>
      <c r="B9836" s="63" t="s">
        <v>17937</v>
      </c>
    </row>
    <row r="9837" spans="1:2" x14ac:dyDescent="0.25">
      <c r="A9837" s="62">
        <v>42293105</v>
      </c>
      <c r="B9837" s="63" t="s">
        <v>12050</v>
      </c>
    </row>
    <row r="9838" spans="1:2" x14ac:dyDescent="0.25">
      <c r="A9838" s="62">
        <v>42293106</v>
      </c>
      <c r="B9838" s="63" t="s">
        <v>18584</v>
      </c>
    </row>
    <row r="9839" spans="1:2" x14ac:dyDescent="0.25">
      <c r="A9839" s="62">
        <v>42293107</v>
      </c>
      <c r="B9839" s="63" t="s">
        <v>6262</v>
      </c>
    </row>
    <row r="9840" spans="1:2" x14ac:dyDescent="0.25">
      <c r="A9840" s="62">
        <v>42293108</v>
      </c>
      <c r="B9840" s="63" t="s">
        <v>6989</v>
      </c>
    </row>
    <row r="9841" spans="1:2" x14ac:dyDescent="0.25">
      <c r="A9841" s="62">
        <v>42293109</v>
      </c>
      <c r="B9841" s="63" t="s">
        <v>5598</v>
      </c>
    </row>
    <row r="9842" spans="1:2" x14ac:dyDescent="0.25">
      <c r="A9842" s="62">
        <v>42293110</v>
      </c>
      <c r="B9842" s="63" t="s">
        <v>9739</v>
      </c>
    </row>
    <row r="9843" spans="1:2" x14ac:dyDescent="0.25">
      <c r="A9843" s="62">
        <v>42293111</v>
      </c>
      <c r="B9843" s="63" t="s">
        <v>2140</v>
      </c>
    </row>
    <row r="9844" spans="1:2" x14ac:dyDescent="0.25">
      <c r="A9844" s="62">
        <v>42293112</v>
      </c>
      <c r="B9844" s="63" t="s">
        <v>4617</v>
      </c>
    </row>
    <row r="9845" spans="1:2" x14ac:dyDescent="0.25">
      <c r="A9845" s="62">
        <v>42293113</v>
      </c>
      <c r="B9845" s="63" t="s">
        <v>6471</v>
      </c>
    </row>
    <row r="9846" spans="1:2" x14ac:dyDescent="0.25">
      <c r="A9846" s="62">
        <v>42293114</v>
      </c>
      <c r="B9846" s="63" t="s">
        <v>11727</v>
      </c>
    </row>
    <row r="9847" spans="1:2" x14ac:dyDescent="0.25">
      <c r="A9847" s="62">
        <v>42293115</v>
      </c>
      <c r="B9847" s="63" t="s">
        <v>3645</v>
      </c>
    </row>
    <row r="9848" spans="1:2" x14ac:dyDescent="0.25">
      <c r="A9848" s="62">
        <v>42293116</v>
      </c>
      <c r="B9848" s="63" t="s">
        <v>11633</v>
      </c>
    </row>
    <row r="9849" spans="1:2" x14ac:dyDescent="0.25">
      <c r="A9849" s="62">
        <v>42293117</v>
      </c>
      <c r="B9849" s="63" t="s">
        <v>12850</v>
      </c>
    </row>
    <row r="9850" spans="1:2" x14ac:dyDescent="0.25">
      <c r="A9850" s="62">
        <v>42293118</v>
      </c>
      <c r="B9850" s="63" t="s">
        <v>17863</v>
      </c>
    </row>
    <row r="9851" spans="1:2" x14ac:dyDescent="0.25">
      <c r="A9851" s="62">
        <v>42293119</v>
      </c>
      <c r="B9851" s="63" t="s">
        <v>4894</v>
      </c>
    </row>
    <row r="9852" spans="1:2" x14ac:dyDescent="0.25">
      <c r="A9852" s="62">
        <v>42293120</v>
      </c>
      <c r="B9852" s="63" t="s">
        <v>12181</v>
      </c>
    </row>
    <row r="9853" spans="1:2" x14ac:dyDescent="0.25">
      <c r="A9853" s="62">
        <v>42293121</v>
      </c>
      <c r="B9853" s="63" t="s">
        <v>2218</v>
      </c>
    </row>
    <row r="9854" spans="1:2" x14ac:dyDescent="0.25">
      <c r="A9854" s="62">
        <v>42293122</v>
      </c>
      <c r="B9854" s="63" t="s">
        <v>8827</v>
      </c>
    </row>
    <row r="9855" spans="1:2" x14ac:dyDescent="0.25">
      <c r="A9855" s="62">
        <v>42293123</v>
      </c>
      <c r="B9855" s="63" t="s">
        <v>13600</v>
      </c>
    </row>
    <row r="9856" spans="1:2" x14ac:dyDescent="0.25">
      <c r="A9856" s="62">
        <v>42293124</v>
      </c>
      <c r="B9856" s="63" t="s">
        <v>15517</v>
      </c>
    </row>
    <row r="9857" spans="1:2" x14ac:dyDescent="0.25">
      <c r="A9857" s="62">
        <v>42293125</v>
      </c>
      <c r="B9857" s="63" t="s">
        <v>9565</v>
      </c>
    </row>
    <row r="9858" spans="1:2" x14ac:dyDescent="0.25">
      <c r="A9858" s="62">
        <v>42293126</v>
      </c>
      <c r="B9858" s="63" t="s">
        <v>3971</v>
      </c>
    </row>
    <row r="9859" spans="1:2" x14ac:dyDescent="0.25">
      <c r="A9859" s="62">
        <v>42293127</v>
      </c>
      <c r="B9859" s="63" t="s">
        <v>9566</v>
      </c>
    </row>
    <row r="9860" spans="1:2" x14ac:dyDescent="0.25">
      <c r="A9860" s="62">
        <v>42293128</v>
      </c>
      <c r="B9860" s="63" t="s">
        <v>10570</v>
      </c>
    </row>
    <row r="9861" spans="1:2" x14ac:dyDescent="0.25">
      <c r="A9861" s="62">
        <v>42293129</v>
      </c>
      <c r="B9861" s="63" t="s">
        <v>16329</v>
      </c>
    </row>
    <row r="9862" spans="1:2" x14ac:dyDescent="0.25">
      <c r="A9862" s="62">
        <v>42293130</v>
      </c>
      <c r="B9862" s="63" t="s">
        <v>6873</v>
      </c>
    </row>
    <row r="9863" spans="1:2" x14ac:dyDescent="0.25">
      <c r="A9863" s="62">
        <v>42293131</v>
      </c>
      <c r="B9863" s="63" t="s">
        <v>10830</v>
      </c>
    </row>
    <row r="9864" spans="1:2" x14ac:dyDescent="0.25">
      <c r="A9864" s="62">
        <v>42293132</v>
      </c>
      <c r="B9864" s="63" t="s">
        <v>5891</v>
      </c>
    </row>
    <row r="9865" spans="1:2" x14ac:dyDescent="0.25">
      <c r="A9865" s="62">
        <v>42293133</v>
      </c>
      <c r="B9865" s="63" t="s">
        <v>4754</v>
      </c>
    </row>
    <row r="9866" spans="1:2" x14ac:dyDescent="0.25">
      <c r="A9866" s="62">
        <v>42293134</v>
      </c>
      <c r="B9866" s="63" t="s">
        <v>7304</v>
      </c>
    </row>
    <row r="9867" spans="1:2" x14ac:dyDescent="0.25">
      <c r="A9867" s="62">
        <v>42293135</v>
      </c>
      <c r="B9867" s="63" t="s">
        <v>15154</v>
      </c>
    </row>
    <row r="9868" spans="1:2" x14ac:dyDescent="0.25">
      <c r="A9868" s="62">
        <v>42293136</v>
      </c>
      <c r="B9868" s="63" t="s">
        <v>6990</v>
      </c>
    </row>
    <row r="9869" spans="1:2" x14ac:dyDescent="0.25">
      <c r="A9869" s="62">
        <v>42293137</v>
      </c>
      <c r="B9869" s="63" t="s">
        <v>11242</v>
      </c>
    </row>
    <row r="9870" spans="1:2" x14ac:dyDescent="0.25">
      <c r="A9870" s="62">
        <v>42293138</v>
      </c>
      <c r="B9870" s="63" t="s">
        <v>14834</v>
      </c>
    </row>
    <row r="9871" spans="1:2" x14ac:dyDescent="0.25">
      <c r="A9871" s="62">
        <v>42293139</v>
      </c>
      <c r="B9871" s="63" t="s">
        <v>4923</v>
      </c>
    </row>
    <row r="9872" spans="1:2" x14ac:dyDescent="0.25">
      <c r="A9872" s="62">
        <v>42293201</v>
      </c>
      <c r="B9872" s="63" t="s">
        <v>18522</v>
      </c>
    </row>
    <row r="9873" spans="1:2" x14ac:dyDescent="0.25">
      <c r="A9873" s="62">
        <v>42293301</v>
      </c>
      <c r="B9873" s="63" t="s">
        <v>18488</v>
      </c>
    </row>
    <row r="9874" spans="1:2" x14ac:dyDescent="0.25">
      <c r="A9874" s="62">
        <v>42293302</v>
      </c>
      <c r="B9874" s="63" t="s">
        <v>2207</v>
      </c>
    </row>
    <row r="9875" spans="1:2" x14ac:dyDescent="0.25">
      <c r="A9875" s="62">
        <v>42293303</v>
      </c>
      <c r="B9875" s="63" t="s">
        <v>11217</v>
      </c>
    </row>
    <row r="9876" spans="1:2" x14ac:dyDescent="0.25">
      <c r="A9876" s="62">
        <v>42293304</v>
      </c>
      <c r="B9876" s="63" t="s">
        <v>11899</v>
      </c>
    </row>
    <row r="9877" spans="1:2" x14ac:dyDescent="0.25">
      <c r="A9877" s="62">
        <v>42293401</v>
      </c>
      <c r="B9877" s="63" t="s">
        <v>8480</v>
      </c>
    </row>
    <row r="9878" spans="1:2" x14ac:dyDescent="0.25">
      <c r="A9878" s="62">
        <v>42293403</v>
      </c>
      <c r="B9878" s="63" t="s">
        <v>16279</v>
      </c>
    </row>
    <row r="9879" spans="1:2" x14ac:dyDescent="0.25">
      <c r="A9879" s="62">
        <v>42293404</v>
      </c>
      <c r="B9879" s="63" t="s">
        <v>11028</v>
      </c>
    </row>
    <row r="9880" spans="1:2" x14ac:dyDescent="0.25">
      <c r="A9880" s="62">
        <v>42293405</v>
      </c>
      <c r="B9880" s="63" t="s">
        <v>10043</v>
      </c>
    </row>
    <row r="9881" spans="1:2" x14ac:dyDescent="0.25">
      <c r="A9881" s="62">
        <v>42293406</v>
      </c>
      <c r="B9881" s="63" t="s">
        <v>9177</v>
      </c>
    </row>
    <row r="9882" spans="1:2" x14ac:dyDescent="0.25">
      <c r="A9882" s="62">
        <v>42293407</v>
      </c>
      <c r="B9882" s="63" t="s">
        <v>12410</v>
      </c>
    </row>
    <row r="9883" spans="1:2" x14ac:dyDescent="0.25">
      <c r="A9883" s="62">
        <v>42293501</v>
      </c>
      <c r="B9883" s="63" t="s">
        <v>4078</v>
      </c>
    </row>
    <row r="9884" spans="1:2" x14ac:dyDescent="0.25">
      <c r="A9884" s="62">
        <v>42293502</v>
      </c>
      <c r="B9884" s="63" t="s">
        <v>8714</v>
      </c>
    </row>
    <row r="9885" spans="1:2" x14ac:dyDescent="0.25">
      <c r="A9885" s="62">
        <v>42293503</v>
      </c>
      <c r="B9885" s="63" t="s">
        <v>12873</v>
      </c>
    </row>
    <row r="9886" spans="1:2" x14ac:dyDescent="0.25">
      <c r="A9886" s="62">
        <v>42293504</v>
      </c>
      <c r="B9886" s="63" t="s">
        <v>14193</v>
      </c>
    </row>
    <row r="9887" spans="1:2" x14ac:dyDescent="0.25">
      <c r="A9887" s="62">
        <v>42293505</v>
      </c>
      <c r="B9887" s="63" t="s">
        <v>17262</v>
      </c>
    </row>
    <row r="9888" spans="1:2" x14ac:dyDescent="0.25">
      <c r="A9888" s="62">
        <v>42293506</v>
      </c>
      <c r="B9888" s="63" t="s">
        <v>8047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5992</v>
      </c>
    </row>
    <row r="9891" spans="1:2" x14ac:dyDescent="0.25">
      <c r="A9891" s="62">
        <v>42293509</v>
      </c>
      <c r="B9891" s="63" t="s">
        <v>9079</v>
      </c>
    </row>
    <row r="9892" spans="1:2" x14ac:dyDescent="0.25">
      <c r="A9892" s="62">
        <v>42293601</v>
      </c>
      <c r="B9892" s="63" t="s">
        <v>8624</v>
      </c>
    </row>
    <row r="9893" spans="1:2" x14ac:dyDescent="0.25">
      <c r="A9893" s="62">
        <v>42293602</v>
      </c>
      <c r="B9893" s="63" t="s">
        <v>17073</v>
      </c>
    </row>
    <row r="9894" spans="1:2" x14ac:dyDescent="0.25">
      <c r="A9894" s="62">
        <v>42293603</v>
      </c>
      <c r="B9894" s="63" t="s">
        <v>5879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2460</v>
      </c>
    </row>
    <row r="9897" spans="1:2" x14ac:dyDescent="0.25">
      <c r="A9897" s="62">
        <v>42293703</v>
      </c>
      <c r="B9897" s="63" t="s">
        <v>2279</v>
      </c>
    </row>
    <row r="9898" spans="1:2" x14ac:dyDescent="0.25">
      <c r="A9898" s="62">
        <v>42293801</v>
      </c>
      <c r="B9898" s="63" t="s">
        <v>18390</v>
      </c>
    </row>
    <row r="9899" spans="1:2" x14ac:dyDescent="0.25">
      <c r="A9899" s="62">
        <v>42293802</v>
      </c>
      <c r="B9899" s="63" t="s">
        <v>3953</v>
      </c>
    </row>
    <row r="9900" spans="1:2" x14ac:dyDescent="0.25">
      <c r="A9900" s="62">
        <v>42293803</v>
      </c>
      <c r="B9900" s="63" t="s">
        <v>14256</v>
      </c>
    </row>
    <row r="9901" spans="1:2" x14ac:dyDescent="0.25">
      <c r="A9901" s="62">
        <v>42293804</v>
      </c>
      <c r="B9901" s="63" t="s">
        <v>869</v>
      </c>
    </row>
    <row r="9902" spans="1:2" x14ac:dyDescent="0.25">
      <c r="A9902" s="62">
        <v>42293901</v>
      </c>
      <c r="B9902" s="63" t="s">
        <v>15976</v>
      </c>
    </row>
    <row r="9903" spans="1:2" x14ac:dyDescent="0.25">
      <c r="A9903" s="62">
        <v>42293902</v>
      </c>
      <c r="B9903" s="63" t="s">
        <v>411</v>
      </c>
    </row>
    <row r="9904" spans="1:2" x14ac:dyDescent="0.25">
      <c r="A9904" s="62">
        <v>42294001</v>
      </c>
      <c r="B9904" s="63" t="s">
        <v>15815</v>
      </c>
    </row>
    <row r="9905" spans="1:2" x14ac:dyDescent="0.25">
      <c r="A9905" s="62">
        <v>42294002</v>
      </c>
      <c r="B9905" s="63" t="s">
        <v>9671</v>
      </c>
    </row>
    <row r="9906" spans="1:2" x14ac:dyDescent="0.25">
      <c r="A9906" s="62">
        <v>42294003</v>
      </c>
      <c r="B9906" s="63" t="s">
        <v>10651</v>
      </c>
    </row>
    <row r="9907" spans="1:2" x14ac:dyDescent="0.25">
      <c r="A9907" s="62">
        <v>42294101</v>
      </c>
      <c r="B9907" s="63" t="s">
        <v>6306</v>
      </c>
    </row>
    <row r="9908" spans="1:2" x14ac:dyDescent="0.25">
      <c r="A9908" s="62">
        <v>42294102</v>
      </c>
      <c r="B9908" s="63" t="s">
        <v>11915</v>
      </c>
    </row>
    <row r="9909" spans="1:2" x14ac:dyDescent="0.25">
      <c r="A9909" s="62">
        <v>42294103</v>
      </c>
      <c r="B9909" s="63" t="s">
        <v>2073</v>
      </c>
    </row>
    <row r="9910" spans="1:2" x14ac:dyDescent="0.25">
      <c r="A9910" s="62">
        <v>42294201</v>
      </c>
      <c r="B9910" s="63" t="s">
        <v>7403</v>
      </c>
    </row>
    <row r="9911" spans="1:2" x14ac:dyDescent="0.25">
      <c r="A9911" s="62">
        <v>42294202</v>
      </c>
      <c r="B9911" s="63" t="s">
        <v>7871</v>
      </c>
    </row>
    <row r="9912" spans="1:2" x14ac:dyDescent="0.25">
      <c r="A9912" s="62">
        <v>42294203</v>
      </c>
      <c r="B9912" s="63" t="s">
        <v>4063</v>
      </c>
    </row>
    <row r="9913" spans="1:2" x14ac:dyDescent="0.25">
      <c r="A9913" s="62">
        <v>42294204</v>
      </c>
      <c r="B9913" s="63" t="s">
        <v>4865</v>
      </c>
    </row>
    <row r="9914" spans="1:2" x14ac:dyDescent="0.25">
      <c r="A9914" s="62">
        <v>42294205</v>
      </c>
      <c r="B9914" s="63" t="s">
        <v>18010</v>
      </c>
    </row>
    <row r="9915" spans="1:2" x14ac:dyDescent="0.25">
      <c r="A9915" s="62">
        <v>42294206</v>
      </c>
      <c r="B9915" s="63" t="s">
        <v>11839</v>
      </c>
    </row>
    <row r="9916" spans="1:2" x14ac:dyDescent="0.25">
      <c r="A9916" s="62">
        <v>42294207</v>
      </c>
      <c r="B9916" s="63" t="s">
        <v>16364</v>
      </c>
    </row>
    <row r="9917" spans="1:2" x14ac:dyDescent="0.25">
      <c r="A9917" s="62">
        <v>42294208</v>
      </c>
      <c r="B9917" s="63" t="s">
        <v>16764</v>
      </c>
    </row>
    <row r="9918" spans="1:2" x14ac:dyDescent="0.25">
      <c r="A9918" s="62">
        <v>42294209</v>
      </c>
      <c r="B9918" s="63" t="s">
        <v>10412</v>
      </c>
    </row>
    <row r="9919" spans="1:2" x14ac:dyDescent="0.25">
      <c r="A9919" s="62">
        <v>42294210</v>
      </c>
      <c r="B9919" s="63" t="s">
        <v>17503</v>
      </c>
    </row>
    <row r="9920" spans="1:2" x14ac:dyDescent="0.25">
      <c r="A9920" s="62">
        <v>42294211</v>
      </c>
      <c r="B9920" s="63" t="s">
        <v>3382</v>
      </c>
    </row>
    <row r="9921" spans="1:2" x14ac:dyDescent="0.25">
      <c r="A9921" s="62">
        <v>42294212</v>
      </c>
      <c r="B9921" s="63" t="s">
        <v>13627</v>
      </c>
    </row>
    <row r="9922" spans="1:2" x14ac:dyDescent="0.25">
      <c r="A9922" s="62">
        <v>42294213</v>
      </c>
      <c r="B9922" s="63" t="s">
        <v>13504</v>
      </c>
    </row>
    <row r="9923" spans="1:2" x14ac:dyDescent="0.25">
      <c r="A9923" s="62">
        <v>42294214</v>
      </c>
      <c r="B9923" s="63" t="s">
        <v>2771</v>
      </c>
    </row>
    <row r="9924" spans="1:2" x14ac:dyDescent="0.25">
      <c r="A9924" s="62">
        <v>42294215</v>
      </c>
      <c r="B9924" s="63" t="s">
        <v>18419</v>
      </c>
    </row>
    <row r="9925" spans="1:2" x14ac:dyDescent="0.25">
      <c r="A9925" s="62">
        <v>42294216</v>
      </c>
      <c r="B9925" s="63" t="s">
        <v>2922</v>
      </c>
    </row>
    <row r="9926" spans="1:2" x14ac:dyDescent="0.25">
      <c r="A9926" s="62">
        <v>42294217</v>
      </c>
      <c r="B9926" s="63" t="s">
        <v>14934</v>
      </c>
    </row>
    <row r="9927" spans="1:2" x14ac:dyDescent="0.25">
      <c r="A9927" s="62">
        <v>42294218</v>
      </c>
      <c r="B9927" s="63" t="s">
        <v>18121</v>
      </c>
    </row>
    <row r="9928" spans="1:2" x14ac:dyDescent="0.25">
      <c r="A9928" s="62">
        <v>42294219</v>
      </c>
      <c r="B9928" s="63" t="s">
        <v>8400</v>
      </c>
    </row>
    <row r="9929" spans="1:2" x14ac:dyDescent="0.25">
      <c r="A9929" s="62">
        <v>42294220</v>
      </c>
      <c r="B9929" s="63" t="s">
        <v>5807</v>
      </c>
    </row>
    <row r="9930" spans="1:2" x14ac:dyDescent="0.25">
      <c r="A9930" s="62">
        <v>42294301</v>
      </c>
      <c r="B9930" s="63" t="s">
        <v>11755</v>
      </c>
    </row>
    <row r="9931" spans="1:2" x14ac:dyDescent="0.25">
      <c r="A9931" s="62">
        <v>42294302</v>
      </c>
      <c r="B9931" s="63" t="s">
        <v>15343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501</v>
      </c>
    </row>
    <row r="9934" spans="1:2" x14ac:dyDescent="0.25">
      <c r="A9934" s="62">
        <v>42294305</v>
      </c>
      <c r="B9934" s="63" t="s">
        <v>3038</v>
      </c>
    </row>
    <row r="9935" spans="1:2" x14ac:dyDescent="0.25">
      <c r="A9935" s="62">
        <v>42294306</v>
      </c>
      <c r="B9935" s="63" t="s">
        <v>17908</v>
      </c>
    </row>
    <row r="9936" spans="1:2" x14ac:dyDescent="0.25">
      <c r="A9936" s="62">
        <v>42294401</v>
      </c>
      <c r="B9936" s="63" t="s">
        <v>7327</v>
      </c>
    </row>
    <row r="9937" spans="1:2" x14ac:dyDescent="0.25">
      <c r="A9937" s="62">
        <v>42294402</v>
      </c>
      <c r="B9937" s="63" t="s">
        <v>13240</v>
      </c>
    </row>
    <row r="9938" spans="1:2" x14ac:dyDescent="0.25">
      <c r="A9938" s="62">
        <v>42294501</v>
      </c>
      <c r="B9938" s="63" t="s">
        <v>6147</v>
      </c>
    </row>
    <row r="9939" spans="1:2" x14ac:dyDescent="0.25">
      <c r="A9939" s="62">
        <v>42294502</v>
      </c>
      <c r="B9939" s="63" t="s">
        <v>5828</v>
      </c>
    </row>
    <row r="9940" spans="1:2" x14ac:dyDescent="0.25">
      <c r="A9940" s="62">
        <v>42294503</v>
      </c>
      <c r="B9940" s="63" t="s">
        <v>8319</v>
      </c>
    </row>
    <row r="9941" spans="1:2" x14ac:dyDescent="0.25">
      <c r="A9941" s="62">
        <v>42294504</v>
      </c>
      <c r="B9941" s="63" t="s">
        <v>6573</v>
      </c>
    </row>
    <row r="9942" spans="1:2" x14ac:dyDescent="0.25">
      <c r="A9942" s="62">
        <v>42294505</v>
      </c>
      <c r="B9942" s="63" t="s">
        <v>12883</v>
      </c>
    </row>
    <row r="9943" spans="1:2" x14ac:dyDescent="0.25">
      <c r="A9943" s="62">
        <v>42294506</v>
      </c>
      <c r="B9943" s="63" t="s">
        <v>453</v>
      </c>
    </row>
    <row r="9944" spans="1:2" x14ac:dyDescent="0.25">
      <c r="A9944" s="62">
        <v>42294507</v>
      </c>
      <c r="B9944" s="63" t="s">
        <v>18089</v>
      </c>
    </row>
    <row r="9945" spans="1:2" x14ac:dyDescent="0.25">
      <c r="A9945" s="62">
        <v>42294508</v>
      </c>
      <c r="B9945" s="63" t="s">
        <v>13280</v>
      </c>
    </row>
    <row r="9946" spans="1:2" x14ac:dyDescent="0.25">
      <c r="A9946" s="62">
        <v>42294509</v>
      </c>
      <c r="B9946" s="63" t="s">
        <v>4920</v>
      </c>
    </row>
    <row r="9947" spans="1:2" x14ac:dyDescent="0.25">
      <c r="A9947" s="62">
        <v>42294510</v>
      </c>
      <c r="B9947" s="63" t="s">
        <v>8488</v>
      </c>
    </row>
    <row r="9948" spans="1:2" x14ac:dyDescent="0.25">
      <c r="A9948" s="62">
        <v>42294511</v>
      </c>
      <c r="B9948" s="63" t="s">
        <v>15633</v>
      </c>
    </row>
    <row r="9949" spans="1:2" x14ac:dyDescent="0.25">
      <c r="A9949" s="62">
        <v>42294512</v>
      </c>
      <c r="B9949" s="63" t="s">
        <v>4354</v>
      </c>
    </row>
    <row r="9950" spans="1:2" x14ac:dyDescent="0.25">
      <c r="A9950" s="62">
        <v>42294513</v>
      </c>
      <c r="B9950" s="63" t="s">
        <v>12238</v>
      </c>
    </row>
    <row r="9951" spans="1:2" x14ac:dyDescent="0.25">
      <c r="A9951" s="62">
        <v>42294514</v>
      </c>
      <c r="B9951" s="63" t="s">
        <v>11813</v>
      </c>
    </row>
    <row r="9952" spans="1:2" x14ac:dyDescent="0.25">
      <c r="A9952" s="62">
        <v>42294515</v>
      </c>
      <c r="B9952" s="63" t="s">
        <v>11607</v>
      </c>
    </row>
    <row r="9953" spans="1:2" x14ac:dyDescent="0.25">
      <c r="A9953" s="62">
        <v>42294516</v>
      </c>
      <c r="B9953" s="63" t="s">
        <v>6149</v>
      </c>
    </row>
    <row r="9954" spans="1:2" x14ac:dyDescent="0.25">
      <c r="A9954" s="62">
        <v>42294517</v>
      </c>
      <c r="B9954" s="63" t="s">
        <v>8191</v>
      </c>
    </row>
    <row r="9955" spans="1:2" x14ac:dyDescent="0.25">
      <c r="A9955" s="62">
        <v>42294518</v>
      </c>
      <c r="B9955" s="63" t="s">
        <v>7761</v>
      </c>
    </row>
    <row r="9956" spans="1:2" x14ac:dyDescent="0.25">
      <c r="A9956" s="62">
        <v>42294519</v>
      </c>
      <c r="B9956" s="63" t="s">
        <v>2705</v>
      </c>
    </row>
    <row r="9957" spans="1:2" x14ac:dyDescent="0.25">
      <c r="A9957" s="62">
        <v>42294520</v>
      </c>
      <c r="B9957" s="63" t="s">
        <v>9838</v>
      </c>
    </row>
    <row r="9958" spans="1:2" x14ac:dyDescent="0.25">
      <c r="A9958" s="62">
        <v>42294521</v>
      </c>
      <c r="B9958" s="63" t="s">
        <v>8346</v>
      </c>
    </row>
    <row r="9959" spans="1:2" x14ac:dyDescent="0.25">
      <c r="A9959" s="62">
        <v>42294522</v>
      </c>
      <c r="B9959" s="63" t="s">
        <v>16324</v>
      </c>
    </row>
    <row r="9960" spans="1:2" x14ac:dyDescent="0.25">
      <c r="A9960" s="62">
        <v>42294523</v>
      </c>
      <c r="B9960" s="63" t="s">
        <v>9939</v>
      </c>
    </row>
    <row r="9961" spans="1:2" x14ac:dyDescent="0.25">
      <c r="A9961" s="62">
        <v>42294524</v>
      </c>
      <c r="B9961" s="63" t="s">
        <v>10267</v>
      </c>
    </row>
    <row r="9962" spans="1:2" x14ac:dyDescent="0.25">
      <c r="A9962" s="62">
        <v>42294525</v>
      </c>
      <c r="B9962" s="63" t="s">
        <v>5570</v>
      </c>
    </row>
    <row r="9963" spans="1:2" x14ac:dyDescent="0.25">
      <c r="A9963" s="62">
        <v>42294526</v>
      </c>
      <c r="B9963" s="63" t="s">
        <v>6899</v>
      </c>
    </row>
    <row r="9964" spans="1:2" x14ac:dyDescent="0.25">
      <c r="A9964" s="62">
        <v>42294601</v>
      </c>
      <c r="B9964" s="63" t="s">
        <v>8577</v>
      </c>
    </row>
    <row r="9965" spans="1:2" x14ac:dyDescent="0.25">
      <c r="A9965" s="62">
        <v>42294602</v>
      </c>
      <c r="B9965" s="63" t="s">
        <v>10018</v>
      </c>
    </row>
    <row r="9966" spans="1:2" x14ac:dyDescent="0.25">
      <c r="A9966" s="62">
        <v>42294603</v>
      </c>
      <c r="B9966" s="63" t="s">
        <v>9586</v>
      </c>
    </row>
    <row r="9967" spans="1:2" x14ac:dyDescent="0.25">
      <c r="A9967" s="62">
        <v>42294604</v>
      </c>
      <c r="B9967" s="63" t="s">
        <v>6669</v>
      </c>
    </row>
    <row r="9968" spans="1:2" x14ac:dyDescent="0.25">
      <c r="A9968" s="62">
        <v>42294605</v>
      </c>
      <c r="B9968" s="63" t="s">
        <v>8844</v>
      </c>
    </row>
    <row r="9969" spans="1:2" x14ac:dyDescent="0.25">
      <c r="A9969" s="62">
        <v>42294606</v>
      </c>
      <c r="B9969" s="63" t="s">
        <v>1437</v>
      </c>
    </row>
    <row r="9970" spans="1:2" x14ac:dyDescent="0.25">
      <c r="A9970" s="62">
        <v>42294607</v>
      </c>
      <c r="B9970" s="63" t="s">
        <v>8915</v>
      </c>
    </row>
    <row r="9971" spans="1:2" x14ac:dyDescent="0.25">
      <c r="A9971" s="62">
        <v>42294701</v>
      </c>
      <c r="B9971" s="63" t="s">
        <v>16464</v>
      </c>
    </row>
    <row r="9972" spans="1:2" x14ac:dyDescent="0.25">
      <c r="A9972" s="62">
        <v>42294702</v>
      </c>
      <c r="B9972" s="63" t="s">
        <v>11612</v>
      </c>
    </row>
    <row r="9973" spans="1:2" x14ac:dyDescent="0.25">
      <c r="A9973" s="62">
        <v>42294703</v>
      </c>
      <c r="B9973" s="63" t="s">
        <v>11025</v>
      </c>
    </row>
    <row r="9974" spans="1:2" x14ac:dyDescent="0.25">
      <c r="A9974" s="62">
        <v>42294704</v>
      </c>
      <c r="B9974" s="63" t="s">
        <v>2403</v>
      </c>
    </row>
    <row r="9975" spans="1:2" x14ac:dyDescent="0.25">
      <c r="A9975" s="62">
        <v>42294705</v>
      </c>
      <c r="B9975" s="63" t="s">
        <v>13434</v>
      </c>
    </row>
    <row r="9976" spans="1:2" x14ac:dyDescent="0.25">
      <c r="A9976" s="62">
        <v>42294706</v>
      </c>
      <c r="B9976" s="63" t="s">
        <v>4489</v>
      </c>
    </row>
    <row r="9977" spans="1:2" x14ac:dyDescent="0.25">
      <c r="A9977" s="62">
        <v>42294707</v>
      </c>
      <c r="B9977" s="63" t="s">
        <v>13942</v>
      </c>
    </row>
    <row r="9978" spans="1:2" x14ac:dyDescent="0.25">
      <c r="A9978" s="62">
        <v>42294708</v>
      </c>
      <c r="B9978" s="63" t="s">
        <v>15384</v>
      </c>
    </row>
    <row r="9979" spans="1:2" x14ac:dyDescent="0.25">
      <c r="A9979" s="62">
        <v>42294709</v>
      </c>
      <c r="B9979" s="63" t="s">
        <v>18585</v>
      </c>
    </row>
    <row r="9980" spans="1:2" x14ac:dyDescent="0.25">
      <c r="A9980" s="62">
        <v>42294710</v>
      </c>
      <c r="B9980" s="63" t="s">
        <v>6876</v>
      </c>
    </row>
    <row r="9981" spans="1:2" x14ac:dyDescent="0.25">
      <c r="A9981" s="62">
        <v>42294711</v>
      </c>
      <c r="B9981" s="63" t="s">
        <v>16420</v>
      </c>
    </row>
    <row r="9982" spans="1:2" x14ac:dyDescent="0.25">
      <c r="A9982" s="62">
        <v>42294712</v>
      </c>
      <c r="B9982" s="63" t="s">
        <v>4949</v>
      </c>
    </row>
    <row r="9983" spans="1:2" x14ac:dyDescent="0.25">
      <c r="A9983" s="62">
        <v>42294713</v>
      </c>
      <c r="B9983" s="63" t="s">
        <v>7052</v>
      </c>
    </row>
    <row r="9984" spans="1:2" x14ac:dyDescent="0.25">
      <c r="A9984" s="62">
        <v>42294714</v>
      </c>
      <c r="B9984" s="63" t="s">
        <v>10760</v>
      </c>
    </row>
    <row r="9985" spans="1:2" x14ac:dyDescent="0.25">
      <c r="A9985" s="62">
        <v>42294715</v>
      </c>
      <c r="B9985" s="63" t="s">
        <v>15953</v>
      </c>
    </row>
    <row r="9986" spans="1:2" x14ac:dyDescent="0.25">
      <c r="A9986" s="62">
        <v>42294716</v>
      </c>
      <c r="B9986" s="63" t="s">
        <v>14399</v>
      </c>
    </row>
    <row r="9987" spans="1:2" x14ac:dyDescent="0.25">
      <c r="A9987" s="62">
        <v>42294717</v>
      </c>
      <c r="B9987" s="63" t="s">
        <v>5462</v>
      </c>
    </row>
    <row r="9988" spans="1:2" x14ac:dyDescent="0.25">
      <c r="A9988" s="62">
        <v>42294718</v>
      </c>
      <c r="B9988" s="63" t="s">
        <v>3402</v>
      </c>
    </row>
    <row r="9989" spans="1:2" x14ac:dyDescent="0.25">
      <c r="A9989" s="62">
        <v>42294719</v>
      </c>
      <c r="B9989" s="63" t="s">
        <v>1276</v>
      </c>
    </row>
    <row r="9990" spans="1:2" x14ac:dyDescent="0.25">
      <c r="A9990" s="62">
        <v>42294720</v>
      </c>
      <c r="B9990" s="63" t="s">
        <v>10900</v>
      </c>
    </row>
    <row r="9991" spans="1:2" x14ac:dyDescent="0.25">
      <c r="A9991" s="62">
        <v>42294721</v>
      </c>
      <c r="B9991" s="63" t="s">
        <v>9600</v>
      </c>
    </row>
    <row r="9992" spans="1:2" x14ac:dyDescent="0.25">
      <c r="A9992" s="62">
        <v>42294722</v>
      </c>
      <c r="B9992" s="63" t="s">
        <v>2183</v>
      </c>
    </row>
    <row r="9993" spans="1:2" x14ac:dyDescent="0.25">
      <c r="A9993" s="62">
        <v>42294801</v>
      </c>
      <c r="B9993" s="63" t="s">
        <v>3124</v>
      </c>
    </row>
    <row r="9994" spans="1:2" x14ac:dyDescent="0.25">
      <c r="A9994" s="62">
        <v>42294802</v>
      </c>
      <c r="B9994" s="63" t="s">
        <v>7796</v>
      </c>
    </row>
    <row r="9995" spans="1:2" x14ac:dyDescent="0.25">
      <c r="A9995" s="62">
        <v>42294803</v>
      </c>
      <c r="B9995" s="63" t="s">
        <v>17692</v>
      </c>
    </row>
    <row r="9996" spans="1:2" x14ac:dyDescent="0.25">
      <c r="A9996" s="62">
        <v>42294804</v>
      </c>
      <c r="B9996" s="63" t="s">
        <v>15320</v>
      </c>
    </row>
    <row r="9997" spans="1:2" x14ac:dyDescent="0.25">
      <c r="A9997" s="62">
        <v>42294805</v>
      </c>
      <c r="B9997" s="63" t="s">
        <v>9027</v>
      </c>
    </row>
    <row r="9998" spans="1:2" x14ac:dyDescent="0.25">
      <c r="A9998" s="62">
        <v>42294806</v>
      </c>
      <c r="B9998" s="63" t="s">
        <v>7837</v>
      </c>
    </row>
    <row r="9999" spans="1:2" x14ac:dyDescent="0.25">
      <c r="A9999" s="62">
        <v>42294807</v>
      </c>
      <c r="B9999" s="63" t="s">
        <v>4598</v>
      </c>
    </row>
    <row r="10000" spans="1:2" x14ac:dyDescent="0.25">
      <c r="A10000" s="62">
        <v>42294808</v>
      </c>
      <c r="B10000" s="63" t="s">
        <v>9114</v>
      </c>
    </row>
    <row r="10001" spans="1:2" x14ac:dyDescent="0.25">
      <c r="A10001" s="62">
        <v>42294901</v>
      </c>
      <c r="B10001" s="63" t="s">
        <v>12551</v>
      </c>
    </row>
    <row r="10002" spans="1:2" x14ac:dyDescent="0.25">
      <c r="A10002" s="62">
        <v>42294902</v>
      </c>
      <c r="B10002" s="63" t="s">
        <v>8462</v>
      </c>
    </row>
    <row r="10003" spans="1:2" x14ac:dyDescent="0.25">
      <c r="A10003" s="62">
        <v>42294903</v>
      </c>
      <c r="B10003" s="63" t="s">
        <v>3670</v>
      </c>
    </row>
    <row r="10004" spans="1:2" x14ac:dyDescent="0.25">
      <c r="A10004" s="62">
        <v>42294904</v>
      </c>
      <c r="B10004" s="63" t="s">
        <v>6366</v>
      </c>
    </row>
    <row r="10005" spans="1:2" x14ac:dyDescent="0.25">
      <c r="A10005" s="62">
        <v>42294905</v>
      </c>
      <c r="B10005" s="63" t="s">
        <v>14155</v>
      </c>
    </row>
    <row r="10006" spans="1:2" x14ac:dyDescent="0.25">
      <c r="A10006" s="62">
        <v>42294906</v>
      </c>
      <c r="B10006" s="63" t="s">
        <v>18041</v>
      </c>
    </row>
    <row r="10007" spans="1:2" x14ac:dyDescent="0.25">
      <c r="A10007" s="62">
        <v>42294907</v>
      </c>
      <c r="B10007" s="63" t="s">
        <v>8723</v>
      </c>
    </row>
    <row r="10008" spans="1:2" x14ac:dyDescent="0.25">
      <c r="A10008" s="62">
        <v>42294908</v>
      </c>
      <c r="B10008" s="63" t="s">
        <v>6475</v>
      </c>
    </row>
    <row r="10009" spans="1:2" x14ac:dyDescent="0.25">
      <c r="A10009" s="62">
        <v>42294909</v>
      </c>
      <c r="B10009" s="63" t="s">
        <v>13573</v>
      </c>
    </row>
    <row r="10010" spans="1:2" x14ac:dyDescent="0.25">
      <c r="A10010" s="62">
        <v>42294910</v>
      </c>
      <c r="B10010" s="63" t="s">
        <v>11286</v>
      </c>
    </row>
    <row r="10011" spans="1:2" x14ac:dyDescent="0.25">
      <c r="A10011" s="62">
        <v>42294911</v>
      </c>
      <c r="B10011" s="63" t="s">
        <v>3643</v>
      </c>
    </row>
    <row r="10012" spans="1:2" x14ac:dyDescent="0.25">
      <c r="A10012" s="62">
        <v>42294912</v>
      </c>
      <c r="B10012" s="63" t="s">
        <v>7034</v>
      </c>
    </row>
    <row r="10013" spans="1:2" x14ac:dyDescent="0.25">
      <c r="A10013" s="62">
        <v>42294913</v>
      </c>
      <c r="B10013" s="63" t="s">
        <v>6072</v>
      </c>
    </row>
    <row r="10014" spans="1:2" x14ac:dyDescent="0.25">
      <c r="A10014" s="62">
        <v>42294914</v>
      </c>
      <c r="B10014" s="63" t="s">
        <v>9341</v>
      </c>
    </row>
    <row r="10015" spans="1:2" x14ac:dyDescent="0.25">
      <c r="A10015" s="62">
        <v>42294915</v>
      </c>
      <c r="B10015" s="63" t="s">
        <v>2068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11344</v>
      </c>
    </row>
    <row r="10018" spans="1:2" x14ac:dyDescent="0.25">
      <c r="A10018" s="62">
        <v>42294918</v>
      </c>
      <c r="B10018" s="63" t="s">
        <v>8640</v>
      </c>
    </row>
    <row r="10019" spans="1:2" x14ac:dyDescent="0.25">
      <c r="A10019" s="62">
        <v>42294919</v>
      </c>
      <c r="B10019" s="63" t="s">
        <v>1226</v>
      </c>
    </row>
    <row r="10020" spans="1:2" x14ac:dyDescent="0.25">
      <c r="A10020" s="62">
        <v>42294920</v>
      </c>
      <c r="B10020" s="63" t="s">
        <v>9775</v>
      </c>
    </row>
    <row r="10021" spans="1:2" x14ac:dyDescent="0.25">
      <c r="A10021" s="62">
        <v>42294921</v>
      </c>
      <c r="B10021" s="63" t="s">
        <v>14289</v>
      </c>
    </row>
    <row r="10022" spans="1:2" x14ac:dyDescent="0.25">
      <c r="A10022" s="62">
        <v>42294922</v>
      </c>
      <c r="B10022" s="63" t="s">
        <v>8698</v>
      </c>
    </row>
    <row r="10023" spans="1:2" x14ac:dyDescent="0.25">
      <c r="A10023" s="62">
        <v>42294923</v>
      </c>
      <c r="B10023" s="63" t="s">
        <v>14302</v>
      </c>
    </row>
    <row r="10024" spans="1:2" x14ac:dyDescent="0.25">
      <c r="A10024" s="62">
        <v>42294924</v>
      </c>
      <c r="B10024" s="63" t="s">
        <v>9840</v>
      </c>
    </row>
    <row r="10025" spans="1:2" x14ac:dyDescent="0.25">
      <c r="A10025" s="62">
        <v>42294925</v>
      </c>
      <c r="B10025" s="63" t="s">
        <v>10938</v>
      </c>
    </row>
    <row r="10026" spans="1:2" x14ac:dyDescent="0.25">
      <c r="A10026" s="62">
        <v>42294926</v>
      </c>
      <c r="B10026" s="63" t="s">
        <v>14058</v>
      </c>
    </row>
    <row r="10027" spans="1:2" x14ac:dyDescent="0.25">
      <c r="A10027" s="62">
        <v>42294927</v>
      </c>
      <c r="B10027" s="63" t="s">
        <v>10963</v>
      </c>
    </row>
    <row r="10028" spans="1:2" x14ac:dyDescent="0.25">
      <c r="A10028" s="62">
        <v>42294928</v>
      </c>
      <c r="B10028" s="63" t="s">
        <v>9988</v>
      </c>
    </row>
    <row r="10029" spans="1:2" x14ac:dyDescent="0.25">
      <c r="A10029" s="62">
        <v>42294929</v>
      </c>
      <c r="B10029" s="63" t="s">
        <v>6757</v>
      </c>
    </row>
    <row r="10030" spans="1:2" x14ac:dyDescent="0.25">
      <c r="A10030" s="62">
        <v>42294930</v>
      </c>
      <c r="B10030" s="63" t="s">
        <v>4521</v>
      </c>
    </row>
    <row r="10031" spans="1:2" x14ac:dyDescent="0.25">
      <c r="A10031" s="62">
        <v>42294931</v>
      </c>
      <c r="B10031" s="63" t="s">
        <v>1164</v>
      </c>
    </row>
    <row r="10032" spans="1:2" x14ac:dyDescent="0.25">
      <c r="A10032" s="62">
        <v>42294932</v>
      </c>
      <c r="B10032" s="63" t="s">
        <v>11971</v>
      </c>
    </row>
    <row r="10033" spans="1:2" x14ac:dyDescent="0.25">
      <c r="A10033" s="62">
        <v>42294933</v>
      </c>
      <c r="B10033" s="63" t="s">
        <v>9359</v>
      </c>
    </row>
    <row r="10034" spans="1:2" x14ac:dyDescent="0.25">
      <c r="A10034" s="62">
        <v>42294934</v>
      </c>
      <c r="B10034" s="63" t="s">
        <v>15995</v>
      </c>
    </row>
    <row r="10035" spans="1:2" x14ac:dyDescent="0.25">
      <c r="A10035" s="62">
        <v>42294935</v>
      </c>
      <c r="B10035" s="63" t="s">
        <v>3738</v>
      </c>
    </row>
    <row r="10036" spans="1:2" x14ac:dyDescent="0.25">
      <c r="A10036" s="62">
        <v>42294936</v>
      </c>
      <c r="B10036" s="63" t="s">
        <v>18220</v>
      </c>
    </row>
    <row r="10037" spans="1:2" x14ac:dyDescent="0.25">
      <c r="A10037" s="62">
        <v>42294937</v>
      </c>
      <c r="B10037" s="63" t="s">
        <v>4353</v>
      </c>
    </row>
    <row r="10038" spans="1:2" x14ac:dyDescent="0.25">
      <c r="A10038" s="62">
        <v>42294938</v>
      </c>
      <c r="B10038" s="63" t="s">
        <v>9369</v>
      </c>
    </row>
    <row r="10039" spans="1:2" x14ac:dyDescent="0.25">
      <c r="A10039" s="62">
        <v>42294939</v>
      </c>
      <c r="B10039" s="63" t="s">
        <v>12840</v>
      </c>
    </row>
    <row r="10040" spans="1:2" x14ac:dyDescent="0.25">
      <c r="A10040" s="62">
        <v>42294940</v>
      </c>
      <c r="B10040" s="63" t="s">
        <v>15408</v>
      </c>
    </row>
    <row r="10041" spans="1:2" x14ac:dyDescent="0.25">
      <c r="A10041" s="62">
        <v>42294941</v>
      </c>
      <c r="B10041" s="63" t="s">
        <v>7799</v>
      </c>
    </row>
    <row r="10042" spans="1:2" x14ac:dyDescent="0.25">
      <c r="A10042" s="62">
        <v>42294942</v>
      </c>
      <c r="B10042" s="63" t="s">
        <v>15153</v>
      </c>
    </row>
    <row r="10043" spans="1:2" x14ac:dyDescent="0.25">
      <c r="A10043" s="62">
        <v>42294943</v>
      </c>
      <c r="B10043" s="63" t="s">
        <v>6867</v>
      </c>
    </row>
    <row r="10044" spans="1:2" x14ac:dyDescent="0.25">
      <c r="A10044" s="62">
        <v>42294944</v>
      </c>
      <c r="B10044" s="63" t="s">
        <v>5774</v>
      </c>
    </row>
    <row r="10045" spans="1:2" x14ac:dyDescent="0.25">
      <c r="A10045" s="62">
        <v>42294945</v>
      </c>
      <c r="B10045" s="63" t="s">
        <v>17534</v>
      </c>
    </row>
    <row r="10046" spans="1:2" x14ac:dyDescent="0.25">
      <c r="A10046" s="62">
        <v>42294946</v>
      </c>
      <c r="B10046" s="63" t="s">
        <v>17182</v>
      </c>
    </row>
    <row r="10047" spans="1:2" x14ac:dyDescent="0.25">
      <c r="A10047" s="62">
        <v>42294947</v>
      </c>
      <c r="B10047" s="63" t="s">
        <v>10901</v>
      </c>
    </row>
    <row r="10048" spans="1:2" x14ac:dyDescent="0.25">
      <c r="A10048" s="62">
        <v>42294948</v>
      </c>
      <c r="B10048" s="63" t="s">
        <v>4863</v>
      </c>
    </row>
    <row r="10049" spans="1:2" x14ac:dyDescent="0.25">
      <c r="A10049" s="62">
        <v>42294949</v>
      </c>
      <c r="B10049" s="63" t="s">
        <v>4947</v>
      </c>
    </row>
    <row r="10050" spans="1:2" x14ac:dyDescent="0.25">
      <c r="A10050" s="62">
        <v>42294950</v>
      </c>
      <c r="B10050" s="63" t="s">
        <v>11373</v>
      </c>
    </row>
    <row r="10051" spans="1:2" x14ac:dyDescent="0.25">
      <c r="A10051" s="62">
        <v>42294951</v>
      </c>
      <c r="B10051" s="63" t="s">
        <v>17561</v>
      </c>
    </row>
    <row r="10052" spans="1:2" x14ac:dyDescent="0.25">
      <c r="A10052" s="62">
        <v>42294952</v>
      </c>
      <c r="B10052" s="63" t="s">
        <v>2196</v>
      </c>
    </row>
    <row r="10053" spans="1:2" x14ac:dyDescent="0.25">
      <c r="A10053" s="62">
        <v>42294953</v>
      </c>
      <c r="B10053" s="63" t="s">
        <v>14544</v>
      </c>
    </row>
    <row r="10054" spans="1:2" x14ac:dyDescent="0.25">
      <c r="A10054" s="62">
        <v>42294954</v>
      </c>
      <c r="B10054" s="63" t="s">
        <v>18091</v>
      </c>
    </row>
    <row r="10055" spans="1:2" x14ac:dyDescent="0.25">
      <c r="A10055" s="62">
        <v>42294955</v>
      </c>
      <c r="B10055" s="63" t="s">
        <v>10497</v>
      </c>
    </row>
    <row r="10056" spans="1:2" x14ac:dyDescent="0.25">
      <c r="A10056" s="62">
        <v>42294956</v>
      </c>
      <c r="B10056" s="63" t="s">
        <v>9353</v>
      </c>
    </row>
    <row r="10057" spans="1:2" x14ac:dyDescent="0.25">
      <c r="A10057" s="62">
        <v>42295001</v>
      </c>
      <c r="B10057" s="63" t="s">
        <v>12347</v>
      </c>
    </row>
    <row r="10058" spans="1:2" x14ac:dyDescent="0.25">
      <c r="A10058" s="62">
        <v>42295002</v>
      </c>
      <c r="B10058" s="63" t="s">
        <v>2693</v>
      </c>
    </row>
    <row r="10059" spans="1:2" x14ac:dyDescent="0.25">
      <c r="A10059" s="62">
        <v>42295003</v>
      </c>
      <c r="B10059" s="63" t="s">
        <v>2209</v>
      </c>
    </row>
    <row r="10060" spans="1:2" x14ac:dyDescent="0.25">
      <c r="A10060" s="62">
        <v>42295004</v>
      </c>
      <c r="B10060" s="63" t="s">
        <v>11668</v>
      </c>
    </row>
    <row r="10061" spans="1:2" x14ac:dyDescent="0.25">
      <c r="A10061" s="62">
        <v>42295005</v>
      </c>
      <c r="B10061" s="63" t="s">
        <v>15071</v>
      </c>
    </row>
    <row r="10062" spans="1:2" x14ac:dyDescent="0.25">
      <c r="A10062" s="62">
        <v>42295006</v>
      </c>
      <c r="B10062" s="63" t="s">
        <v>970</v>
      </c>
    </row>
    <row r="10063" spans="1:2" x14ac:dyDescent="0.25">
      <c r="A10063" s="62">
        <v>42295007</v>
      </c>
      <c r="B10063" s="63" t="s">
        <v>6005</v>
      </c>
    </row>
    <row r="10064" spans="1:2" x14ac:dyDescent="0.25">
      <c r="A10064" s="62">
        <v>42295008</v>
      </c>
      <c r="B10064" s="63" t="s">
        <v>16667</v>
      </c>
    </row>
    <row r="10065" spans="1:2" x14ac:dyDescent="0.25">
      <c r="A10065" s="62">
        <v>42295009</v>
      </c>
      <c r="B10065" s="63" t="s">
        <v>12151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5667</v>
      </c>
    </row>
    <row r="10068" spans="1:2" x14ac:dyDescent="0.25">
      <c r="A10068" s="62">
        <v>42295012</v>
      </c>
      <c r="B10068" s="63" t="s">
        <v>512</v>
      </c>
    </row>
    <row r="10069" spans="1:2" x14ac:dyDescent="0.25">
      <c r="A10069" s="62">
        <v>42295013</v>
      </c>
      <c r="B10069" s="63" t="s">
        <v>7798</v>
      </c>
    </row>
    <row r="10070" spans="1:2" x14ac:dyDescent="0.25">
      <c r="A10070" s="62">
        <v>42295014</v>
      </c>
      <c r="B10070" s="63" t="s">
        <v>5895</v>
      </c>
    </row>
    <row r="10071" spans="1:2" x14ac:dyDescent="0.25">
      <c r="A10071" s="62">
        <v>42295015</v>
      </c>
      <c r="B10071" s="63" t="s">
        <v>12268</v>
      </c>
    </row>
    <row r="10072" spans="1:2" x14ac:dyDescent="0.25">
      <c r="A10072" s="62">
        <v>42295101</v>
      </c>
      <c r="B10072" s="63" t="s">
        <v>15729</v>
      </c>
    </row>
    <row r="10073" spans="1:2" x14ac:dyDescent="0.25">
      <c r="A10073" s="62">
        <v>42295102</v>
      </c>
      <c r="B10073" s="63" t="s">
        <v>11364</v>
      </c>
    </row>
    <row r="10074" spans="1:2" x14ac:dyDescent="0.25">
      <c r="A10074" s="62">
        <v>42295103</v>
      </c>
      <c r="B10074" s="63" t="s">
        <v>18169</v>
      </c>
    </row>
    <row r="10075" spans="1:2" x14ac:dyDescent="0.25">
      <c r="A10075" s="62">
        <v>42295104</v>
      </c>
      <c r="B10075" s="63" t="s">
        <v>8441</v>
      </c>
    </row>
    <row r="10076" spans="1:2" x14ac:dyDescent="0.25">
      <c r="A10076" s="62">
        <v>42295105</v>
      </c>
      <c r="B10076" s="63" t="s">
        <v>10408</v>
      </c>
    </row>
    <row r="10077" spans="1:2" x14ac:dyDescent="0.25">
      <c r="A10077" s="62">
        <v>42295106</v>
      </c>
      <c r="B10077" s="63" t="s">
        <v>9593</v>
      </c>
    </row>
    <row r="10078" spans="1:2" x14ac:dyDescent="0.25">
      <c r="A10078" s="62">
        <v>42295107</v>
      </c>
      <c r="B10078" s="63" t="s">
        <v>18334</v>
      </c>
    </row>
    <row r="10079" spans="1:2" x14ac:dyDescent="0.25">
      <c r="A10079" s="62">
        <v>42295108</v>
      </c>
      <c r="B10079" s="63" t="s">
        <v>15572</v>
      </c>
    </row>
    <row r="10080" spans="1:2" x14ac:dyDescent="0.25">
      <c r="A10080" s="62">
        <v>42295109</v>
      </c>
      <c r="B10080" s="63" t="s">
        <v>7930</v>
      </c>
    </row>
    <row r="10081" spans="1:2" x14ac:dyDescent="0.25">
      <c r="A10081" s="62">
        <v>42295110</v>
      </c>
      <c r="B10081" s="63" t="s">
        <v>13275</v>
      </c>
    </row>
    <row r="10082" spans="1:2" x14ac:dyDescent="0.25">
      <c r="A10082" s="62">
        <v>42295111</v>
      </c>
      <c r="B10082" s="63" t="s">
        <v>12877</v>
      </c>
    </row>
    <row r="10083" spans="1:2" x14ac:dyDescent="0.25">
      <c r="A10083" s="62">
        <v>42295112</v>
      </c>
      <c r="B10083" s="63" t="s">
        <v>15686</v>
      </c>
    </row>
    <row r="10084" spans="1:2" x14ac:dyDescent="0.25">
      <c r="A10084" s="62">
        <v>42295113</v>
      </c>
      <c r="B10084" s="63" t="s">
        <v>17047</v>
      </c>
    </row>
    <row r="10085" spans="1:2" x14ac:dyDescent="0.25">
      <c r="A10085" s="62">
        <v>42295114</v>
      </c>
      <c r="B10085" s="63" t="s">
        <v>12033</v>
      </c>
    </row>
    <row r="10086" spans="1:2" x14ac:dyDescent="0.25">
      <c r="A10086" s="62">
        <v>42295115</v>
      </c>
      <c r="B10086" s="63" t="s">
        <v>11106</v>
      </c>
    </row>
    <row r="10087" spans="1:2" x14ac:dyDescent="0.25">
      <c r="A10087" s="62">
        <v>42295116</v>
      </c>
      <c r="B10087" s="63" t="s">
        <v>6784</v>
      </c>
    </row>
    <row r="10088" spans="1:2" x14ac:dyDescent="0.25">
      <c r="A10088" s="62">
        <v>42295117</v>
      </c>
      <c r="B10088" s="63" t="s">
        <v>11282</v>
      </c>
    </row>
    <row r="10089" spans="1:2" x14ac:dyDescent="0.25">
      <c r="A10089" s="62">
        <v>42295118</v>
      </c>
      <c r="B10089" s="63" t="s">
        <v>392</v>
      </c>
    </row>
    <row r="10090" spans="1:2" x14ac:dyDescent="0.25">
      <c r="A10090" s="62">
        <v>42295119</v>
      </c>
      <c r="B10090" s="63" t="s">
        <v>2879</v>
      </c>
    </row>
    <row r="10091" spans="1:2" x14ac:dyDescent="0.25">
      <c r="A10091" s="62">
        <v>42295120</v>
      </c>
      <c r="B10091" s="63" t="s">
        <v>5137</v>
      </c>
    </row>
    <row r="10092" spans="1:2" x14ac:dyDescent="0.25">
      <c r="A10092" s="62">
        <v>42295121</v>
      </c>
      <c r="B10092" s="63" t="s">
        <v>10594</v>
      </c>
    </row>
    <row r="10093" spans="1:2" x14ac:dyDescent="0.25">
      <c r="A10093" s="62">
        <v>42295122</v>
      </c>
      <c r="B10093" s="63" t="s">
        <v>4664</v>
      </c>
    </row>
    <row r="10094" spans="1:2" x14ac:dyDescent="0.25">
      <c r="A10094" s="62">
        <v>42295123</v>
      </c>
      <c r="B10094" s="63" t="s">
        <v>5128</v>
      </c>
    </row>
    <row r="10095" spans="1:2" x14ac:dyDescent="0.25">
      <c r="A10095" s="62">
        <v>42295124</v>
      </c>
      <c r="B10095" s="63" t="s">
        <v>7968</v>
      </c>
    </row>
    <row r="10096" spans="1:2" x14ac:dyDescent="0.25">
      <c r="A10096" s="62">
        <v>42295125</v>
      </c>
      <c r="B10096" s="63" t="s">
        <v>17916</v>
      </c>
    </row>
    <row r="10097" spans="1:2" x14ac:dyDescent="0.25">
      <c r="A10097" s="62">
        <v>42295126</v>
      </c>
      <c r="B10097" s="63" t="s">
        <v>8123</v>
      </c>
    </row>
    <row r="10098" spans="1:2" x14ac:dyDescent="0.25">
      <c r="A10098" s="62">
        <v>42295127</v>
      </c>
      <c r="B10098" s="63" t="s">
        <v>9063</v>
      </c>
    </row>
    <row r="10099" spans="1:2" x14ac:dyDescent="0.25">
      <c r="A10099" s="62">
        <v>42295128</v>
      </c>
      <c r="B10099" s="63" t="s">
        <v>4237</v>
      </c>
    </row>
    <row r="10100" spans="1:2" x14ac:dyDescent="0.25">
      <c r="A10100" s="62">
        <v>42295129</v>
      </c>
      <c r="B10100" s="63" t="s">
        <v>5704</v>
      </c>
    </row>
    <row r="10101" spans="1:2" x14ac:dyDescent="0.25">
      <c r="A10101" s="62">
        <v>42295130</v>
      </c>
      <c r="B10101" s="63" t="s">
        <v>14936</v>
      </c>
    </row>
    <row r="10102" spans="1:2" x14ac:dyDescent="0.25">
      <c r="A10102" s="62">
        <v>42295131</v>
      </c>
      <c r="B10102" s="63" t="s">
        <v>4618</v>
      </c>
    </row>
    <row r="10103" spans="1:2" x14ac:dyDescent="0.25">
      <c r="A10103" s="62">
        <v>42295132</v>
      </c>
      <c r="B10103" s="63" t="s">
        <v>15113</v>
      </c>
    </row>
    <row r="10104" spans="1:2" x14ac:dyDescent="0.25">
      <c r="A10104" s="62">
        <v>42295133</v>
      </c>
      <c r="B10104" s="63" t="s">
        <v>739</v>
      </c>
    </row>
    <row r="10105" spans="1:2" x14ac:dyDescent="0.25">
      <c r="A10105" s="62">
        <v>42295134</v>
      </c>
      <c r="B10105" s="63" t="s">
        <v>17785</v>
      </c>
    </row>
    <row r="10106" spans="1:2" x14ac:dyDescent="0.25">
      <c r="A10106" s="62">
        <v>42295135</v>
      </c>
      <c r="B10106" s="63" t="s">
        <v>544</v>
      </c>
    </row>
    <row r="10107" spans="1:2" x14ac:dyDescent="0.25">
      <c r="A10107" s="62">
        <v>42295136</v>
      </c>
      <c r="B10107" s="63" t="s">
        <v>12945</v>
      </c>
    </row>
    <row r="10108" spans="1:2" x14ac:dyDescent="0.25">
      <c r="A10108" s="62">
        <v>42295137</v>
      </c>
      <c r="B10108" s="63" t="s">
        <v>2803</v>
      </c>
    </row>
    <row r="10109" spans="1:2" x14ac:dyDescent="0.25">
      <c r="A10109" s="62">
        <v>42295138</v>
      </c>
      <c r="B10109" s="63" t="s">
        <v>13986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18049</v>
      </c>
    </row>
    <row r="10112" spans="1:2" x14ac:dyDescent="0.25">
      <c r="A10112" s="62">
        <v>42295201</v>
      </c>
      <c r="B10112" s="63" t="s">
        <v>11165</v>
      </c>
    </row>
    <row r="10113" spans="1:2" x14ac:dyDescent="0.25">
      <c r="A10113" s="62">
        <v>42295202</v>
      </c>
      <c r="B10113" s="63" t="s">
        <v>7008</v>
      </c>
    </row>
    <row r="10114" spans="1:2" x14ac:dyDescent="0.25">
      <c r="A10114" s="62">
        <v>42295203</v>
      </c>
      <c r="B10114" s="63" t="s">
        <v>8528</v>
      </c>
    </row>
    <row r="10115" spans="1:2" x14ac:dyDescent="0.25">
      <c r="A10115" s="62">
        <v>42295204</v>
      </c>
      <c r="B10115" s="63" t="s">
        <v>17622</v>
      </c>
    </row>
    <row r="10116" spans="1:2" x14ac:dyDescent="0.25">
      <c r="A10116" s="62">
        <v>42295205</v>
      </c>
      <c r="B10116" s="63" t="s">
        <v>3934</v>
      </c>
    </row>
    <row r="10117" spans="1:2" x14ac:dyDescent="0.25">
      <c r="A10117" s="62">
        <v>42295206</v>
      </c>
      <c r="B10117" s="63" t="s">
        <v>2656</v>
      </c>
    </row>
    <row r="10118" spans="1:2" x14ac:dyDescent="0.25">
      <c r="A10118" s="62">
        <v>42295301</v>
      </c>
      <c r="B10118" s="63" t="s">
        <v>4940</v>
      </c>
    </row>
    <row r="10119" spans="1:2" x14ac:dyDescent="0.25">
      <c r="A10119" s="62">
        <v>42295302</v>
      </c>
      <c r="B10119" s="63" t="s">
        <v>16927</v>
      </c>
    </row>
    <row r="10120" spans="1:2" x14ac:dyDescent="0.25">
      <c r="A10120" s="62">
        <v>42295303</v>
      </c>
      <c r="B10120" s="63" t="s">
        <v>12769</v>
      </c>
    </row>
    <row r="10121" spans="1:2" x14ac:dyDescent="0.25">
      <c r="A10121" s="62">
        <v>42295304</v>
      </c>
      <c r="B10121" s="63" t="s">
        <v>5114</v>
      </c>
    </row>
    <row r="10122" spans="1:2" x14ac:dyDescent="0.25">
      <c r="A10122" s="62">
        <v>42295305</v>
      </c>
      <c r="B10122" s="63" t="s">
        <v>6305</v>
      </c>
    </row>
    <row r="10123" spans="1:2" x14ac:dyDescent="0.25">
      <c r="A10123" s="62">
        <v>42295306</v>
      </c>
      <c r="B10123" s="63" t="s">
        <v>16648</v>
      </c>
    </row>
    <row r="10124" spans="1:2" x14ac:dyDescent="0.25">
      <c r="A10124" s="62">
        <v>42295307</v>
      </c>
      <c r="B10124" s="63" t="s">
        <v>6311</v>
      </c>
    </row>
    <row r="10125" spans="1:2" x14ac:dyDescent="0.25">
      <c r="A10125" s="62">
        <v>42295308</v>
      </c>
      <c r="B10125" s="63" t="s">
        <v>5498</v>
      </c>
    </row>
    <row r="10126" spans="1:2" x14ac:dyDescent="0.25">
      <c r="A10126" s="62">
        <v>42295401</v>
      </c>
      <c r="B10126" s="63" t="s">
        <v>10779</v>
      </c>
    </row>
    <row r="10127" spans="1:2" x14ac:dyDescent="0.25">
      <c r="A10127" s="62">
        <v>42295402</v>
      </c>
      <c r="B10127" s="63" t="s">
        <v>5235</v>
      </c>
    </row>
    <row r="10128" spans="1:2" x14ac:dyDescent="0.25">
      <c r="A10128" s="62">
        <v>42295403</v>
      </c>
      <c r="B10128" s="63" t="s">
        <v>16437</v>
      </c>
    </row>
    <row r="10129" spans="1:2" x14ac:dyDescent="0.25">
      <c r="A10129" s="62">
        <v>42295404</v>
      </c>
      <c r="B10129" s="63" t="s">
        <v>11742</v>
      </c>
    </row>
    <row r="10130" spans="1:2" x14ac:dyDescent="0.25">
      <c r="A10130" s="62">
        <v>42295405</v>
      </c>
      <c r="B10130" s="63" t="s">
        <v>13651</v>
      </c>
    </row>
    <row r="10131" spans="1:2" x14ac:dyDescent="0.25">
      <c r="A10131" s="62">
        <v>42295406</v>
      </c>
      <c r="B10131" s="63" t="s">
        <v>2756</v>
      </c>
    </row>
    <row r="10132" spans="1:2" x14ac:dyDescent="0.25">
      <c r="A10132" s="62">
        <v>42295407</v>
      </c>
      <c r="B10132" s="63" t="s">
        <v>17988</v>
      </c>
    </row>
    <row r="10133" spans="1:2" x14ac:dyDescent="0.25">
      <c r="A10133" s="62">
        <v>42295408</v>
      </c>
      <c r="B10133" s="63" t="s">
        <v>17462</v>
      </c>
    </row>
    <row r="10134" spans="1:2" x14ac:dyDescent="0.25">
      <c r="A10134" s="62">
        <v>42295409</v>
      </c>
      <c r="B10134" s="63" t="s">
        <v>10680</v>
      </c>
    </row>
    <row r="10135" spans="1:2" x14ac:dyDescent="0.25">
      <c r="A10135" s="62">
        <v>42295410</v>
      </c>
      <c r="B10135" s="63" t="s">
        <v>12758</v>
      </c>
    </row>
    <row r="10136" spans="1:2" x14ac:dyDescent="0.25">
      <c r="A10136" s="62">
        <v>42295411</v>
      </c>
      <c r="B10136" s="63" t="s">
        <v>1835</v>
      </c>
    </row>
    <row r="10137" spans="1:2" x14ac:dyDescent="0.25">
      <c r="A10137" s="62">
        <v>42295412</v>
      </c>
      <c r="B10137" s="63" t="s">
        <v>15703</v>
      </c>
    </row>
    <row r="10138" spans="1:2" x14ac:dyDescent="0.25">
      <c r="A10138" s="62">
        <v>42295413</v>
      </c>
      <c r="B10138" s="63" t="s">
        <v>11085</v>
      </c>
    </row>
    <row r="10139" spans="1:2" x14ac:dyDescent="0.25">
      <c r="A10139" s="62">
        <v>42295414</v>
      </c>
      <c r="B10139" s="63" t="s">
        <v>1543</v>
      </c>
    </row>
    <row r="10140" spans="1:2" x14ac:dyDescent="0.25">
      <c r="A10140" s="62">
        <v>42295415</v>
      </c>
      <c r="B10140" s="63" t="s">
        <v>3003</v>
      </c>
    </row>
    <row r="10141" spans="1:2" x14ac:dyDescent="0.25">
      <c r="A10141" s="62">
        <v>42295416</v>
      </c>
      <c r="B10141" s="63" t="s">
        <v>3617</v>
      </c>
    </row>
    <row r="10142" spans="1:2" x14ac:dyDescent="0.25">
      <c r="A10142" s="62">
        <v>42295417</v>
      </c>
      <c r="B10142" s="63" t="s">
        <v>10933</v>
      </c>
    </row>
    <row r="10143" spans="1:2" x14ac:dyDescent="0.25">
      <c r="A10143" s="62">
        <v>42295418</v>
      </c>
      <c r="B10143" s="63" t="s">
        <v>14623</v>
      </c>
    </row>
    <row r="10144" spans="1:2" x14ac:dyDescent="0.25">
      <c r="A10144" s="62">
        <v>42295419</v>
      </c>
      <c r="B10144" s="63" t="s">
        <v>3759</v>
      </c>
    </row>
    <row r="10145" spans="1:2" x14ac:dyDescent="0.25">
      <c r="A10145" s="62">
        <v>42295420</v>
      </c>
      <c r="B10145" s="63" t="s">
        <v>5468</v>
      </c>
    </row>
    <row r="10146" spans="1:2" x14ac:dyDescent="0.25">
      <c r="A10146" s="62">
        <v>42295421</v>
      </c>
      <c r="B10146" s="63" t="s">
        <v>451</v>
      </c>
    </row>
    <row r="10147" spans="1:2" x14ac:dyDescent="0.25">
      <c r="A10147" s="62">
        <v>42295422</v>
      </c>
      <c r="B10147" s="63" t="s">
        <v>12018</v>
      </c>
    </row>
    <row r="10148" spans="1:2" x14ac:dyDescent="0.25">
      <c r="A10148" s="62">
        <v>42295423</v>
      </c>
      <c r="B10148" s="63" t="s">
        <v>1109</v>
      </c>
    </row>
    <row r="10149" spans="1:2" x14ac:dyDescent="0.25">
      <c r="A10149" s="62">
        <v>42295424</v>
      </c>
      <c r="B10149" s="63" t="s">
        <v>13282</v>
      </c>
    </row>
    <row r="10150" spans="1:2" x14ac:dyDescent="0.25">
      <c r="A10150" s="62">
        <v>42295425</v>
      </c>
      <c r="B10150" s="63" t="s">
        <v>7352</v>
      </c>
    </row>
    <row r="10151" spans="1:2" x14ac:dyDescent="0.25">
      <c r="A10151" s="62">
        <v>42295426</v>
      </c>
      <c r="B10151" s="63" t="s">
        <v>2722</v>
      </c>
    </row>
    <row r="10152" spans="1:2" x14ac:dyDescent="0.25">
      <c r="A10152" s="62">
        <v>42295427</v>
      </c>
      <c r="B10152" s="63" t="s">
        <v>10522</v>
      </c>
    </row>
    <row r="10153" spans="1:2" x14ac:dyDescent="0.25">
      <c r="A10153" s="62">
        <v>42295428</v>
      </c>
      <c r="B10153" s="63" t="s">
        <v>6577</v>
      </c>
    </row>
    <row r="10154" spans="1:2" x14ac:dyDescent="0.25">
      <c r="A10154" s="62">
        <v>42295429</v>
      </c>
      <c r="B10154" s="63" t="s">
        <v>17757</v>
      </c>
    </row>
    <row r="10155" spans="1:2" x14ac:dyDescent="0.25">
      <c r="A10155" s="62">
        <v>42295430</v>
      </c>
      <c r="B10155" s="63" t="s">
        <v>6720</v>
      </c>
    </row>
    <row r="10156" spans="1:2" x14ac:dyDescent="0.25">
      <c r="A10156" s="62">
        <v>42295431</v>
      </c>
      <c r="B10156" s="63" t="s">
        <v>16177</v>
      </c>
    </row>
    <row r="10157" spans="1:2" x14ac:dyDescent="0.25">
      <c r="A10157" s="62">
        <v>42295432</v>
      </c>
      <c r="B10157" s="63" t="s">
        <v>12896</v>
      </c>
    </row>
    <row r="10158" spans="1:2" x14ac:dyDescent="0.25">
      <c r="A10158" s="62">
        <v>42295433</v>
      </c>
      <c r="B10158" s="63" t="s">
        <v>10053</v>
      </c>
    </row>
    <row r="10159" spans="1:2" x14ac:dyDescent="0.25">
      <c r="A10159" s="62">
        <v>42295434</v>
      </c>
      <c r="B10159" s="63" t="s">
        <v>16380</v>
      </c>
    </row>
    <row r="10160" spans="1:2" x14ac:dyDescent="0.25">
      <c r="A10160" s="62">
        <v>42295435</v>
      </c>
      <c r="B10160" s="63" t="s">
        <v>6543</v>
      </c>
    </row>
    <row r="10161" spans="1:2" x14ac:dyDescent="0.25">
      <c r="A10161" s="62">
        <v>42295436</v>
      </c>
      <c r="B10161" s="63" t="s">
        <v>6449</v>
      </c>
    </row>
    <row r="10162" spans="1:2" x14ac:dyDescent="0.25">
      <c r="A10162" s="62">
        <v>42295437</v>
      </c>
      <c r="B10162" s="63" t="s">
        <v>9747</v>
      </c>
    </row>
    <row r="10163" spans="1:2" x14ac:dyDescent="0.25">
      <c r="A10163" s="62">
        <v>42295439</v>
      </c>
      <c r="B10163" s="63" t="s">
        <v>17872</v>
      </c>
    </row>
    <row r="10164" spans="1:2" x14ac:dyDescent="0.25">
      <c r="A10164" s="62">
        <v>42295440</v>
      </c>
      <c r="B10164" s="63" t="s">
        <v>3148</v>
      </c>
    </row>
    <row r="10165" spans="1:2" x14ac:dyDescent="0.25">
      <c r="A10165" s="62">
        <v>42295441</v>
      </c>
      <c r="B10165" s="63" t="s">
        <v>14063</v>
      </c>
    </row>
    <row r="10166" spans="1:2" x14ac:dyDescent="0.25">
      <c r="A10166" s="62">
        <v>42295445</v>
      </c>
      <c r="B10166" s="63" t="s">
        <v>15225</v>
      </c>
    </row>
    <row r="10167" spans="1:2" x14ac:dyDescent="0.25">
      <c r="A10167" s="62">
        <v>42295446</v>
      </c>
      <c r="B10167" s="63" t="s">
        <v>14190</v>
      </c>
    </row>
    <row r="10168" spans="1:2" x14ac:dyDescent="0.25">
      <c r="A10168" s="62">
        <v>42295448</v>
      </c>
      <c r="B10168" s="63" t="s">
        <v>5742</v>
      </c>
    </row>
    <row r="10169" spans="1:2" x14ac:dyDescent="0.25">
      <c r="A10169" s="62">
        <v>42295450</v>
      </c>
      <c r="B10169" s="63" t="s">
        <v>3791</v>
      </c>
    </row>
    <row r="10170" spans="1:2" x14ac:dyDescent="0.25">
      <c r="A10170" s="62">
        <v>42295451</v>
      </c>
      <c r="B10170" s="63" t="s">
        <v>12675</v>
      </c>
    </row>
    <row r="10171" spans="1:2" x14ac:dyDescent="0.25">
      <c r="A10171" s="62">
        <v>42295452</v>
      </c>
      <c r="B10171" s="63" t="s">
        <v>13867</v>
      </c>
    </row>
    <row r="10172" spans="1:2" x14ac:dyDescent="0.25">
      <c r="A10172" s="62">
        <v>42295453</v>
      </c>
      <c r="B10172" s="63" t="s">
        <v>6387</v>
      </c>
    </row>
    <row r="10173" spans="1:2" x14ac:dyDescent="0.25">
      <c r="A10173" s="62">
        <v>42295454</v>
      </c>
      <c r="B10173" s="63" t="s">
        <v>9470</v>
      </c>
    </row>
    <row r="10174" spans="1:2" x14ac:dyDescent="0.25">
      <c r="A10174" s="62">
        <v>42295455</v>
      </c>
      <c r="B10174" s="63" t="s">
        <v>3731</v>
      </c>
    </row>
    <row r="10175" spans="1:2" x14ac:dyDescent="0.25">
      <c r="A10175" s="62">
        <v>42295456</v>
      </c>
      <c r="B10175" s="63" t="s">
        <v>8148</v>
      </c>
    </row>
    <row r="10176" spans="1:2" x14ac:dyDescent="0.25">
      <c r="A10176" s="62">
        <v>42295457</v>
      </c>
      <c r="B10176" s="63" t="s">
        <v>7113</v>
      </c>
    </row>
    <row r="10177" spans="1:2" x14ac:dyDescent="0.25">
      <c r="A10177" s="62">
        <v>42295458</v>
      </c>
      <c r="B10177" s="63" t="s">
        <v>9190</v>
      </c>
    </row>
    <row r="10178" spans="1:2" x14ac:dyDescent="0.25">
      <c r="A10178" s="62">
        <v>42295459</v>
      </c>
      <c r="B10178" s="63" t="s">
        <v>17140</v>
      </c>
    </row>
    <row r="10179" spans="1:2" x14ac:dyDescent="0.25">
      <c r="A10179" s="62">
        <v>42295460</v>
      </c>
      <c r="B10179" s="63" t="s">
        <v>11540</v>
      </c>
    </row>
    <row r="10180" spans="1:2" x14ac:dyDescent="0.25">
      <c r="A10180" s="62">
        <v>42295461</v>
      </c>
      <c r="B10180" s="63" t="s">
        <v>4136</v>
      </c>
    </row>
    <row r="10181" spans="1:2" x14ac:dyDescent="0.25">
      <c r="A10181" s="62">
        <v>42295462</v>
      </c>
      <c r="B10181" s="63" t="s">
        <v>15763</v>
      </c>
    </row>
    <row r="10182" spans="1:2" x14ac:dyDescent="0.25">
      <c r="A10182" s="62">
        <v>42295463</v>
      </c>
      <c r="B10182" s="63" t="s">
        <v>3699</v>
      </c>
    </row>
    <row r="10183" spans="1:2" x14ac:dyDescent="0.25">
      <c r="A10183" s="62">
        <v>42295501</v>
      </c>
      <c r="B10183" s="63" t="s">
        <v>13228</v>
      </c>
    </row>
    <row r="10184" spans="1:2" x14ac:dyDescent="0.25">
      <c r="A10184" s="62">
        <v>42295502</v>
      </c>
      <c r="B10184" s="63" t="s">
        <v>12376</v>
      </c>
    </row>
    <row r="10185" spans="1:2" x14ac:dyDescent="0.25">
      <c r="A10185" s="62">
        <v>42295503</v>
      </c>
      <c r="B10185" s="63" t="s">
        <v>6256</v>
      </c>
    </row>
    <row r="10186" spans="1:2" x14ac:dyDescent="0.25">
      <c r="A10186" s="62">
        <v>42295504</v>
      </c>
      <c r="B10186" s="63" t="s">
        <v>16163</v>
      </c>
    </row>
    <row r="10187" spans="1:2" x14ac:dyDescent="0.25">
      <c r="A10187" s="62">
        <v>42295505</v>
      </c>
      <c r="B10187" s="63" t="s">
        <v>8386</v>
      </c>
    </row>
    <row r="10188" spans="1:2" x14ac:dyDescent="0.25">
      <c r="A10188" s="62">
        <v>42295506</v>
      </c>
      <c r="B10188" s="63" t="s">
        <v>12341</v>
      </c>
    </row>
    <row r="10189" spans="1:2" x14ac:dyDescent="0.25">
      <c r="A10189" s="62">
        <v>42295507</v>
      </c>
      <c r="B10189" s="63" t="s">
        <v>474</v>
      </c>
    </row>
    <row r="10190" spans="1:2" x14ac:dyDescent="0.25">
      <c r="A10190" s="62">
        <v>42295508</v>
      </c>
      <c r="B10190" s="63" t="s">
        <v>13606</v>
      </c>
    </row>
    <row r="10191" spans="1:2" x14ac:dyDescent="0.25">
      <c r="A10191" s="62">
        <v>42295509</v>
      </c>
      <c r="B10191" s="63" t="s">
        <v>11195</v>
      </c>
    </row>
    <row r="10192" spans="1:2" x14ac:dyDescent="0.25">
      <c r="A10192" s="62">
        <v>42295510</v>
      </c>
      <c r="B10192" s="63" t="s">
        <v>17008</v>
      </c>
    </row>
    <row r="10193" spans="1:2" x14ac:dyDescent="0.25">
      <c r="A10193" s="62">
        <v>42295511</v>
      </c>
      <c r="B10193" s="63" t="s">
        <v>16149</v>
      </c>
    </row>
    <row r="10194" spans="1:2" x14ac:dyDescent="0.25">
      <c r="A10194" s="62">
        <v>42295512</v>
      </c>
      <c r="B10194" s="63" t="s">
        <v>8257</v>
      </c>
    </row>
    <row r="10195" spans="1:2" x14ac:dyDescent="0.25">
      <c r="A10195" s="62">
        <v>42295513</v>
      </c>
      <c r="B10195" s="63" t="s">
        <v>5211</v>
      </c>
    </row>
    <row r="10196" spans="1:2" x14ac:dyDescent="0.25">
      <c r="A10196" s="62">
        <v>42295514</v>
      </c>
      <c r="B10196" s="63" t="s">
        <v>12143</v>
      </c>
    </row>
    <row r="10197" spans="1:2" x14ac:dyDescent="0.25">
      <c r="A10197" s="62">
        <v>42295515</v>
      </c>
      <c r="B10197" s="63" t="s">
        <v>14503</v>
      </c>
    </row>
    <row r="10198" spans="1:2" x14ac:dyDescent="0.25">
      <c r="A10198" s="62">
        <v>42295516</v>
      </c>
      <c r="B10198" s="63" t="s">
        <v>6860</v>
      </c>
    </row>
    <row r="10199" spans="1:2" x14ac:dyDescent="0.25">
      <c r="A10199" s="62">
        <v>42295517</v>
      </c>
      <c r="B10199" s="63" t="s">
        <v>14832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10448</v>
      </c>
    </row>
    <row r="10202" spans="1:2" x14ac:dyDescent="0.25">
      <c r="A10202" s="62">
        <v>42301502</v>
      </c>
      <c r="B10202" s="63" t="s">
        <v>5077</v>
      </c>
    </row>
    <row r="10203" spans="1:2" x14ac:dyDescent="0.25">
      <c r="A10203" s="62">
        <v>42301503</v>
      </c>
      <c r="B10203" s="63" t="s">
        <v>14949</v>
      </c>
    </row>
    <row r="10204" spans="1:2" x14ac:dyDescent="0.25">
      <c r="A10204" s="62">
        <v>42301504</v>
      </c>
      <c r="B10204" s="63" t="s">
        <v>12646</v>
      </c>
    </row>
    <row r="10205" spans="1:2" x14ac:dyDescent="0.25">
      <c r="A10205" s="62">
        <v>42301505</v>
      </c>
      <c r="B10205" s="63" t="s">
        <v>18023</v>
      </c>
    </row>
    <row r="10206" spans="1:2" x14ac:dyDescent="0.25">
      <c r="A10206" s="62">
        <v>42301506</v>
      </c>
      <c r="B10206" s="63" t="s">
        <v>18839</v>
      </c>
    </row>
    <row r="10207" spans="1:2" x14ac:dyDescent="0.25">
      <c r="A10207" s="62">
        <v>42301507</v>
      </c>
      <c r="B10207" s="63" t="s">
        <v>17741</v>
      </c>
    </row>
    <row r="10208" spans="1:2" x14ac:dyDescent="0.25">
      <c r="A10208" s="62">
        <v>42301508</v>
      </c>
      <c r="B10208" s="63" t="s">
        <v>2921</v>
      </c>
    </row>
    <row r="10209" spans="1:2" x14ac:dyDescent="0.25">
      <c r="A10209" s="62">
        <v>42311501</v>
      </c>
      <c r="B10209" s="63" t="s">
        <v>6727</v>
      </c>
    </row>
    <row r="10210" spans="1:2" x14ac:dyDescent="0.25">
      <c r="A10210" s="62">
        <v>42311502</v>
      </c>
      <c r="B10210" s="63" t="s">
        <v>3175</v>
      </c>
    </row>
    <row r="10211" spans="1:2" x14ac:dyDescent="0.25">
      <c r="A10211" s="62">
        <v>42311503</v>
      </c>
      <c r="B10211" s="63" t="s">
        <v>8647</v>
      </c>
    </row>
    <row r="10212" spans="1:2" x14ac:dyDescent="0.25">
      <c r="A10212" s="62">
        <v>42311504</v>
      </c>
      <c r="B10212" s="63" t="s">
        <v>15952</v>
      </c>
    </row>
    <row r="10213" spans="1:2" x14ac:dyDescent="0.25">
      <c r="A10213" s="62">
        <v>42311505</v>
      </c>
      <c r="B10213" s="63" t="s">
        <v>628</v>
      </c>
    </row>
    <row r="10214" spans="1:2" x14ac:dyDescent="0.25">
      <c r="A10214" s="62">
        <v>42311506</v>
      </c>
      <c r="B10214" s="63" t="s">
        <v>2466</v>
      </c>
    </row>
    <row r="10215" spans="1:2" x14ac:dyDescent="0.25">
      <c r="A10215" s="62">
        <v>42311507</v>
      </c>
      <c r="B10215" s="63" t="s">
        <v>7373</v>
      </c>
    </row>
    <row r="10216" spans="1:2" x14ac:dyDescent="0.25">
      <c r="A10216" s="62">
        <v>42311508</v>
      </c>
      <c r="B10216" s="63" t="s">
        <v>7986</v>
      </c>
    </row>
    <row r="10217" spans="1:2" x14ac:dyDescent="0.25">
      <c r="A10217" s="62">
        <v>42311509</v>
      </c>
      <c r="B10217" s="63" t="s">
        <v>5880</v>
      </c>
    </row>
    <row r="10218" spans="1:2" x14ac:dyDescent="0.25">
      <c r="A10218" s="62">
        <v>42311510</v>
      </c>
      <c r="B10218" s="63" t="s">
        <v>10673</v>
      </c>
    </row>
    <row r="10219" spans="1:2" x14ac:dyDescent="0.25">
      <c r="A10219" s="62">
        <v>42311511</v>
      </c>
      <c r="B10219" s="63" t="s">
        <v>10229</v>
      </c>
    </row>
    <row r="10220" spans="1:2" x14ac:dyDescent="0.25">
      <c r="A10220" s="62">
        <v>42311512</v>
      </c>
      <c r="B10220" s="63" t="s">
        <v>7291</v>
      </c>
    </row>
    <row r="10221" spans="1:2" x14ac:dyDescent="0.25">
      <c r="A10221" s="62">
        <v>42311513</v>
      </c>
      <c r="B10221" s="63" t="s">
        <v>8276</v>
      </c>
    </row>
    <row r="10222" spans="1:2" x14ac:dyDescent="0.25">
      <c r="A10222" s="62">
        <v>42311514</v>
      </c>
      <c r="B10222" s="63" t="s">
        <v>1997</v>
      </c>
    </row>
    <row r="10223" spans="1:2" x14ac:dyDescent="0.25">
      <c r="A10223" s="62">
        <v>42311515</v>
      </c>
      <c r="B10223" s="63" t="s">
        <v>8979</v>
      </c>
    </row>
    <row r="10224" spans="1:2" x14ac:dyDescent="0.25">
      <c r="A10224" s="62">
        <v>42311516</v>
      </c>
      <c r="B10224" s="63" t="s">
        <v>572</v>
      </c>
    </row>
    <row r="10225" spans="1:2" x14ac:dyDescent="0.25">
      <c r="A10225" s="62">
        <v>42311517</v>
      </c>
      <c r="B10225" s="63" t="s">
        <v>9632</v>
      </c>
    </row>
    <row r="10226" spans="1:2" x14ac:dyDescent="0.25">
      <c r="A10226" s="62">
        <v>42311518</v>
      </c>
      <c r="B10226" s="63" t="s">
        <v>4945</v>
      </c>
    </row>
    <row r="10227" spans="1:2" x14ac:dyDescent="0.25">
      <c r="A10227" s="62">
        <v>42311519</v>
      </c>
      <c r="B10227" s="63" t="s">
        <v>1756</v>
      </c>
    </row>
    <row r="10228" spans="1:2" x14ac:dyDescent="0.25">
      <c r="A10228" s="62">
        <v>42311520</v>
      </c>
      <c r="B10228" s="63" t="s">
        <v>13821</v>
      </c>
    </row>
    <row r="10229" spans="1:2" x14ac:dyDescent="0.25">
      <c r="A10229" s="62">
        <v>42311521</v>
      </c>
      <c r="B10229" s="63" t="s">
        <v>13446</v>
      </c>
    </row>
    <row r="10230" spans="1:2" x14ac:dyDescent="0.25">
      <c r="A10230" s="62">
        <v>42311522</v>
      </c>
      <c r="B10230" s="63" t="s">
        <v>2776</v>
      </c>
    </row>
    <row r="10231" spans="1:2" x14ac:dyDescent="0.25">
      <c r="A10231" s="62">
        <v>42311523</v>
      </c>
      <c r="B10231" s="63" t="s">
        <v>3142</v>
      </c>
    </row>
    <row r="10232" spans="1:2" x14ac:dyDescent="0.25">
      <c r="A10232" s="62">
        <v>42311524</v>
      </c>
      <c r="B10232" s="63" t="s">
        <v>12179</v>
      </c>
    </row>
    <row r="10233" spans="1:2" x14ac:dyDescent="0.25">
      <c r="A10233" s="62">
        <v>42311525</v>
      </c>
      <c r="B10233" s="63" t="s">
        <v>14032</v>
      </c>
    </row>
    <row r="10234" spans="1:2" x14ac:dyDescent="0.25">
      <c r="A10234" s="62">
        <v>42311526</v>
      </c>
      <c r="B10234" s="63" t="s">
        <v>17590</v>
      </c>
    </row>
    <row r="10235" spans="1:2" x14ac:dyDescent="0.25">
      <c r="A10235" s="62">
        <v>42311527</v>
      </c>
      <c r="B10235" s="63" t="s">
        <v>6863</v>
      </c>
    </row>
    <row r="10236" spans="1:2" x14ac:dyDescent="0.25">
      <c r="A10236" s="62">
        <v>42311528</v>
      </c>
      <c r="B10236" s="63" t="s">
        <v>3819</v>
      </c>
    </row>
    <row r="10237" spans="1:2" x14ac:dyDescent="0.25">
      <c r="A10237" s="62">
        <v>42311531</v>
      </c>
      <c r="B10237" s="63" t="s">
        <v>16062</v>
      </c>
    </row>
    <row r="10238" spans="1:2" x14ac:dyDescent="0.25">
      <c r="A10238" s="62">
        <v>42311532</v>
      </c>
      <c r="B10238" s="63" t="s">
        <v>12242</v>
      </c>
    </row>
    <row r="10239" spans="1:2" x14ac:dyDescent="0.25">
      <c r="A10239" s="62">
        <v>42311537</v>
      </c>
      <c r="B10239" s="63" t="s">
        <v>13596</v>
      </c>
    </row>
    <row r="10240" spans="1:2" x14ac:dyDescent="0.25">
      <c r="A10240" s="62">
        <v>42311538</v>
      </c>
      <c r="B10240" s="63" t="s">
        <v>843</v>
      </c>
    </row>
    <row r="10241" spans="1:2" x14ac:dyDescent="0.25">
      <c r="A10241" s="62">
        <v>42311539</v>
      </c>
      <c r="B10241" s="63" t="s">
        <v>18412</v>
      </c>
    </row>
    <row r="10242" spans="1:2" x14ac:dyDescent="0.25">
      <c r="A10242" s="62">
        <v>42311601</v>
      </c>
      <c r="B10242" s="63" t="s">
        <v>9163</v>
      </c>
    </row>
    <row r="10243" spans="1:2" x14ac:dyDescent="0.25">
      <c r="A10243" s="62">
        <v>42311602</v>
      </c>
      <c r="B10243" s="63" t="s">
        <v>15014</v>
      </c>
    </row>
    <row r="10244" spans="1:2" x14ac:dyDescent="0.25">
      <c r="A10244" s="62">
        <v>42311603</v>
      </c>
      <c r="B10244" s="63" t="s">
        <v>17605</v>
      </c>
    </row>
    <row r="10245" spans="1:2" x14ac:dyDescent="0.25">
      <c r="A10245" s="62">
        <v>42311604</v>
      </c>
      <c r="B10245" s="63" t="s">
        <v>1652</v>
      </c>
    </row>
    <row r="10246" spans="1:2" x14ac:dyDescent="0.25">
      <c r="A10246" s="62">
        <v>42311702</v>
      </c>
      <c r="B10246" s="63" t="s">
        <v>7484</v>
      </c>
    </row>
    <row r="10247" spans="1:2" x14ac:dyDescent="0.25">
      <c r="A10247" s="62">
        <v>42311703</v>
      </c>
      <c r="B10247" s="63" t="s">
        <v>15528</v>
      </c>
    </row>
    <row r="10248" spans="1:2" x14ac:dyDescent="0.25">
      <c r="A10248" s="62">
        <v>42311704</v>
      </c>
      <c r="B10248" s="63" t="s">
        <v>4633</v>
      </c>
    </row>
    <row r="10249" spans="1:2" x14ac:dyDescent="0.25">
      <c r="A10249" s="62">
        <v>42311705</v>
      </c>
      <c r="B10249" s="63" t="s">
        <v>12614</v>
      </c>
    </row>
    <row r="10250" spans="1:2" x14ac:dyDescent="0.25">
      <c r="A10250" s="62">
        <v>42311707</v>
      </c>
      <c r="B10250" s="63" t="s">
        <v>17148</v>
      </c>
    </row>
    <row r="10251" spans="1:2" x14ac:dyDescent="0.25">
      <c r="A10251" s="62">
        <v>42311708</v>
      </c>
      <c r="B10251" s="63" t="s">
        <v>15156</v>
      </c>
    </row>
    <row r="10252" spans="1:2" x14ac:dyDescent="0.25">
      <c r="A10252" s="62">
        <v>42311901</v>
      </c>
      <c r="B10252" s="63" t="s">
        <v>8433</v>
      </c>
    </row>
    <row r="10253" spans="1:2" x14ac:dyDescent="0.25">
      <c r="A10253" s="62">
        <v>42311902</v>
      </c>
      <c r="B10253" s="63" t="s">
        <v>14219</v>
      </c>
    </row>
    <row r="10254" spans="1:2" x14ac:dyDescent="0.25">
      <c r="A10254" s="62">
        <v>42311903</v>
      </c>
      <c r="B10254" s="63" t="s">
        <v>7812</v>
      </c>
    </row>
    <row r="10255" spans="1:2" x14ac:dyDescent="0.25">
      <c r="A10255" s="62">
        <v>42312001</v>
      </c>
      <c r="B10255" s="63" t="s">
        <v>10254</v>
      </c>
    </row>
    <row r="10256" spans="1:2" x14ac:dyDescent="0.25">
      <c r="A10256" s="62">
        <v>42312002</v>
      </c>
      <c r="B10256" s="63" t="s">
        <v>12229</v>
      </c>
    </row>
    <row r="10257" spans="1:2" x14ac:dyDescent="0.25">
      <c r="A10257" s="62">
        <v>42312003</v>
      </c>
      <c r="B10257" s="63" t="s">
        <v>17044</v>
      </c>
    </row>
    <row r="10258" spans="1:2" x14ac:dyDescent="0.25">
      <c r="A10258" s="62">
        <v>42312004</v>
      </c>
      <c r="B10258" s="63" t="s">
        <v>5814</v>
      </c>
    </row>
    <row r="10259" spans="1:2" x14ac:dyDescent="0.25">
      <c r="A10259" s="62">
        <v>42312005</v>
      </c>
      <c r="B10259" s="63" t="s">
        <v>5097</v>
      </c>
    </row>
    <row r="10260" spans="1:2" x14ac:dyDescent="0.25">
      <c r="A10260" s="62">
        <v>42312006</v>
      </c>
      <c r="B10260" s="63" t="s">
        <v>10649</v>
      </c>
    </row>
    <row r="10261" spans="1:2" x14ac:dyDescent="0.25">
      <c r="A10261" s="62">
        <v>42312007</v>
      </c>
      <c r="B10261" s="63" t="s">
        <v>7546</v>
      </c>
    </row>
    <row r="10262" spans="1:2" x14ac:dyDescent="0.25">
      <c r="A10262" s="62">
        <v>42312008</v>
      </c>
      <c r="B10262" s="63" t="s">
        <v>16463</v>
      </c>
    </row>
    <row r="10263" spans="1:2" x14ac:dyDescent="0.25">
      <c r="A10263" s="62">
        <v>42312009</v>
      </c>
      <c r="B10263" s="63" t="s">
        <v>11626</v>
      </c>
    </row>
    <row r="10264" spans="1:2" x14ac:dyDescent="0.25">
      <c r="A10264" s="62">
        <v>42312010</v>
      </c>
      <c r="B10264" s="63" t="s">
        <v>10218</v>
      </c>
    </row>
    <row r="10265" spans="1:2" x14ac:dyDescent="0.25">
      <c r="A10265" s="62">
        <v>42312011</v>
      </c>
      <c r="B10265" s="63" t="s">
        <v>9128</v>
      </c>
    </row>
    <row r="10266" spans="1:2" x14ac:dyDescent="0.25">
      <c r="A10266" s="62">
        <v>42312012</v>
      </c>
      <c r="B10266" s="63" t="s">
        <v>3636</v>
      </c>
    </row>
    <row r="10267" spans="1:2" x14ac:dyDescent="0.25">
      <c r="A10267" s="62">
        <v>42312014</v>
      </c>
      <c r="B10267" s="63" t="s">
        <v>17651</v>
      </c>
    </row>
    <row r="10268" spans="1:2" x14ac:dyDescent="0.25">
      <c r="A10268" s="62">
        <v>42312101</v>
      </c>
      <c r="B10268" s="63" t="s">
        <v>18885</v>
      </c>
    </row>
    <row r="10269" spans="1:2" x14ac:dyDescent="0.25">
      <c r="A10269" s="62">
        <v>42312102</v>
      </c>
      <c r="B10269" s="63" t="s">
        <v>2905</v>
      </c>
    </row>
    <row r="10270" spans="1:2" x14ac:dyDescent="0.25">
      <c r="A10270" s="62">
        <v>42312103</v>
      </c>
      <c r="B10270" s="63" t="s">
        <v>5224</v>
      </c>
    </row>
    <row r="10271" spans="1:2" x14ac:dyDescent="0.25">
      <c r="A10271" s="62">
        <v>42312104</v>
      </c>
      <c r="B10271" s="63" t="s">
        <v>9152</v>
      </c>
    </row>
    <row r="10272" spans="1:2" x14ac:dyDescent="0.25">
      <c r="A10272" s="62">
        <v>42312105</v>
      </c>
      <c r="B10272" s="63" t="s">
        <v>16975</v>
      </c>
    </row>
    <row r="10273" spans="1:2" x14ac:dyDescent="0.25">
      <c r="A10273" s="62">
        <v>42312106</v>
      </c>
      <c r="B10273" s="63" t="s">
        <v>13844</v>
      </c>
    </row>
    <row r="10274" spans="1:2" x14ac:dyDescent="0.25">
      <c r="A10274" s="62">
        <v>42312107</v>
      </c>
      <c r="B10274" s="63" t="s">
        <v>11008</v>
      </c>
    </row>
    <row r="10275" spans="1:2" x14ac:dyDescent="0.25">
      <c r="A10275" s="62">
        <v>42312108</v>
      </c>
      <c r="B10275" s="63" t="s">
        <v>2087</v>
      </c>
    </row>
    <row r="10276" spans="1:2" x14ac:dyDescent="0.25">
      <c r="A10276" s="62">
        <v>42312109</v>
      </c>
      <c r="B10276" s="63" t="s">
        <v>5126</v>
      </c>
    </row>
    <row r="10277" spans="1:2" x14ac:dyDescent="0.25">
      <c r="A10277" s="62">
        <v>42312110</v>
      </c>
      <c r="B10277" s="63" t="s">
        <v>3253</v>
      </c>
    </row>
    <row r="10278" spans="1:2" x14ac:dyDescent="0.25">
      <c r="A10278" s="62">
        <v>42312111</v>
      </c>
      <c r="B10278" s="63" t="s">
        <v>11904</v>
      </c>
    </row>
    <row r="10279" spans="1:2" x14ac:dyDescent="0.25">
      <c r="A10279" s="62">
        <v>42312112</v>
      </c>
      <c r="B10279" s="63" t="s">
        <v>2382</v>
      </c>
    </row>
    <row r="10280" spans="1:2" x14ac:dyDescent="0.25">
      <c r="A10280" s="62">
        <v>42312113</v>
      </c>
      <c r="B10280" s="63" t="s">
        <v>10429</v>
      </c>
    </row>
    <row r="10281" spans="1:2" x14ac:dyDescent="0.25">
      <c r="A10281" s="62">
        <v>42312114</v>
      </c>
      <c r="B10281" s="63" t="s">
        <v>361</v>
      </c>
    </row>
    <row r="10282" spans="1:2" x14ac:dyDescent="0.25">
      <c r="A10282" s="62">
        <v>42312115</v>
      </c>
      <c r="B10282" s="63" t="s">
        <v>1497</v>
      </c>
    </row>
    <row r="10283" spans="1:2" x14ac:dyDescent="0.25">
      <c r="A10283" s="62">
        <v>42312201</v>
      </c>
      <c r="B10283" s="63" t="s">
        <v>14899</v>
      </c>
    </row>
    <row r="10284" spans="1:2" x14ac:dyDescent="0.25">
      <c r="A10284" s="62">
        <v>42312202</v>
      </c>
      <c r="B10284" s="63" t="s">
        <v>6405</v>
      </c>
    </row>
    <row r="10285" spans="1:2" x14ac:dyDescent="0.25">
      <c r="A10285" s="62">
        <v>42312203</v>
      </c>
      <c r="B10285" s="63" t="s">
        <v>9185</v>
      </c>
    </row>
    <row r="10286" spans="1:2" x14ac:dyDescent="0.25">
      <c r="A10286" s="62">
        <v>42312204</v>
      </c>
      <c r="B10286" s="63" t="s">
        <v>6242</v>
      </c>
    </row>
    <row r="10287" spans="1:2" x14ac:dyDescent="0.25">
      <c r="A10287" s="62">
        <v>42312205</v>
      </c>
      <c r="B10287" s="63" t="s">
        <v>6459</v>
      </c>
    </row>
    <row r="10288" spans="1:2" x14ac:dyDescent="0.25">
      <c r="A10288" s="62">
        <v>42312206</v>
      </c>
      <c r="B10288" s="63" t="s">
        <v>18314</v>
      </c>
    </row>
    <row r="10289" spans="1:2" x14ac:dyDescent="0.25">
      <c r="A10289" s="62">
        <v>42312207</v>
      </c>
      <c r="B10289" s="63" t="s">
        <v>12763</v>
      </c>
    </row>
    <row r="10290" spans="1:2" x14ac:dyDescent="0.25">
      <c r="A10290" s="62">
        <v>42312208</v>
      </c>
      <c r="B10290" s="63" t="s">
        <v>3083</v>
      </c>
    </row>
    <row r="10291" spans="1:2" x14ac:dyDescent="0.25">
      <c r="A10291" s="62">
        <v>42312301</v>
      </c>
      <c r="B10291" s="63" t="s">
        <v>4201</v>
      </c>
    </row>
    <row r="10292" spans="1:2" x14ac:dyDescent="0.25">
      <c r="A10292" s="62">
        <v>42312302</v>
      </c>
      <c r="B10292" s="63" t="s">
        <v>10650</v>
      </c>
    </row>
    <row r="10293" spans="1:2" x14ac:dyDescent="0.25">
      <c r="A10293" s="62">
        <v>42312303</v>
      </c>
      <c r="B10293" s="63" t="s">
        <v>8749</v>
      </c>
    </row>
    <row r="10294" spans="1:2" x14ac:dyDescent="0.25">
      <c r="A10294" s="62">
        <v>42312304</v>
      </c>
      <c r="B10294" s="63" t="s">
        <v>5577</v>
      </c>
    </row>
    <row r="10295" spans="1:2" x14ac:dyDescent="0.25">
      <c r="A10295" s="62">
        <v>42312305</v>
      </c>
      <c r="B10295" s="63" t="s">
        <v>5353</v>
      </c>
    </row>
    <row r="10296" spans="1:2" x14ac:dyDescent="0.25">
      <c r="A10296" s="62">
        <v>42312306</v>
      </c>
      <c r="B10296" s="63" t="s">
        <v>16292</v>
      </c>
    </row>
    <row r="10297" spans="1:2" x14ac:dyDescent="0.25">
      <c r="A10297" s="62">
        <v>42312307</v>
      </c>
      <c r="B10297" s="63" t="s">
        <v>14900</v>
      </c>
    </row>
    <row r="10298" spans="1:2" x14ac:dyDescent="0.25">
      <c r="A10298" s="62">
        <v>42312309</v>
      </c>
      <c r="B10298" s="63" t="s">
        <v>14327</v>
      </c>
    </row>
    <row r="10299" spans="1:2" x14ac:dyDescent="0.25">
      <c r="A10299" s="62">
        <v>42312310</v>
      </c>
      <c r="B10299" s="63" t="s">
        <v>5436</v>
      </c>
    </row>
    <row r="10300" spans="1:2" x14ac:dyDescent="0.25">
      <c r="A10300" s="62">
        <v>42312311</v>
      </c>
      <c r="B10300" s="63" t="s">
        <v>9423</v>
      </c>
    </row>
    <row r="10301" spans="1:2" x14ac:dyDescent="0.25">
      <c r="A10301" s="62">
        <v>42312312</v>
      </c>
      <c r="B10301" s="63" t="s">
        <v>4874</v>
      </c>
    </row>
    <row r="10302" spans="1:2" x14ac:dyDescent="0.25">
      <c r="A10302" s="62">
        <v>42312313</v>
      </c>
      <c r="B10302" s="63" t="s">
        <v>18038</v>
      </c>
    </row>
    <row r="10303" spans="1:2" x14ac:dyDescent="0.25">
      <c r="A10303" s="62">
        <v>42312401</v>
      </c>
      <c r="B10303" s="63" t="s">
        <v>8953</v>
      </c>
    </row>
    <row r="10304" spans="1:2" x14ac:dyDescent="0.25">
      <c r="A10304" s="62">
        <v>42312402</v>
      </c>
      <c r="B10304" s="63" t="s">
        <v>2988</v>
      </c>
    </row>
    <row r="10305" spans="1:2" x14ac:dyDescent="0.25">
      <c r="A10305" s="62">
        <v>42312403</v>
      </c>
      <c r="B10305" s="63" t="s">
        <v>14267</v>
      </c>
    </row>
    <row r="10306" spans="1:2" x14ac:dyDescent="0.25">
      <c r="A10306" s="62">
        <v>42312501</v>
      </c>
      <c r="B10306" s="63" t="s">
        <v>8070</v>
      </c>
    </row>
    <row r="10307" spans="1:2" x14ac:dyDescent="0.25">
      <c r="A10307" s="62">
        <v>42312502</v>
      </c>
      <c r="B10307" s="63" t="s">
        <v>3695</v>
      </c>
    </row>
    <row r="10308" spans="1:2" x14ac:dyDescent="0.25">
      <c r="A10308" s="62">
        <v>42312503</v>
      </c>
      <c r="B10308" s="63" t="s">
        <v>8195</v>
      </c>
    </row>
    <row r="10309" spans="1:2" x14ac:dyDescent="0.25">
      <c r="A10309" s="62">
        <v>43191501</v>
      </c>
      <c r="B10309" s="63" t="s">
        <v>10099</v>
      </c>
    </row>
    <row r="10310" spans="1:2" x14ac:dyDescent="0.25">
      <c r="A10310" s="62">
        <v>43191502</v>
      </c>
      <c r="B10310" s="63" t="s">
        <v>9573</v>
      </c>
    </row>
    <row r="10311" spans="1:2" x14ac:dyDescent="0.25">
      <c r="A10311" s="62">
        <v>43191503</v>
      </c>
      <c r="B10311" s="63" t="s">
        <v>9199</v>
      </c>
    </row>
    <row r="10312" spans="1:2" x14ac:dyDescent="0.25">
      <c r="A10312" s="62">
        <v>43191504</v>
      </c>
      <c r="B10312" s="63" t="s">
        <v>16228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13815</v>
      </c>
    </row>
    <row r="10315" spans="1:2" x14ac:dyDescent="0.25">
      <c r="A10315" s="62">
        <v>43191508</v>
      </c>
      <c r="B10315" s="63" t="s">
        <v>654</v>
      </c>
    </row>
    <row r="10316" spans="1:2" x14ac:dyDescent="0.25">
      <c r="A10316" s="62">
        <v>43191509</v>
      </c>
      <c r="B10316" s="63" t="s">
        <v>937</v>
      </c>
    </row>
    <row r="10317" spans="1:2" x14ac:dyDescent="0.25">
      <c r="A10317" s="62">
        <v>43191510</v>
      </c>
      <c r="B10317" s="63" t="s">
        <v>18122</v>
      </c>
    </row>
    <row r="10318" spans="1:2" x14ac:dyDescent="0.25">
      <c r="A10318" s="62">
        <v>43191601</v>
      </c>
      <c r="B10318" s="63" t="s">
        <v>13698</v>
      </c>
    </row>
    <row r="10319" spans="1:2" x14ac:dyDescent="0.25">
      <c r="A10319" s="62">
        <v>43191602</v>
      </c>
      <c r="B10319" s="63" t="s">
        <v>17836</v>
      </c>
    </row>
    <row r="10320" spans="1:2" x14ac:dyDescent="0.25">
      <c r="A10320" s="62">
        <v>43191603</v>
      </c>
      <c r="B10320" s="63" t="s">
        <v>10943</v>
      </c>
    </row>
    <row r="10321" spans="1:2" x14ac:dyDescent="0.25">
      <c r="A10321" s="62">
        <v>43191604</v>
      </c>
      <c r="B10321" s="63" t="s">
        <v>15715</v>
      </c>
    </row>
    <row r="10322" spans="1:2" x14ac:dyDescent="0.25">
      <c r="A10322" s="62">
        <v>43191605</v>
      </c>
      <c r="B10322" s="63" t="s">
        <v>1667</v>
      </c>
    </row>
    <row r="10323" spans="1:2" x14ac:dyDescent="0.25">
      <c r="A10323" s="62">
        <v>43191606</v>
      </c>
      <c r="B10323" s="63" t="s">
        <v>15474</v>
      </c>
    </row>
    <row r="10324" spans="1:2" x14ac:dyDescent="0.25">
      <c r="A10324" s="62">
        <v>43191607</v>
      </c>
      <c r="B10324" s="63" t="s">
        <v>17998</v>
      </c>
    </row>
    <row r="10325" spans="1:2" x14ac:dyDescent="0.25">
      <c r="A10325" s="62">
        <v>43191608</v>
      </c>
      <c r="B10325" s="63" t="s">
        <v>753</v>
      </c>
    </row>
    <row r="10326" spans="1:2" x14ac:dyDescent="0.25">
      <c r="A10326" s="62">
        <v>43191609</v>
      </c>
      <c r="B10326" s="63" t="s">
        <v>5595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8654</v>
      </c>
    </row>
    <row r="10329" spans="1:2" x14ac:dyDescent="0.25">
      <c r="A10329" s="62">
        <v>43191612</v>
      </c>
      <c r="B10329" s="63" t="s">
        <v>11103</v>
      </c>
    </row>
    <row r="10330" spans="1:2" x14ac:dyDescent="0.25">
      <c r="A10330" s="62">
        <v>43191614</v>
      </c>
      <c r="B10330" s="63" t="s">
        <v>12659</v>
      </c>
    </row>
    <row r="10331" spans="1:2" x14ac:dyDescent="0.25">
      <c r="A10331" s="62">
        <v>43191615</v>
      </c>
      <c r="B10331" s="63" t="s">
        <v>4366</v>
      </c>
    </row>
    <row r="10332" spans="1:2" x14ac:dyDescent="0.25">
      <c r="A10332" s="62">
        <v>43191616</v>
      </c>
      <c r="B10332" s="63" t="s">
        <v>11567</v>
      </c>
    </row>
    <row r="10333" spans="1:2" x14ac:dyDescent="0.25">
      <c r="A10333" s="62">
        <v>43191618</v>
      </c>
      <c r="B10333" s="63" t="s">
        <v>1051</v>
      </c>
    </row>
    <row r="10334" spans="1:2" x14ac:dyDescent="0.25">
      <c r="A10334" s="62">
        <v>43191619</v>
      </c>
      <c r="B10334" s="63" t="s">
        <v>2774</v>
      </c>
    </row>
    <row r="10335" spans="1:2" x14ac:dyDescent="0.25">
      <c r="A10335" s="62">
        <v>43191621</v>
      </c>
      <c r="B10335" s="63" t="s">
        <v>2285</v>
      </c>
    </row>
    <row r="10336" spans="1:2" x14ac:dyDescent="0.25">
      <c r="A10336" s="62">
        <v>43191622</v>
      </c>
      <c r="B10336" s="63" t="s">
        <v>9707</v>
      </c>
    </row>
    <row r="10337" spans="1:2" x14ac:dyDescent="0.25">
      <c r="A10337" s="62">
        <v>43191623</v>
      </c>
      <c r="B10337" s="63" t="s">
        <v>3758</v>
      </c>
    </row>
    <row r="10338" spans="1:2" x14ac:dyDescent="0.25">
      <c r="A10338" s="62">
        <v>43191624</v>
      </c>
      <c r="B10338" s="63" t="s">
        <v>785</v>
      </c>
    </row>
    <row r="10339" spans="1:2" x14ac:dyDescent="0.25">
      <c r="A10339" s="62">
        <v>43191625</v>
      </c>
      <c r="B10339" s="63" t="s">
        <v>16424</v>
      </c>
    </row>
    <row r="10340" spans="1:2" x14ac:dyDescent="0.25">
      <c r="A10340" s="62">
        <v>43191626</v>
      </c>
      <c r="B10340" s="63" t="s">
        <v>8115</v>
      </c>
    </row>
    <row r="10341" spans="1:2" x14ac:dyDescent="0.25">
      <c r="A10341" s="62">
        <v>43191627</v>
      </c>
      <c r="B10341" s="63" t="s">
        <v>1390</v>
      </c>
    </row>
    <row r="10342" spans="1:2" x14ac:dyDescent="0.25">
      <c r="A10342" s="62">
        <v>43191628</v>
      </c>
      <c r="B10342" s="63" t="s">
        <v>9263</v>
      </c>
    </row>
    <row r="10343" spans="1:2" x14ac:dyDescent="0.25">
      <c r="A10343" s="62">
        <v>43191629</v>
      </c>
      <c r="B10343" s="63" t="s">
        <v>17829</v>
      </c>
    </row>
    <row r="10344" spans="1:2" x14ac:dyDescent="0.25">
      <c r="A10344" s="62">
        <v>43191630</v>
      </c>
      <c r="B10344" s="63" t="s">
        <v>6110</v>
      </c>
    </row>
    <row r="10345" spans="1:2" x14ac:dyDescent="0.25">
      <c r="A10345" s="62">
        <v>43201401</v>
      </c>
      <c r="B10345" s="63" t="s">
        <v>13906</v>
      </c>
    </row>
    <row r="10346" spans="1:2" x14ac:dyDescent="0.25">
      <c r="A10346" s="62">
        <v>43201402</v>
      </c>
      <c r="B10346" s="63" t="s">
        <v>6960</v>
      </c>
    </row>
    <row r="10347" spans="1:2" x14ac:dyDescent="0.25">
      <c r="A10347" s="62">
        <v>43201403</v>
      </c>
      <c r="B10347" s="63" t="s">
        <v>16972</v>
      </c>
    </row>
    <row r="10348" spans="1:2" x14ac:dyDescent="0.25">
      <c r="A10348" s="62">
        <v>43201404</v>
      </c>
      <c r="B10348" s="63" t="s">
        <v>11789</v>
      </c>
    </row>
    <row r="10349" spans="1:2" x14ac:dyDescent="0.25">
      <c r="A10349" s="62">
        <v>43201405</v>
      </c>
      <c r="B10349" s="63" t="s">
        <v>15133</v>
      </c>
    </row>
    <row r="10350" spans="1:2" x14ac:dyDescent="0.25">
      <c r="A10350" s="62">
        <v>43201406</v>
      </c>
      <c r="B10350" s="63" t="s">
        <v>956</v>
      </c>
    </row>
    <row r="10351" spans="1:2" x14ac:dyDescent="0.25">
      <c r="A10351" s="62">
        <v>43201407</v>
      </c>
      <c r="B10351" s="63" t="s">
        <v>13227</v>
      </c>
    </row>
    <row r="10352" spans="1:2" x14ac:dyDescent="0.25">
      <c r="A10352" s="62">
        <v>43201408</v>
      </c>
      <c r="B10352" s="63" t="s">
        <v>2663</v>
      </c>
    </row>
    <row r="10353" spans="1:2" x14ac:dyDescent="0.25">
      <c r="A10353" s="62">
        <v>43201409</v>
      </c>
      <c r="B10353" s="63" t="s">
        <v>556</v>
      </c>
    </row>
    <row r="10354" spans="1:2" x14ac:dyDescent="0.25">
      <c r="A10354" s="62">
        <v>43201410</v>
      </c>
      <c r="B10354" s="63" t="s">
        <v>4568</v>
      </c>
    </row>
    <row r="10355" spans="1:2" x14ac:dyDescent="0.25">
      <c r="A10355" s="62">
        <v>43201501</v>
      </c>
      <c r="B10355" s="63" t="s">
        <v>2535</v>
      </c>
    </row>
    <row r="10356" spans="1:2" x14ac:dyDescent="0.25">
      <c r="A10356" s="62">
        <v>43201502</v>
      </c>
      <c r="B10356" s="63" t="s">
        <v>11044</v>
      </c>
    </row>
    <row r="10357" spans="1:2" x14ac:dyDescent="0.25">
      <c r="A10357" s="62">
        <v>43201503</v>
      </c>
      <c r="B10357" s="63" t="s">
        <v>10675</v>
      </c>
    </row>
    <row r="10358" spans="1:2" x14ac:dyDescent="0.25">
      <c r="A10358" s="62">
        <v>43201507</v>
      </c>
      <c r="B10358" s="63" t="s">
        <v>4362</v>
      </c>
    </row>
    <row r="10359" spans="1:2" x14ac:dyDescent="0.25">
      <c r="A10359" s="62">
        <v>43201508</v>
      </c>
      <c r="B10359" s="63" t="s">
        <v>10533</v>
      </c>
    </row>
    <row r="10360" spans="1:2" x14ac:dyDescent="0.25">
      <c r="A10360" s="62">
        <v>43201509</v>
      </c>
      <c r="B10360" s="63" t="s">
        <v>11943</v>
      </c>
    </row>
    <row r="10361" spans="1:2" x14ac:dyDescent="0.25">
      <c r="A10361" s="62">
        <v>43201513</v>
      </c>
      <c r="B10361" s="63" t="s">
        <v>14903</v>
      </c>
    </row>
    <row r="10362" spans="1:2" x14ac:dyDescent="0.25">
      <c r="A10362" s="62">
        <v>43201522</v>
      </c>
      <c r="B10362" s="63" t="s">
        <v>4725</v>
      </c>
    </row>
    <row r="10363" spans="1:2" x14ac:dyDescent="0.25">
      <c r="A10363" s="62">
        <v>43201531</v>
      </c>
      <c r="B10363" s="63" t="s">
        <v>16355</v>
      </c>
    </row>
    <row r="10364" spans="1:2" x14ac:dyDescent="0.25">
      <c r="A10364" s="62">
        <v>43201533</v>
      </c>
      <c r="B10364" s="63" t="s">
        <v>6202</v>
      </c>
    </row>
    <row r="10365" spans="1:2" x14ac:dyDescent="0.25">
      <c r="A10365" s="62">
        <v>43201534</v>
      </c>
      <c r="B10365" s="63" t="s">
        <v>1638</v>
      </c>
    </row>
    <row r="10366" spans="1:2" x14ac:dyDescent="0.25">
      <c r="A10366" s="62">
        <v>43201535</v>
      </c>
      <c r="B10366" s="63" t="s">
        <v>4835</v>
      </c>
    </row>
    <row r="10367" spans="1:2" x14ac:dyDescent="0.25">
      <c r="A10367" s="62">
        <v>43201537</v>
      </c>
      <c r="B10367" s="63" t="s">
        <v>18109</v>
      </c>
    </row>
    <row r="10368" spans="1:2" x14ac:dyDescent="0.25">
      <c r="A10368" s="62">
        <v>43201538</v>
      </c>
      <c r="B10368" s="63" t="s">
        <v>17987</v>
      </c>
    </row>
    <row r="10369" spans="1:2" x14ac:dyDescent="0.25">
      <c r="A10369" s="62">
        <v>43201539</v>
      </c>
      <c r="B10369" s="63" t="s">
        <v>2139</v>
      </c>
    </row>
    <row r="10370" spans="1:2" x14ac:dyDescent="0.25">
      <c r="A10370" s="62">
        <v>43201540</v>
      </c>
      <c r="B10370" s="63" t="s">
        <v>18727</v>
      </c>
    </row>
    <row r="10371" spans="1:2" x14ac:dyDescent="0.25">
      <c r="A10371" s="62">
        <v>43201541</v>
      </c>
      <c r="B10371" s="63" t="s">
        <v>6249</v>
      </c>
    </row>
    <row r="10372" spans="1:2" x14ac:dyDescent="0.25">
      <c r="A10372" s="62">
        <v>43201542</v>
      </c>
      <c r="B10372" s="63" t="s">
        <v>15178</v>
      </c>
    </row>
    <row r="10373" spans="1:2" x14ac:dyDescent="0.25">
      <c r="A10373" s="62">
        <v>43201543</v>
      </c>
      <c r="B10373" s="63" t="s">
        <v>11308</v>
      </c>
    </row>
    <row r="10374" spans="1:2" x14ac:dyDescent="0.25">
      <c r="A10374" s="62">
        <v>43201544</v>
      </c>
      <c r="B10374" s="63" t="s">
        <v>12109</v>
      </c>
    </row>
    <row r="10375" spans="1:2" x14ac:dyDescent="0.25">
      <c r="A10375" s="62">
        <v>43201545</v>
      </c>
      <c r="B10375" s="63" t="s">
        <v>17115</v>
      </c>
    </row>
    <row r="10376" spans="1:2" x14ac:dyDescent="0.25">
      <c r="A10376" s="62">
        <v>43201546</v>
      </c>
      <c r="B10376" s="63" t="s">
        <v>10298</v>
      </c>
    </row>
    <row r="10377" spans="1:2" x14ac:dyDescent="0.25">
      <c r="A10377" s="62">
        <v>43201547</v>
      </c>
      <c r="B10377" s="63" t="s">
        <v>8124</v>
      </c>
    </row>
    <row r="10378" spans="1:2" x14ac:dyDescent="0.25">
      <c r="A10378" s="62">
        <v>43201549</v>
      </c>
      <c r="B10378" s="63" t="s">
        <v>14787</v>
      </c>
    </row>
    <row r="10379" spans="1:2" x14ac:dyDescent="0.25">
      <c r="A10379" s="62">
        <v>43201550</v>
      </c>
      <c r="B10379" s="63" t="s">
        <v>6984</v>
      </c>
    </row>
    <row r="10380" spans="1:2" x14ac:dyDescent="0.25">
      <c r="A10380" s="62">
        <v>43201552</v>
      </c>
      <c r="B10380" s="63" t="s">
        <v>17494</v>
      </c>
    </row>
    <row r="10381" spans="1:2" x14ac:dyDescent="0.25">
      <c r="A10381" s="62">
        <v>43201553</v>
      </c>
      <c r="B10381" s="63" t="s">
        <v>18244</v>
      </c>
    </row>
    <row r="10382" spans="1:2" x14ac:dyDescent="0.25">
      <c r="A10382" s="62">
        <v>43201601</v>
      </c>
      <c r="B10382" s="63" t="s">
        <v>15873</v>
      </c>
    </row>
    <row r="10383" spans="1:2" x14ac:dyDescent="0.25">
      <c r="A10383" s="62">
        <v>43201602</v>
      </c>
      <c r="B10383" s="63" t="s">
        <v>3600</v>
      </c>
    </row>
    <row r="10384" spans="1:2" x14ac:dyDescent="0.25">
      <c r="A10384" s="62">
        <v>43201603</v>
      </c>
      <c r="B10384" s="63" t="s">
        <v>17673</v>
      </c>
    </row>
    <row r="10385" spans="1:2" x14ac:dyDescent="0.25">
      <c r="A10385" s="62">
        <v>43201604</v>
      </c>
      <c r="B10385" s="63" t="s">
        <v>3996</v>
      </c>
    </row>
    <row r="10386" spans="1:2" x14ac:dyDescent="0.25">
      <c r="A10386" s="62">
        <v>43201605</v>
      </c>
      <c r="B10386" s="63" t="s">
        <v>18883</v>
      </c>
    </row>
    <row r="10387" spans="1:2" x14ac:dyDescent="0.25">
      <c r="A10387" s="62">
        <v>43201608</v>
      </c>
      <c r="B10387" s="63" t="s">
        <v>6478</v>
      </c>
    </row>
    <row r="10388" spans="1:2" x14ac:dyDescent="0.25">
      <c r="A10388" s="62">
        <v>43201609</v>
      </c>
      <c r="B10388" s="63" t="s">
        <v>16170</v>
      </c>
    </row>
    <row r="10389" spans="1:2" x14ac:dyDescent="0.25">
      <c r="A10389" s="62">
        <v>43201610</v>
      </c>
      <c r="B10389" s="63" t="s">
        <v>11424</v>
      </c>
    </row>
    <row r="10390" spans="1:2" x14ac:dyDescent="0.25">
      <c r="A10390" s="62">
        <v>43201611</v>
      </c>
      <c r="B10390" s="63" t="s">
        <v>10005</v>
      </c>
    </row>
    <row r="10391" spans="1:2" x14ac:dyDescent="0.25">
      <c r="A10391" s="62">
        <v>43201612</v>
      </c>
      <c r="B10391" s="63" t="s">
        <v>3404</v>
      </c>
    </row>
    <row r="10392" spans="1:2" x14ac:dyDescent="0.25">
      <c r="A10392" s="62">
        <v>43201614</v>
      </c>
      <c r="B10392" s="63" t="s">
        <v>13774</v>
      </c>
    </row>
    <row r="10393" spans="1:2" x14ac:dyDescent="0.25">
      <c r="A10393" s="62">
        <v>43201615</v>
      </c>
      <c r="B10393" s="63" t="s">
        <v>4118</v>
      </c>
    </row>
    <row r="10394" spans="1:2" x14ac:dyDescent="0.25">
      <c r="A10394" s="62">
        <v>43201616</v>
      </c>
      <c r="B10394" s="63" t="s">
        <v>10414</v>
      </c>
    </row>
    <row r="10395" spans="1:2" x14ac:dyDescent="0.25">
      <c r="A10395" s="62">
        <v>43201801</v>
      </c>
      <c r="B10395" s="63" t="s">
        <v>3994</v>
      </c>
    </row>
    <row r="10396" spans="1:2" x14ac:dyDescent="0.25">
      <c r="A10396" s="62">
        <v>43201802</v>
      </c>
      <c r="B10396" s="63" t="s">
        <v>17016</v>
      </c>
    </row>
    <row r="10397" spans="1:2" x14ac:dyDescent="0.25">
      <c r="A10397" s="62">
        <v>43201803</v>
      </c>
      <c r="B10397" s="63" t="s">
        <v>16886</v>
      </c>
    </row>
    <row r="10398" spans="1:2" x14ac:dyDescent="0.25">
      <c r="A10398" s="62">
        <v>43201806</v>
      </c>
      <c r="B10398" s="63" t="s">
        <v>7820</v>
      </c>
    </row>
    <row r="10399" spans="1:2" x14ac:dyDescent="0.25">
      <c r="A10399" s="62">
        <v>43201807</v>
      </c>
      <c r="B10399" s="63" t="s">
        <v>6588</v>
      </c>
    </row>
    <row r="10400" spans="1:2" x14ac:dyDescent="0.25">
      <c r="A10400" s="62">
        <v>43201808</v>
      </c>
      <c r="B10400" s="63" t="s">
        <v>4203</v>
      </c>
    </row>
    <row r="10401" spans="1:2" x14ac:dyDescent="0.25">
      <c r="A10401" s="62">
        <v>43201809</v>
      </c>
      <c r="B10401" s="63" t="s">
        <v>9675</v>
      </c>
    </row>
    <row r="10402" spans="1:2" x14ac:dyDescent="0.25">
      <c r="A10402" s="62">
        <v>43201810</v>
      </c>
      <c r="B10402" s="63" t="s">
        <v>4165</v>
      </c>
    </row>
    <row r="10403" spans="1:2" x14ac:dyDescent="0.25">
      <c r="A10403" s="62">
        <v>43201811</v>
      </c>
      <c r="B10403" s="63" t="s">
        <v>13362</v>
      </c>
    </row>
    <row r="10404" spans="1:2" x14ac:dyDescent="0.25">
      <c r="A10404" s="62">
        <v>43201812</v>
      </c>
      <c r="B10404" s="63" t="s">
        <v>3071</v>
      </c>
    </row>
    <row r="10405" spans="1:2" x14ac:dyDescent="0.25">
      <c r="A10405" s="62">
        <v>43201813</v>
      </c>
      <c r="B10405" s="63" t="s">
        <v>18448</v>
      </c>
    </row>
    <row r="10406" spans="1:2" x14ac:dyDescent="0.25">
      <c r="A10406" s="62">
        <v>43201814</v>
      </c>
      <c r="B10406" s="63" t="s">
        <v>2782</v>
      </c>
    </row>
    <row r="10407" spans="1:2" x14ac:dyDescent="0.25">
      <c r="A10407" s="62">
        <v>43201815</v>
      </c>
      <c r="B10407" s="63" t="s">
        <v>13366</v>
      </c>
    </row>
    <row r="10408" spans="1:2" x14ac:dyDescent="0.25">
      <c r="A10408" s="62">
        <v>43201902</v>
      </c>
      <c r="B10408" s="63" t="s">
        <v>8968</v>
      </c>
    </row>
    <row r="10409" spans="1:2" x14ac:dyDescent="0.25">
      <c r="A10409" s="62">
        <v>43201903</v>
      </c>
      <c r="B10409" s="63" t="s">
        <v>2053</v>
      </c>
    </row>
    <row r="10410" spans="1:2" x14ac:dyDescent="0.25">
      <c r="A10410" s="62">
        <v>43202001</v>
      </c>
      <c r="B10410" s="63" t="s">
        <v>1470</v>
      </c>
    </row>
    <row r="10411" spans="1:2" x14ac:dyDescent="0.25">
      <c r="A10411" s="62">
        <v>43202002</v>
      </c>
      <c r="B10411" s="63" t="s">
        <v>9749</v>
      </c>
    </row>
    <row r="10412" spans="1:2" x14ac:dyDescent="0.25">
      <c r="A10412" s="62">
        <v>43202003</v>
      </c>
      <c r="B10412" s="63" t="s">
        <v>4671</v>
      </c>
    </row>
    <row r="10413" spans="1:2" x14ac:dyDescent="0.25">
      <c r="A10413" s="62">
        <v>43202004</v>
      </c>
      <c r="B10413" s="63" t="s">
        <v>2490</v>
      </c>
    </row>
    <row r="10414" spans="1:2" x14ac:dyDescent="0.25">
      <c r="A10414" s="62">
        <v>43202005</v>
      </c>
      <c r="B10414" s="63" t="s">
        <v>16671</v>
      </c>
    </row>
    <row r="10415" spans="1:2" x14ac:dyDescent="0.25">
      <c r="A10415" s="62">
        <v>43202101</v>
      </c>
      <c r="B10415" s="63" t="s">
        <v>8525</v>
      </c>
    </row>
    <row r="10416" spans="1:2" x14ac:dyDescent="0.25">
      <c r="A10416" s="62">
        <v>43202102</v>
      </c>
      <c r="B10416" s="63" t="s">
        <v>4440</v>
      </c>
    </row>
    <row r="10417" spans="1:2" x14ac:dyDescent="0.25">
      <c r="A10417" s="62">
        <v>43202103</v>
      </c>
      <c r="B10417" s="63" t="s">
        <v>15374</v>
      </c>
    </row>
    <row r="10418" spans="1:2" x14ac:dyDescent="0.25">
      <c r="A10418" s="62">
        <v>43202104</v>
      </c>
      <c r="B10418" s="63" t="s">
        <v>1144</v>
      </c>
    </row>
    <row r="10419" spans="1:2" x14ac:dyDescent="0.25">
      <c r="A10419" s="62">
        <v>43202105</v>
      </c>
      <c r="B10419" s="63" t="s">
        <v>415</v>
      </c>
    </row>
    <row r="10420" spans="1:2" x14ac:dyDescent="0.25">
      <c r="A10420" s="62">
        <v>43202201</v>
      </c>
      <c r="B10420" s="63" t="s">
        <v>14642</v>
      </c>
    </row>
    <row r="10421" spans="1:2" x14ac:dyDescent="0.25">
      <c r="A10421" s="62">
        <v>43202202</v>
      </c>
      <c r="B10421" s="63" t="s">
        <v>7219</v>
      </c>
    </row>
    <row r="10422" spans="1:2" x14ac:dyDescent="0.25">
      <c r="A10422" s="62">
        <v>43202204</v>
      </c>
      <c r="B10422" s="63" t="s">
        <v>621</v>
      </c>
    </row>
    <row r="10423" spans="1:2" x14ac:dyDescent="0.25">
      <c r="A10423" s="62">
        <v>43202205</v>
      </c>
      <c r="B10423" s="63" t="s">
        <v>14260</v>
      </c>
    </row>
    <row r="10424" spans="1:2" x14ac:dyDescent="0.25">
      <c r="A10424" s="62">
        <v>43202206</v>
      </c>
      <c r="B10424" s="63" t="s">
        <v>5543</v>
      </c>
    </row>
    <row r="10425" spans="1:2" x14ac:dyDescent="0.25">
      <c r="A10425" s="62">
        <v>43202207</v>
      </c>
      <c r="B10425" s="63" t="s">
        <v>1358</v>
      </c>
    </row>
    <row r="10426" spans="1:2" x14ac:dyDescent="0.25">
      <c r="A10426" s="62">
        <v>43202208</v>
      </c>
      <c r="B10426" s="63" t="s">
        <v>12218</v>
      </c>
    </row>
    <row r="10427" spans="1:2" x14ac:dyDescent="0.25">
      <c r="A10427" s="62">
        <v>43202209</v>
      </c>
      <c r="B10427" s="63" t="s">
        <v>7869</v>
      </c>
    </row>
    <row r="10428" spans="1:2" x14ac:dyDescent="0.25">
      <c r="A10428" s="62">
        <v>43202210</v>
      </c>
      <c r="B10428" s="63" t="s">
        <v>4328</v>
      </c>
    </row>
    <row r="10429" spans="1:2" x14ac:dyDescent="0.25">
      <c r="A10429" s="62">
        <v>43202211</v>
      </c>
      <c r="B10429" s="63" t="s">
        <v>12560</v>
      </c>
    </row>
    <row r="10430" spans="1:2" x14ac:dyDescent="0.25">
      <c r="A10430" s="62">
        <v>43202212</v>
      </c>
      <c r="B10430" s="63" t="s">
        <v>4903</v>
      </c>
    </row>
    <row r="10431" spans="1:2" x14ac:dyDescent="0.25">
      <c r="A10431" s="62">
        <v>43202213</v>
      </c>
      <c r="B10431" s="63" t="s">
        <v>9284</v>
      </c>
    </row>
    <row r="10432" spans="1:2" x14ac:dyDescent="0.25">
      <c r="A10432" s="62">
        <v>43202214</v>
      </c>
      <c r="B10432" s="63" t="s">
        <v>18739</v>
      </c>
    </row>
    <row r="10433" spans="1:2" x14ac:dyDescent="0.25">
      <c r="A10433" s="62">
        <v>43211501</v>
      </c>
      <c r="B10433" s="63" t="s">
        <v>16055</v>
      </c>
    </row>
    <row r="10434" spans="1:2" x14ac:dyDescent="0.25">
      <c r="A10434" s="62">
        <v>43211502</v>
      </c>
      <c r="B10434" s="63" t="s">
        <v>14348</v>
      </c>
    </row>
    <row r="10435" spans="1:2" x14ac:dyDescent="0.25">
      <c r="A10435" s="62">
        <v>43211503</v>
      </c>
      <c r="B10435" s="63" t="s">
        <v>13697</v>
      </c>
    </row>
    <row r="10436" spans="1:2" x14ac:dyDescent="0.25">
      <c r="A10436" s="62">
        <v>43211504</v>
      </c>
      <c r="B10436" s="63" t="s">
        <v>15762</v>
      </c>
    </row>
    <row r="10437" spans="1:2" x14ac:dyDescent="0.25">
      <c r="A10437" s="62">
        <v>43211505</v>
      </c>
      <c r="B10437" s="63" t="s">
        <v>793</v>
      </c>
    </row>
    <row r="10438" spans="1:2" x14ac:dyDescent="0.25">
      <c r="A10438" s="62">
        <v>43211506</v>
      </c>
      <c r="B10438" s="63" t="s">
        <v>9232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7248</v>
      </c>
    </row>
    <row r="10441" spans="1:2" x14ac:dyDescent="0.25">
      <c r="A10441" s="62">
        <v>43211509</v>
      </c>
      <c r="B10441" s="63" t="s">
        <v>7793</v>
      </c>
    </row>
    <row r="10442" spans="1:2" x14ac:dyDescent="0.25">
      <c r="A10442" s="62">
        <v>43211510</v>
      </c>
      <c r="B10442" s="63" t="s">
        <v>4670</v>
      </c>
    </row>
    <row r="10443" spans="1:2" x14ac:dyDescent="0.25">
      <c r="A10443" s="62">
        <v>43211511</v>
      </c>
      <c r="B10443" s="63" t="s">
        <v>2131</v>
      </c>
    </row>
    <row r="10444" spans="1:2" x14ac:dyDescent="0.25">
      <c r="A10444" s="62">
        <v>43211512</v>
      </c>
      <c r="B10444" s="63" t="s">
        <v>11951</v>
      </c>
    </row>
    <row r="10445" spans="1:2" x14ac:dyDescent="0.25">
      <c r="A10445" s="62">
        <v>43211601</v>
      </c>
      <c r="B10445" s="63" t="s">
        <v>4924</v>
      </c>
    </row>
    <row r="10446" spans="1:2" x14ac:dyDescent="0.25">
      <c r="A10446" s="62">
        <v>43211602</v>
      </c>
      <c r="B10446" s="63" t="s">
        <v>11987</v>
      </c>
    </row>
    <row r="10447" spans="1:2" x14ac:dyDescent="0.25">
      <c r="A10447" s="62">
        <v>43211603</v>
      </c>
      <c r="B10447" s="63" t="s">
        <v>13470</v>
      </c>
    </row>
    <row r="10448" spans="1:2" x14ac:dyDescent="0.25">
      <c r="A10448" s="62">
        <v>43211604</v>
      </c>
      <c r="B10448" s="63" t="s">
        <v>18511</v>
      </c>
    </row>
    <row r="10449" spans="1:2" x14ac:dyDescent="0.25">
      <c r="A10449" s="62">
        <v>43211605</v>
      </c>
      <c r="B10449" s="63" t="s">
        <v>16596</v>
      </c>
    </row>
    <row r="10450" spans="1:2" x14ac:dyDescent="0.25">
      <c r="A10450" s="62">
        <v>43211606</v>
      </c>
      <c r="B10450" s="63" t="s">
        <v>5661</v>
      </c>
    </row>
    <row r="10451" spans="1:2" x14ac:dyDescent="0.25">
      <c r="A10451" s="62">
        <v>43211607</v>
      </c>
      <c r="B10451" s="63" t="s">
        <v>9295</v>
      </c>
    </row>
    <row r="10452" spans="1:2" x14ac:dyDescent="0.25">
      <c r="A10452" s="62">
        <v>43211608</v>
      </c>
      <c r="B10452" s="63" t="s">
        <v>12451</v>
      </c>
    </row>
    <row r="10453" spans="1:2" x14ac:dyDescent="0.25">
      <c r="A10453" s="62">
        <v>43211609</v>
      </c>
      <c r="B10453" s="63" t="s">
        <v>13822</v>
      </c>
    </row>
    <row r="10454" spans="1:2" x14ac:dyDescent="0.25">
      <c r="A10454" s="62">
        <v>43211701</v>
      </c>
      <c r="B10454" s="63" t="s">
        <v>4166</v>
      </c>
    </row>
    <row r="10455" spans="1:2" x14ac:dyDescent="0.25">
      <c r="A10455" s="62">
        <v>43211702</v>
      </c>
      <c r="B10455" s="63" t="s">
        <v>9639</v>
      </c>
    </row>
    <row r="10456" spans="1:2" x14ac:dyDescent="0.25">
      <c r="A10456" s="62">
        <v>43211704</v>
      </c>
      <c r="B10456" s="63" t="s">
        <v>10389</v>
      </c>
    </row>
    <row r="10457" spans="1:2" x14ac:dyDescent="0.25">
      <c r="A10457" s="62">
        <v>43211705</v>
      </c>
      <c r="B10457" s="63" t="s">
        <v>2937</v>
      </c>
    </row>
    <row r="10458" spans="1:2" x14ac:dyDescent="0.25">
      <c r="A10458" s="62">
        <v>43211706</v>
      </c>
      <c r="B10458" s="63" t="s">
        <v>5617</v>
      </c>
    </row>
    <row r="10459" spans="1:2" x14ac:dyDescent="0.25">
      <c r="A10459" s="62">
        <v>43211707</v>
      </c>
      <c r="B10459" s="63" t="s">
        <v>12598</v>
      </c>
    </row>
    <row r="10460" spans="1:2" x14ac:dyDescent="0.25">
      <c r="A10460" s="62">
        <v>43211708</v>
      </c>
      <c r="B10460" s="63" t="s">
        <v>3794</v>
      </c>
    </row>
    <row r="10461" spans="1:2" x14ac:dyDescent="0.25">
      <c r="A10461" s="62">
        <v>43211709</v>
      </c>
      <c r="B10461" s="63" t="s">
        <v>15399</v>
      </c>
    </row>
    <row r="10462" spans="1:2" x14ac:dyDescent="0.25">
      <c r="A10462" s="62">
        <v>43211710</v>
      </c>
      <c r="B10462" s="63" t="s">
        <v>7344</v>
      </c>
    </row>
    <row r="10463" spans="1:2" x14ac:dyDescent="0.25">
      <c r="A10463" s="62">
        <v>43211711</v>
      </c>
      <c r="B10463" s="63" t="s">
        <v>11360</v>
      </c>
    </row>
    <row r="10464" spans="1:2" x14ac:dyDescent="0.25">
      <c r="A10464" s="62">
        <v>43211712</v>
      </c>
      <c r="B10464" s="63" t="s">
        <v>3106</v>
      </c>
    </row>
    <row r="10465" spans="1:2" x14ac:dyDescent="0.25">
      <c r="A10465" s="62">
        <v>43211713</v>
      </c>
      <c r="B10465" s="63" t="s">
        <v>18219</v>
      </c>
    </row>
    <row r="10466" spans="1:2" x14ac:dyDescent="0.25">
      <c r="A10466" s="62">
        <v>43211714</v>
      </c>
      <c r="B10466" s="63" t="s">
        <v>16248</v>
      </c>
    </row>
    <row r="10467" spans="1:2" x14ac:dyDescent="0.25">
      <c r="A10467" s="62">
        <v>43211715</v>
      </c>
      <c r="B10467" s="63" t="s">
        <v>10784</v>
      </c>
    </row>
    <row r="10468" spans="1:2" x14ac:dyDescent="0.25">
      <c r="A10468" s="62">
        <v>43211717</v>
      </c>
      <c r="B10468" s="63" t="s">
        <v>16759</v>
      </c>
    </row>
    <row r="10469" spans="1:2" x14ac:dyDescent="0.25">
      <c r="A10469" s="62">
        <v>43211718</v>
      </c>
      <c r="B10469" s="63" t="s">
        <v>17036</v>
      </c>
    </row>
    <row r="10470" spans="1:2" x14ac:dyDescent="0.25">
      <c r="A10470" s="62">
        <v>43211719</v>
      </c>
      <c r="B10470" s="63" t="s">
        <v>6613</v>
      </c>
    </row>
    <row r="10471" spans="1:2" x14ac:dyDescent="0.25">
      <c r="A10471" s="62">
        <v>43211720</v>
      </c>
      <c r="B10471" s="63" t="s">
        <v>8352</v>
      </c>
    </row>
    <row r="10472" spans="1:2" x14ac:dyDescent="0.25">
      <c r="A10472" s="62">
        <v>43211721</v>
      </c>
      <c r="B10472" s="63" t="s">
        <v>3698</v>
      </c>
    </row>
    <row r="10473" spans="1:2" x14ac:dyDescent="0.25">
      <c r="A10473" s="62">
        <v>43211801</v>
      </c>
      <c r="B10473" s="63" t="s">
        <v>14819</v>
      </c>
    </row>
    <row r="10474" spans="1:2" x14ac:dyDescent="0.25">
      <c r="A10474" s="62">
        <v>43211802</v>
      </c>
      <c r="B10474" s="63" t="s">
        <v>13518</v>
      </c>
    </row>
    <row r="10475" spans="1:2" x14ac:dyDescent="0.25">
      <c r="A10475" s="62">
        <v>43211803</v>
      </c>
      <c r="B10475" s="63" t="s">
        <v>15938</v>
      </c>
    </row>
    <row r="10476" spans="1:2" x14ac:dyDescent="0.25">
      <c r="A10476" s="62">
        <v>43211804</v>
      </c>
      <c r="B10476" s="63" t="s">
        <v>782</v>
      </c>
    </row>
    <row r="10477" spans="1:2" x14ac:dyDescent="0.25">
      <c r="A10477" s="62">
        <v>43211805</v>
      </c>
      <c r="B10477" s="63" t="s">
        <v>8183</v>
      </c>
    </row>
    <row r="10478" spans="1:2" x14ac:dyDescent="0.25">
      <c r="A10478" s="62">
        <v>43211901</v>
      </c>
      <c r="B10478" s="63" t="s">
        <v>3972</v>
      </c>
    </row>
    <row r="10479" spans="1:2" x14ac:dyDescent="0.25">
      <c r="A10479" s="62">
        <v>43211902</v>
      </c>
      <c r="B10479" s="63" t="s">
        <v>16767</v>
      </c>
    </row>
    <row r="10480" spans="1:2" x14ac:dyDescent="0.25">
      <c r="A10480" s="62">
        <v>43211903</v>
      </c>
      <c r="B10480" s="63" t="s">
        <v>17662</v>
      </c>
    </row>
    <row r="10481" spans="1:2" x14ac:dyDescent="0.25">
      <c r="A10481" s="62">
        <v>43211904</v>
      </c>
      <c r="B10481" s="63" t="s">
        <v>18513</v>
      </c>
    </row>
    <row r="10482" spans="1:2" x14ac:dyDescent="0.25">
      <c r="A10482" s="62">
        <v>43211905</v>
      </c>
      <c r="B10482" s="63" t="s">
        <v>1324</v>
      </c>
    </row>
    <row r="10483" spans="1:2" x14ac:dyDescent="0.25">
      <c r="A10483" s="62">
        <v>43212001</v>
      </c>
      <c r="B10483" s="63" t="s">
        <v>16265</v>
      </c>
    </row>
    <row r="10484" spans="1:2" x14ac:dyDescent="0.25">
      <c r="A10484" s="62">
        <v>43212002</v>
      </c>
      <c r="B10484" s="63" t="s">
        <v>8931</v>
      </c>
    </row>
    <row r="10485" spans="1:2" x14ac:dyDescent="0.25">
      <c r="A10485" s="62">
        <v>43212101</v>
      </c>
      <c r="B10485" s="63" t="s">
        <v>16969</v>
      </c>
    </row>
    <row r="10486" spans="1:2" x14ac:dyDescent="0.25">
      <c r="A10486" s="62">
        <v>43212102</v>
      </c>
      <c r="B10486" s="63" t="s">
        <v>13235</v>
      </c>
    </row>
    <row r="10487" spans="1:2" x14ac:dyDescent="0.25">
      <c r="A10487" s="62">
        <v>43212103</v>
      </c>
      <c r="B10487" s="63" t="s">
        <v>14084</v>
      </c>
    </row>
    <row r="10488" spans="1:2" x14ac:dyDescent="0.25">
      <c r="A10488" s="62">
        <v>43212104</v>
      </c>
      <c r="B10488" s="63" t="s">
        <v>1921</v>
      </c>
    </row>
    <row r="10489" spans="1:2" x14ac:dyDescent="0.25">
      <c r="A10489" s="62">
        <v>43212105</v>
      </c>
      <c r="B10489" s="63" t="s">
        <v>11816</v>
      </c>
    </row>
    <row r="10490" spans="1:2" x14ac:dyDescent="0.25">
      <c r="A10490" s="62">
        <v>43212106</v>
      </c>
      <c r="B10490" s="63" t="s">
        <v>5467</v>
      </c>
    </row>
    <row r="10491" spans="1:2" x14ac:dyDescent="0.25">
      <c r="A10491" s="62">
        <v>43212107</v>
      </c>
      <c r="B10491" s="63" t="s">
        <v>8586</v>
      </c>
    </row>
    <row r="10492" spans="1:2" x14ac:dyDescent="0.25">
      <c r="A10492" s="62">
        <v>43212108</v>
      </c>
      <c r="B10492" s="63" t="s">
        <v>18538</v>
      </c>
    </row>
    <row r="10493" spans="1:2" x14ac:dyDescent="0.25">
      <c r="A10493" s="62">
        <v>43212109</v>
      </c>
      <c r="B10493" s="63" t="s">
        <v>16950</v>
      </c>
    </row>
    <row r="10494" spans="1:2" x14ac:dyDescent="0.25">
      <c r="A10494" s="62">
        <v>43212110</v>
      </c>
      <c r="B10494" s="63" t="s">
        <v>1729</v>
      </c>
    </row>
    <row r="10495" spans="1:2" x14ac:dyDescent="0.25">
      <c r="A10495" s="62">
        <v>43212111</v>
      </c>
      <c r="B10495" s="63" t="s">
        <v>752</v>
      </c>
    </row>
    <row r="10496" spans="1:2" x14ac:dyDescent="0.25">
      <c r="A10496" s="62">
        <v>43212112</v>
      </c>
      <c r="B10496" s="63" t="s">
        <v>15883</v>
      </c>
    </row>
    <row r="10497" spans="1:2" x14ac:dyDescent="0.25">
      <c r="A10497" s="62">
        <v>43212113</v>
      </c>
      <c r="B10497" s="63" t="s">
        <v>13296</v>
      </c>
    </row>
    <row r="10498" spans="1:2" x14ac:dyDescent="0.25">
      <c r="A10498" s="62">
        <v>43212114</v>
      </c>
      <c r="B10498" s="63" t="s">
        <v>2497</v>
      </c>
    </row>
    <row r="10499" spans="1:2" x14ac:dyDescent="0.25">
      <c r="A10499" s="62">
        <v>43221501</v>
      </c>
      <c r="B10499" s="63" t="s">
        <v>14883</v>
      </c>
    </row>
    <row r="10500" spans="1:2" x14ac:dyDescent="0.25">
      <c r="A10500" s="62">
        <v>43221502</v>
      </c>
      <c r="B10500" s="63" t="s">
        <v>16734</v>
      </c>
    </row>
    <row r="10501" spans="1:2" x14ac:dyDescent="0.25">
      <c r="A10501" s="62">
        <v>43221503</v>
      </c>
      <c r="B10501" s="63" t="s">
        <v>17699</v>
      </c>
    </row>
    <row r="10502" spans="1:2" x14ac:dyDescent="0.25">
      <c r="A10502" s="62">
        <v>43221504</v>
      </c>
      <c r="B10502" s="63" t="s">
        <v>13763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12811</v>
      </c>
    </row>
    <row r="10505" spans="1:2" x14ac:dyDescent="0.25">
      <c r="A10505" s="62">
        <v>43221507</v>
      </c>
      <c r="B10505" s="63" t="s">
        <v>9732</v>
      </c>
    </row>
    <row r="10506" spans="1:2" x14ac:dyDescent="0.25">
      <c r="A10506" s="62">
        <v>43221508</v>
      </c>
      <c r="B10506" s="63" t="s">
        <v>15112</v>
      </c>
    </row>
    <row r="10507" spans="1:2" x14ac:dyDescent="0.25">
      <c r="A10507" s="62">
        <v>43221509</v>
      </c>
      <c r="B10507" s="63" t="s">
        <v>3526</v>
      </c>
    </row>
    <row r="10508" spans="1:2" x14ac:dyDescent="0.25">
      <c r="A10508" s="62">
        <v>43221510</v>
      </c>
      <c r="B10508" s="63" t="s">
        <v>9783</v>
      </c>
    </row>
    <row r="10509" spans="1:2" x14ac:dyDescent="0.25">
      <c r="A10509" s="62">
        <v>43221513</v>
      </c>
      <c r="B10509" s="63" t="s">
        <v>5836</v>
      </c>
    </row>
    <row r="10510" spans="1:2" x14ac:dyDescent="0.25">
      <c r="A10510" s="62">
        <v>43221514</v>
      </c>
      <c r="B10510" s="63" t="s">
        <v>6675</v>
      </c>
    </row>
    <row r="10511" spans="1:2" x14ac:dyDescent="0.25">
      <c r="A10511" s="62">
        <v>43221515</v>
      </c>
      <c r="B10511" s="63" t="s">
        <v>8174</v>
      </c>
    </row>
    <row r="10512" spans="1:2" x14ac:dyDescent="0.25">
      <c r="A10512" s="62">
        <v>43221516</v>
      </c>
      <c r="B10512" s="63" t="s">
        <v>13440</v>
      </c>
    </row>
    <row r="10513" spans="1:2" x14ac:dyDescent="0.25">
      <c r="A10513" s="62">
        <v>43221517</v>
      </c>
      <c r="B10513" s="63" t="s">
        <v>541</v>
      </c>
    </row>
    <row r="10514" spans="1:2" x14ac:dyDescent="0.25">
      <c r="A10514" s="62">
        <v>43221518</v>
      </c>
      <c r="B10514" s="63" t="s">
        <v>15105</v>
      </c>
    </row>
    <row r="10515" spans="1:2" x14ac:dyDescent="0.25">
      <c r="A10515" s="62">
        <v>43221519</v>
      </c>
      <c r="B10515" s="63" t="s">
        <v>11029</v>
      </c>
    </row>
    <row r="10516" spans="1:2" x14ac:dyDescent="0.25">
      <c r="A10516" s="62">
        <v>43221520</v>
      </c>
      <c r="B10516" s="63" t="s">
        <v>13495</v>
      </c>
    </row>
    <row r="10517" spans="1:2" x14ac:dyDescent="0.25">
      <c r="A10517" s="62">
        <v>43221521</v>
      </c>
      <c r="B10517" s="63" t="s">
        <v>7908</v>
      </c>
    </row>
    <row r="10518" spans="1:2" x14ac:dyDescent="0.25">
      <c r="A10518" s="62">
        <v>43221522</v>
      </c>
      <c r="B10518" s="63" t="s">
        <v>3766</v>
      </c>
    </row>
    <row r="10519" spans="1:2" x14ac:dyDescent="0.25">
      <c r="A10519" s="62">
        <v>43221523</v>
      </c>
      <c r="B10519" s="63" t="s">
        <v>9322</v>
      </c>
    </row>
    <row r="10520" spans="1:2" x14ac:dyDescent="0.25">
      <c r="A10520" s="62">
        <v>43221524</v>
      </c>
      <c r="B10520" s="63" t="s">
        <v>6333</v>
      </c>
    </row>
    <row r="10521" spans="1:2" x14ac:dyDescent="0.25">
      <c r="A10521" s="62">
        <v>43221525</v>
      </c>
      <c r="B10521" s="63" t="s">
        <v>18233</v>
      </c>
    </row>
    <row r="10522" spans="1:2" x14ac:dyDescent="0.25">
      <c r="A10522" s="62">
        <v>43221526</v>
      </c>
      <c r="B10522" s="63" t="s">
        <v>11102</v>
      </c>
    </row>
    <row r="10523" spans="1:2" x14ac:dyDescent="0.25">
      <c r="A10523" s="62">
        <v>43221601</v>
      </c>
      <c r="B10523" s="63" t="s">
        <v>14690</v>
      </c>
    </row>
    <row r="10524" spans="1:2" x14ac:dyDescent="0.25">
      <c r="A10524" s="62">
        <v>43221602</v>
      </c>
      <c r="B10524" s="63" t="s">
        <v>6385</v>
      </c>
    </row>
    <row r="10525" spans="1:2" x14ac:dyDescent="0.25">
      <c r="A10525" s="62">
        <v>43221603</v>
      </c>
      <c r="B10525" s="63" t="s">
        <v>10867</v>
      </c>
    </row>
    <row r="10526" spans="1:2" x14ac:dyDescent="0.25">
      <c r="A10526" s="62">
        <v>43221701</v>
      </c>
      <c r="B10526" s="63" t="s">
        <v>12669</v>
      </c>
    </row>
    <row r="10527" spans="1:2" x14ac:dyDescent="0.25">
      <c r="A10527" s="62">
        <v>43221702</v>
      </c>
      <c r="B10527" s="63" t="s">
        <v>4427</v>
      </c>
    </row>
    <row r="10528" spans="1:2" x14ac:dyDescent="0.25">
      <c r="A10528" s="62">
        <v>43221703</v>
      </c>
      <c r="B10528" s="63" t="s">
        <v>3900</v>
      </c>
    </row>
    <row r="10529" spans="1:2" x14ac:dyDescent="0.25">
      <c r="A10529" s="62">
        <v>43221704</v>
      </c>
      <c r="B10529" s="63" t="s">
        <v>8893</v>
      </c>
    </row>
    <row r="10530" spans="1:2" x14ac:dyDescent="0.25">
      <c r="A10530" s="62">
        <v>43221705</v>
      </c>
      <c r="B10530" s="63" t="s">
        <v>1854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11118</v>
      </c>
    </row>
    <row r="10533" spans="1:2" x14ac:dyDescent="0.25">
      <c r="A10533" s="62">
        <v>43221708</v>
      </c>
      <c r="B10533" s="63" t="s">
        <v>12386</v>
      </c>
    </row>
    <row r="10534" spans="1:2" x14ac:dyDescent="0.25">
      <c r="A10534" s="62">
        <v>43221709</v>
      </c>
      <c r="B10534" s="63" t="s">
        <v>3656</v>
      </c>
    </row>
    <row r="10535" spans="1:2" x14ac:dyDescent="0.25">
      <c r="A10535" s="62">
        <v>43221710</v>
      </c>
      <c r="B10535" s="63" t="s">
        <v>15542</v>
      </c>
    </row>
    <row r="10536" spans="1:2" x14ac:dyDescent="0.25">
      <c r="A10536" s="62">
        <v>43221711</v>
      </c>
      <c r="B10536" s="63" t="s">
        <v>14033</v>
      </c>
    </row>
    <row r="10537" spans="1:2" x14ac:dyDescent="0.25">
      <c r="A10537" s="62">
        <v>43221712</v>
      </c>
      <c r="B10537" s="63" t="s">
        <v>1158</v>
      </c>
    </row>
    <row r="10538" spans="1:2" x14ac:dyDescent="0.25">
      <c r="A10538" s="62">
        <v>43221713</v>
      </c>
      <c r="B10538" s="63" t="s">
        <v>13411</v>
      </c>
    </row>
    <row r="10539" spans="1:2" x14ac:dyDescent="0.25">
      <c r="A10539" s="62">
        <v>43221714</v>
      </c>
      <c r="B10539" s="63" t="s">
        <v>7210</v>
      </c>
    </row>
    <row r="10540" spans="1:2" x14ac:dyDescent="0.25">
      <c r="A10540" s="62">
        <v>43221715</v>
      </c>
      <c r="B10540" s="63" t="s">
        <v>8220</v>
      </c>
    </row>
    <row r="10541" spans="1:2" x14ac:dyDescent="0.25">
      <c r="A10541" s="62">
        <v>43221716</v>
      </c>
      <c r="B10541" s="63" t="s">
        <v>8954</v>
      </c>
    </row>
    <row r="10542" spans="1:2" x14ac:dyDescent="0.25">
      <c r="A10542" s="62">
        <v>43221717</v>
      </c>
      <c r="B10542" s="63" t="s">
        <v>9575</v>
      </c>
    </row>
    <row r="10543" spans="1:2" x14ac:dyDescent="0.25">
      <c r="A10543" s="62">
        <v>43221718</v>
      </c>
      <c r="B10543" s="63" t="s">
        <v>1114</v>
      </c>
    </row>
    <row r="10544" spans="1:2" x14ac:dyDescent="0.25">
      <c r="A10544" s="62">
        <v>43221719</v>
      </c>
      <c r="B10544" s="63" t="s">
        <v>4981</v>
      </c>
    </row>
    <row r="10545" spans="1:2" x14ac:dyDescent="0.25">
      <c r="A10545" s="62">
        <v>43221720</v>
      </c>
      <c r="B10545" s="63" t="s">
        <v>8392</v>
      </c>
    </row>
    <row r="10546" spans="1:2" x14ac:dyDescent="0.25">
      <c r="A10546" s="62">
        <v>43221721</v>
      </c>
      <c r="B10546" s="63" t="s">
        <v>17283</v>
      </c>
    </row>
    <row r="10547" spans="1:2" x14ac:dyDescent="0.25">
      <c r="A10547" s="62">
        <v>43221801</v>
      </c>
      <c r="B10547" s="63" t="s">
        <v>6718</v>
      </c>
    </row>
    <row r="10548" spans="1:2" x14ac:dyDescent="0.25">
      <c r="A10548" s="62">
        <v>43221802</v>
      </c>
      <c r="B10548" s="63" t="s">
        <v>14077</v>
      </c>
    </row>
    <row r="10549" spans="1:2" x14ac:dyDescent="0.25">
      <c r="A10549" s="62">
        <v>43221803</v>
      </c>
      <c r="B10549" s="63" t="s">
        <v>13401</v>
      </c>
    </row>
    <row r="10550" spans="1:2" x14ac:dyDescent="0.25">
      <c r="A10550" s="62">
        <v>43221804</v>
      </c>
      <c r="B10550" s="63" t="s">
        <v>9590</v>
      </c>
    </row>
    <row r="10551" spans="1:2" x14ac:dyDescent="0.25">
      <c r="A10551" s="62">
        <v>43221805</v>
      </c>
      <c r="B10551" s="63" t="s">
        <v>11222</v>
      </c>
    </row>
    <row r="10552" spans="1:2" x14ac:dyDescent="0.25">
      <c r="A10552" s="62">
        <v>43221806</v>
      </c>
      <c r="B10552" s="63" t="s">
        <v>18486</v>
      </c>
    </row>
    <row r="10553" spans="1:2" x14ac:dyDescent="0.25">
      <c r="A10553" s="62">
        <v>43221807</v>
      </c>
      <c r="B10553" s="63" t="s">
        <v>12325</v>
      </c>
    </row>
    <row r="10554" spans="1:2" x14ac:dyDescent="0.25">
      <c r="A10554" s="62">
        <v>43221808</v>
      </c>
      <c r="B10554" s="63" t="s">
        <v>16014</v>
      </c>
    </row>
    <row r="10555" spans="1:2" x14ac:dyDescent="0.25">
      <c r="A10555" s="62">
        <v>43222501</v>
      </c>
      <c r="B10555" s="63" t="s">
        <v>9174</v>
      </c>
    </row>
    <row r="10556" spans="1:2" x14ac:dyDescent="0.25">
      <c r="A10556" s="62">
        <v>43222502</v>
      </c>
      <c r="B10556" s="63" t="s">
        <v>17951</v>
      </c>
    </row>
    <row r="10557" spans="1:2" x14ac:dyDescent="0.25">
      <c r="A10557" s="62">
        <v>43222503</v>
      </c>
      <c r="B10557" s="63" t="s">
        <v>3732</v>
      </c>
    </row>
    <row r="10558" spans="1:2" x14ac:dyDescent="0.25">
      <c r="A10558" s="62">
        <v>43222602</v>
      </c>
      <c r="B10558" s="63" t="s">
        <v>10062</v>
      </c>
    </row>
    <row r="10559" spans="1:2" x14ac:dyDescent="0.25">
      <c r="A10559" s="62">
        <v>43222604</v>
      </c>
      <c r="B10559" s="63" t="s">
        <v>9032</v>
      </c>
    </row>
    <row r="10560" spans="1:2" x14ac:dyDescent="0.25">
      <c r="A10560" s="62">
        <v>43222605</v>
      </c>
      <c r="B10560" s="63" t="s">
        <v>1252</v>
      </c>
    </row>
    <row r="10561" spans="1:2" x14ac:dyDescent="0.25">
      <c r="A10561" s="62">
        <v>43222606</v>
      </c>
      <c r="B10561" s="63" t="s">
        <v>11497</v>
      </c>
    </row>
    <row r="10562" spans="1:2" x14ac:dyDescent="0.25">
      <c r="A10562" s="62">
        <v>43222607</v>
      </c>
      <c r="B10562" s="63" t="s">
        <v>4978</v>
      </c>
    </row>
    <row r="10563" spans="1:2" x14ac:dyDescent="0.25">
      <c r="A10563" s="62">
        <v>43222608</v>
      </c>
      <c r="B10563" s="63" t="s">
        <v>8602</v>
      </c>
    </row>
    <row r="10564" spans="1:2" x14ac:dyDescent="0.25">
      <c r="A10564" s="62">
        <v>43222609</v>
      </c>
      <c r="B10564" s="63" t="s">
        <v>14547</v>
      </c>
    </row>
    <row r="10565" spans="1:2" x14ac:dyDescent="0.25">
      <c r="A10565" s="62">
        <v>43222610</v>
      </c>
      <c r="B10565" s="63" t="s">
        <v>4054</v>
      </c>
    </row>
    <row r="10566" spans="1:2" x14ac:dyDescent="0.25">
      <c r="A10566" s="62">
        <v>43222611</v>
      </c>
      <c r="B10566" s="63" t="s">
        <v>17253</v>
      </c>
    </row>
    <row r="10567" spans="1:2" x14ac:dyDescent="0.25">
      <c r="A10567" s="62">
        <v>43222612</v>
      </c>
      <c r="B10567" s="63" t="s">
        <v>16852</v>
      </c>
    </row>
    <row r="10568" spans="1:2" x14ac:dyDescent="0.25">
      <c r="A10568" s="62">
        <v>43222615</v>
      </c>
      <c r="B10568" s="63" t="s">
        <v>3512</v>
      </c>
    </row>
    <row r="10569" spans="1:2" x14ac:dyDescent="0.25">
      <c r="A10569" s="62">
        <v>43222619</v>
      </c>
      <c r="B10569" s="63" t="s">
        <v>3642</v>
      </c>
    </row>
    <row r="10570" spans="1:2" x14ac:dyDescent="0.25">
      <c r="A10570" s="62">
        <v>43222620</v>
      </c>
      <c r="B10570" s="63" t="s">
        <v>3161</v>
      </c>
    </row>
    <row r="10571" spans="1:2" x14ac:dyDescent="0.25">
      <c r="A10571" s="62">
        <v>43222621</v>
      </c>
      <c r="B10571" s="63" t="s">
        <v>4859</v>
      </c>
    </row>
    <row r="10572" spans="1:2" x14ac:dyDescent="0.25">
      <c r="A10572" s="62">
        <v>43222622</v>
      </c>
      <c r="B10572" s="63" t="s">
        <v>10009</v>
      </c>
    </row>
    <row r="10573" spans="1:2" x14ac:dyDescent="0.25">
      <c r="A10573" s="62">
        <v>43222623</v>
      </c>
      <c r="B10573" s="63" t="s">
        <v>18187</v>
      </c>
    </row>
    <row r="10574" spans="1:2" x14ac:dyDescent="0.25">
      <c r="A10574" s="62">
        <v>43222624</v>
      </c>
      <c r="B10574" s="63" t="s">
        <v>16958</v>
      </c>
    </row>
    <row r="10575" spans="1:2" x14ac:dyDescent="0.25">
      <c r="A10575" s="62">
        <v>43222625</v>
      </c>
      <c r="B10575" s="63" t="s">
        <v>613</v>
      </c>
    </row>
    <row r="10576" spans="1:2" x14ac:dyDescent="0.25">
      <c r="A10576" s="62">
        <v>43222626</v>
      </c>
      <c r="B10576" s="63" t="s">
        <v>6668</v>
      </c>
    </row>
    <row r="10577" spans="1:2" x14ac:dyDescent="0.25">
      <c r="A10577" s="62">
        <v>43222627</v>
      </c>
      <c r="B10577" s="63" t="s">
        <v>18300</v>
      </c>
    </row>
    <row r="10578" spans="1:2" x14ac:dyDescent="0.25">
      <c r="A10578" s="62">
        <v>43222628</v>
      </c>
      <c r="B10578" s="63" t="s">
        <v>11397</v>
      </c>
    </row>
    <row r="10579" spans="1:2" x14ac:dyDescent="0.25">
      <c r="A10579" s="62">
        <v>43222629</v>
      </c>
      <c r="B10579" s="63" t="s">
        <v>5711</v>
      </c>
    </row>
    <row r="10580" spans="1:2" x14ac:dyDescent="0.25">
      <c r="A10580" s="62">
        <v>43222630</v>
      </c>
      <c r="B10580" s="63" t="s">
        <v>13471</v>
      </c>
    </row>
    <row r="10581" spans="1:2" x14ac:dyDescent="0.25">
      <c r="A10581" s="62">
        <v>43222631</v>
      </c>
      <c r="B10581" s="63" t="s">
        <v>18659</v>
      </c>
    </row>
    <row r="10582" spans="1:2" x14ac:dyDescent="0.25">
      <c r="A10582" s="62">
        <v>43222632</v>
      </c>
      <c r="B10582" s="63" t="s">
        <v>12698</v>
      </c>
    </row>
    <row r="10583" spans="1:2" x14ac:dyDescent="0.25">
      <c r="A10583" s="62">
        <v>43222701</v>
      </c>
      <c r="B10583" s="63" t="s">
        <v>12796</v>
      </c>
    </row>
    <row r="10584" spans="1:2" x14ac:dyDescent="0.25">
      <c r="A10584" s="62">
        <v>43222702</v>
      </c>
      <c r="B10584" s="63" t="s">
        <v>15529</v>
      </c>
    </row>
    <row r="10585" spans="1:2" x14ac:dyDescent="0.25">
      <c r="A10585" s="62">
        <v>43222703</v>
      </c>
      <c r="B10585" s="63" t="s">
        <v>7578</v>
      </c>
    </row>
    <row r="10586" spans="1:2" x14ac:dyDescent="0.25">
      <c r="A10586" s="62">
        <v>43222801</v>
      </c>
      <c r="B10586" s="63" t="s">
        <v>3157</v>
      </c>
    </row>
    <row r="10587" spans="1:2" x14ac:dyDescent="0.25">
      <c r="A10587" s="62">
        <v>43222802</v>
      </c>
      <c r="B10587" s="63" t="s">
        <v>12304</v>
      </c>
    </row>
    <row r="10588" spans="1:2" x14ac:dyDescent="0.25">
      <c r="A10588" s="62">
        <v>43222803</v>
      </c>
      <c r="B10588" s="63" t="s">
        <v>11362</v>
      </c>
    </row>
    <row r="10589" spans="1:2" x14ac:dyDescent="0.25">
      <c r="A10589" s="62">
        <v>43222805</v>
      </c>
      <c r="B10589" s="63" t="s">
        <v>2671</v>
      </c>
    </row>
    <row r="10590" spans="1:2" x14ac:dyDescent="0.25">
      <c r="A10590" s="62">
        <v>43222806</v>
      </c>
      <c r="B10590" s="63" t="s">
        <v>8075</v>
      </c>
    </row>
    <row r="10591" spans="1:2" x14ac:dyDescent="0.25">
      <c r="A10591" s="62">
        <v>43222811</v>
      </c>
      <c r="B10591" s="63" t="s">
        <v>348</v>
      </c>
    </row>
    <row r="10592" spans="1:2" x14ac:dyDescent="0.25">
      <c r="A10592" s="62">
        <v>43222813</v>
      </c>
      <c r="B10592" s="63" t="s">
        <v>15103</v>
      </c>
    </row>
    <row r="10593" spans="1:2" x14ac:dyDescent="0.25">
      <c r="A10593" s="62">
        <v>43222814</v>
      </c>
      <c r="B10593" s="63" t="s">
        <v>5718</v>
      </c>
    </row>
    <row r="10594" spans="1:2" x14ac:dyDescent="0.25">
      <c r="A10594" s="62">
        <v>43222815</v>
      </c>
      <c r="B10594" s="63" t="s">
        <v>6353</v>
      </c>
    </row>
    <row r="10595" spans="1:2" x14ac:dyDescent="0.25">
      <c r="A10595" s="62">
        <v>43222816</v>
      </c>
      <c r="B10595" s="63" t="s">
        <v>9978</v>
      </c>
    </row>
    <row r="10596" spans="1:2" x14ac:dyDescent="0.25">
      <c r="A10596" s="62">
        <v>43222817</v>
      </c>
      <c r="B10596" s="63" t="s">
        <v>6969</v>
      </c>
    </row>
    <row r="10597" spans="1:2" x14ac:dyDescent="0.25">
      <c r="A10597" s="62">
        <v>43222818</v>
      </c>
      <c r="B10597" s="63" t="s">
        <v>5340</v>
      </c>
    </row>
    <row r="10598" spans="1:2" x14ac:dyDescent="0.25">
      <c r="A10598" s="62">
        <v>43222819</v>
      </c>
      <c r="B10598" s="63" t="s">
        <v>7446</v>
      </c>
    </row>
    <row r="10599" spans="1:2" x14ac:dyDescent="0.25">
      <c r="A10599" s="62">
        <v>43222820</v>
      </c>
      <c r="B10599" s="63" t="s">
        <v>16302</v>
      </c>
    </row>
    <row r="10600" spans="1:2" x14ac:dyDescent="0.25">
      <c r="A10600" s="62">
        <v>43222821</v>
      </c>
      <c r="B10600" s="63" t="s">
        <v>17059</v>
      </c>
    </row>
    <row r="10601" spans="1:2" x14ac:dyDescent="0.25">
      <c r="A10601" s="62">
        <v>43222822</v>
      </c>
      <c r="B10601" s="63" t="s">
        <v>751</v>
      </c>
    </row>
    <row r="10602" spans="1:2" x14ac:dyDescent="0.25">
      <c r="A10602" s="62">
        <v>43222823</v>
      </c>
      <c r="B10602" s="63" t="s">
        <v>13998</v>
      </c>
    </row>
    <row r="10603" spans="1:2" x14ac:dyDescent="0.25">
      <c r="A10603" s="62">
        <v>43222824</v>
      </c>
      <c r="B10603" s="63" t="s">
        <v>16970</v>
      </c>
    </row>
    <row r="10604" spans="1:2" x14ac:dyDescent="0.25">
      <c r="A10604" s="62">
        <v>43222825</v>
      </c>
      <c r="B10604" s="63" t="s">
        <v>11232</v>
      </c>
    </row>
    <row r="10605" spans="1:2" x14ac:dyDescent="0.25">
      <c r="A10605" s="62">
        <v>43222901</v>
      </c>
      <c r="B10605" s="63" t="s">
        <v>14040</v>
      </c>
    </row>
    <row r="10606" spans="1:2" x14ac:dyDescent="0.25">
      <c r="A10606" s="62">
        <v>43222902</v>
      </c>
      <c r="B10606" s="63" t="s">
        <v>12599</v>
      </c>
    </row>
    <row r="10607" spans="1:2" x14ac:dyDescent="0.25">
      <c r="A10607" s="62">
        <v>43223001</v>
      </c>
      <c r="B10607" s="63" t="s">
        <v>14245</v>
      </c>
    </row>
    <row r="10608" spans="1:2" x14ac:dyDescent="0.25">
      <c r="A10608" s="62">
        <v>43223101</v>
      </c>
      <c r="B10608" s="63" t="s">
        <v>13556</v>
      </c>
    </row>
    <row r="10609" spans="1:2" x14ac:dyDescent="0.25">
      <c r="A10609" s="62">
        <v>43223102</v>
      </c>
      <c r="B10609" s="63" t="s">
        <v>13346</v>
      </c>
    </row>
    <row r="10610" spans="1:2" x14ac:dyDescent="0.25">
      <c r="A10610" s="62">
        <v>43223103</v>
      </c>
      <c r="B10610" s="63" t="s">
        <v>14679</v>
      </c>
    </row>
    <row r="10611" spans="1:2" x14ac:dyDescent="0.25">
      <c r="A10611" s="62">
        <v>43223104</v>
      </c>
      <c r="B10611" s="63" t="s">
        <v>13037</v>
      </c>
    </row>
    <row r="10612" spans="1:2" x14ac:dyDescent="0.25">
      <c r="A10612" s="62">
        <v>43223105</v>
      </c>
      <c r="B10612" s="63" t="s">
        <v>14291</v>
      </c>
    </row>
    <row r="10613" spans="1:2" x14ac:dyDescent="0.25">
      <c r="A10613" s="62">
        <v>43223106</v>
      </c>
      <c r="B10613" s="63" t="s">
        <v>14446</v>
      </c>
    </row>
    <row r="10614" spans="1:2" x14ac:dyDescent="0.25">
      <c r="A10614" s="62">
        <v>43223107</v>
      </c>
      <c r="B10614" s="63" t="s">
        <v>2620</v>
      </c>
    </row>
    <row r="10615" spans="1:2" x14ac:dyDescent="0.25">
      <c r="A10615" s="62">
        <v>43223108</v>
      </c>
      <c r="B10615" s="63" t="s">
        <v>14995</v>
      </c>
    </row>
    <row r="10616" spans="1:2" x14ac:dyDescent="0.25">
      <c r="A10616" s="62">
        <v>43223109</v>
      </c>
      <c r="B10616" s="63" t="s">
        <v>17186</v>
      </c>
    </row>
    <row r="10617" spans="1:2" x14ac:dyDescent="0.25">
      <c r="A10617" s="62">
        <v>43223110</v>
      </c>
      <c r="B10617" s="63" t="s">
        <v>11322</v>
      </c>
    </row>
    <row r="10618" spans="1:2" x14ac:dyDescent="0.25">
      <c r="A10618" s="62">
        <v>43223111</v>
      </c>
      <c r="B10618" s="63" t="s">
        <v>10103</v>
      </c>
    </row>
    <row r="10619" spans="1:2" x14ac:dyDescent="0.25">
      <c r="A10619" s="62">
        <v>43223112</v>
      </c>
      <c r="B10619" s="63" t="s">
        <v>11664</v>
      </c>
    </row>
    <row r="10620" spans="1:2" x14ac:dyDescent="0.25">
      <c r="A10620" s="62">
        <v>43223113</v>
      </c>
      <c r="B10620" s="63" t="s">
        <v>2219</v>
      </c>
    </row>
    <row r="10621" spans="1:2" x14ac:dyDescent="0.25">
      <c r="A10621" s="62">
        <v>43223201</v>
      </c>
      <c r="B10621" s="63" t="s">
        <v>14612</v>
      </c>
    </row>
    <row r="10622" spans="1:2" x14ac:dyDescent="0.25">
      <c r="A10622" s="62">
        <v>43223202</v>
      </c>
      <c r="B10622" s="63" t="s">
        <v>16283</v>
      </c>
    </row>
    <row r="10623" spans="1:2" x14ac:dyDescent="0.25">
      <c r="A10623" s="62">
        <v>43223203</v>
      </c>
      <c r="B10623" s="63" t="s">
        <v>936</v>
      </c>
    </row>
    <row r="10624" spans="1:2" x14ac:dyDescent="0.25">
      <c r="A10624" s="62">
        <v>43223204</v>
      </c>
      <c r="B10624" s="63" t="s">
        <v>4139</v>
      </c>
    </row>
    <row r="10625" spans="1:2" x14ac:dyDescent="0.25">
      <c r="A10625" s="62">
        <v>43223205</v>
      </c>
      <c r="B10625" s="63" t="s">
        <v>8879</v>
      </c>
    </row>
    <row r="10626" spans="1:2" x14ac:dyDescent="0.25">
      <c r="A10626" s="62">
        <v>43223206</v>
      </c>
      <c r="B10626" s="63" t="s">
        <v>1950</v>
      </c>
    </row>
    <row r="10627" spans="1:2" x14ac:dyDescent="0.25">
      <c r="A10627" s="62">
        <v>43223207</v>
      </c>
      <c r="B10627" s="63" t="s">
        <v>13289</v>
      </c>
    </row>
    <row r="10628" spans="1:2" x14ac:dyDescent="0.25">
      <c r="A10628" s="62">
        <v>43223208</v>
      </c>
      <c r="B10628" s="63" t="s">
        <v>3002</v>
      </c>
    </row>
    <row r="10629" spans="1:2" x14ac:dyDescent="0.25">
      <c r="A10629" s="62">
        <v>43223209</v>
      </c>
      <c r="B10629" s="63" t="s">
        <v>4262</v>
      </c>
    </row>
    <row r="10630" spans="1:2" x14ac:dyDescent="0.25">
      <c r="A10630" s="62">
        <v>43223210</v>
      </c>
      <c r="B10630" s="63" t="s">
        <v>13174</v>
      </c>
    </row>
    <row r="10631" spans="1:2" x14ac:dyDescent="0.25">
      <c r="A10631" s="62">
        <v>43223211</v>
      </c>
      <c r="B10631" s="63" t="s">
        <v>8807</v>
      </c>
    </row>
    <row r="10632" spans="1:2" x14ac:dyDescent="0.25">
      <c r="A10632" s="62">
        <v>43223212</v>
      </c>
      <c r="B10632" s="63" t="s">
        <v>7979</v>
      </c>
    </row>
    <row r="10633" spans="1:2" x14ac:dyDescent="0.25">
      <c r="A10633" s="62">
        <v>43231501</v>
      </c>
      <c r="B10633" s="63" t="s">
        <v>1594</v>
      </c>
    </row>
    <row r="10634" spans="1:2" x14ac:dyDescent="0.25">
      <c r="A10634" s="62">
        <v>43231503</v>
      </c>
      <c r="B10634" s="63" t="s">
        <v>6310</v>
      </c>
    </row>
    <row r="10635" spans="1:2" x14ac:dyDescent="0.25">
      <c r="A10635" s="62">
        <v>43231505</v>
      </c>
      <c r="B10635" s="63" t="s">
        <v>14411</v>
      </c>
    </row>
    <row r="10636" spans="1:2" x14ac:dyDescent="0.25">
      <c r="A10636" s="62">
        <v>43231506</v>
      </c>
      <c r="B10636" s="63" t="s">
        <v>3871</v>
      </c>
    </row>
    <row r="10637" spans="1:2" x14ac:dyDescent="0.25">
      <c r="A10637" s="62">
        <v>43231507</v>
      </c>
      <c r="B10637" s="63" t="s">
        <v>14856</v>
      </c>
    </row>
    <row r="10638" spans="1:2" x14ac:dyDescent="0.25">
      <c r="A10638" s="62">
        <v>43231508</v>
      </c>
      <c r="B10638" s="63" t="s">
        <v>18765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8601</v>
      </c>
    </row>
    <row r="10641" spans="1:2" x14ac:dyDescent="0.25">
      <c r="A10641" s="62">
        <v>43231511</v>
      </c>
      <c r="B10641" s="63" t="s">
        <v>2792</v>
      </c>
    </row>
    <row r="10642" spans="1:2" x14ac:dyDescent="0.25">
      <c r="A10642" s="62">
        <v>43231512</v>
      </c>
      <c r="B10642" s="63" t="s">
        <v>4273</v>
      </c>
    </row>
    <row r="10643" spans="1:2" x14ac:dyDescent="0.25">
      <c r="A10643" s="62">
        <v>43231513</v>
      </c>
      <c r="B10643" s="63" t="s">
        <v>17834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10528</v>
      </c>
    </row>
    <row r="10646" spans="1:2" x14ac:dyDescent="0.25">
      <c r="A10646" s="62">
        <v>43231603</v>
      </c>
      <c r="B10646" s="63" t="s">
        <v>4112</v>
      </c>
    </row>
    <row r="10647" spans="1:2" x14ac:dyDescent="0.25">
      <c r="A10647" s="62">
        <v>43231604</v>
      </c>
      <c r="B10647" s="63" t="s">
        <v>13226</v>
      </c>
    </row>
    <row r="10648" spans="1:2" x14ac:dyDescent="0.25">
      <c r="A10648" s="62">
        <v>43231605</v>
      </c>
      <c r="B10648" s="63" t="s">
        <v>5527</v>
      </c>
    </row>
    <row r="10649" spans="1:2" x14ac:dyDescent="0.25">
      <c r="A10649" s="62">
        <v>43232001</v>
      </c>
      <c r="B10649" s="63" t="s">
        <v>9361</v>
      </c>
    </row>
    <row r="10650" spans="1:2" x14ac:dyDescent="0.25">
      <c r="A10650" s="62">
        <v>43232002</v>
      </c>
      <c r="B10650" s="63" t="s">
        <v>15414</v>
      </c>
    </row>
    <row r="10651" spans="1:2" x14ac:dyDescent="0.25">
      <c r="A10651" s="62">
        <v>43232003</v>
      </c>
      <c r="B10651" s="63" t="s">
        <v>7999</v>
      </c>
    </row>
    <row r="10652" spans="1:2" x14ac:dyDescent="0.25">
      <c r="A10652" s="62">
        <v>43232004</v>
      </c>
      <c r="B10652" s="63" t="s">
        <v>14374</v>
      </c>
    </row>
    <row r="10653" spans="1:2" x14ac:dyDescent="0.25">
      <c r="A10653" s="62">
        <v>43232005</v>
      </c>
      <c r="B10653" s="63" t="s">
        <v>6888</v>
      </c>
    </row>
    <row r="10654" spans="1:2" x14ac:dyDescent="0.25">
      <c r="A10654" s="62">
        <v>43232101</v>
      </c>
      <c r="B10654" s="63" t="s">
        <v>14576</v>
      </c>
    </row>
    <row r="10655" spans="1:2" x14ac:dyDescent="0.25">
      <c r="A10655" s="62">
        <v>43232102</v>
      </c>
      <c r="B10655" s="63" t="s">
        <v>11746</v>
      </c>
    </row>
    <row r="10656" spans="1:2" x14ac:dyDescent="0.25">
      <c r="A10656" s="62">
        <v>43232103</v>
      </c>
      <c r="B10656" s="63" t="s">
        <v>12083</v>
      </c>
    </row>
    <row r="10657" spans="1:2" x14ac:dyDescent="0.25">
      <c r="A10657" s="62">
        <v>43232104</v>
      </c>
      <c r="B10657" s="63" t="s">
        <v>2104</v>
      </c>
    </row>
    <row r="10658" spans="1:2" x14ac:dyDescent="0.25">
      <c r="A10658" s="62">
        <v>43232105</v>
      </c>
      <c r="B10658" s="63" t="s">
        <v>11068</v>
      </c>
    </row>
    <row r="10659" spans="1:2" x14ac:dyDescent="0.25">
      <c r="A10659" s="62">
        <v>43232106</v>
      </c>
      <c r="B10659" s="63" t="s">
        <v>2539</v>
      </c>
    </row>
    <row r="10660" spans="1:2" x14ac:dyDescent="0.25">
      <c r="A10660" s="62">
        <v>43232107</v>
      </c>
      <c r="B10660" s="63" t="s">
        <v>16893</v>
      </c>
    </row>
    <row r="10661" spans="1:2" x14ac:dyDescent="0.25">
      <c r="A10661" s="62">
        <v>43232108</v>
      </c>
      <c r="B10661" s="63" t="s">
        <v>1147</v>
      </c>
    </row>
    <row r="10662" spans="1:2" x14ac:dyDescent="0.25">
      <c r="A10662" s="62">
        <v>43232110</v>
      </c>
      <c r="B10662" s="63" t="s">
        <v>13562</v>
      </c>
    </row>
    <row r="10663" spans="1:2" x14ac:dyDescent="0.25">
      <c r="A10663" s="62">
        <v>43232111</v>
      </c>
      <c r="B10663" s="63" t="s">
        <v>16305</v>
      </c>
    </row>
    <row r="10664" spans="1:2" x14ac:dyDescent="0.25">
      <c r="A10664" s="62">
        <v>43232112</v>
      </c>
      <c r="B10664" s="63" t="s">
        <v>1639</v>
      </c>
    </row>
    <row r="10665" spans="1:2" x14ac:dyDescent="0.25">
      <c r="A10665" s="62">
        <v>43232201</v>
      </c>
      <c r="B10665" s="63" t="s">
        <v>7464</v>
      </c>
    </row>
    <row r="10666" spans="1:2" x14ac:dyDescent="0.25">
      <c r="A10666" s="62">
        <v>43232202</v>
      </c>
      <c r="B10666" s="63" t="s">
        <v>7424</v>
      </c>
    </row>
    <row r="10667" spans="1:2" x14ac:dyDescent="0.25">
      <c r="A10667" s="62">
        <v>43232203</v>
      </c>
      <c r="B10667" s="63" t="s">
        <v>4495</v>
      </c>
    </row>
    <row r="10668" spans="1:2" x14ac:dyDescent="0.25">
      <c r="A10668" s="62">
        <v>43232301</v>
      </c>
      <c r="B10668" s="63" t="s">
        <v>3363</v>
      </c>
    </row>
    <row r="10669" spans="1:2" x14ac:dyDescent="0.25">
      <c r="A10669" s="62">
        <v>43232302</v>
      </c>
      <c r="B10669" s="63" t="s">
        <v>17995</v>
      </c>
    </row>
    <row r="10670" spans="1:2" x14ac:dyDescent="0.25">
      <c r="A10670" s="62">
        <v>43232303</v>
      </c>
      <c r="B10670" s="63" t="s">
        <v>16484</v>
      </c>
    </row>
    <row r="10671" spans="1:2" x14ac:dyDescent="0.25">
      <c r="A10671" s="62">
        <v>43232304</v>
      </c>
      <c r="B10671" s="63" t="s">
        <v>11386</v>
      </c>
    </row>
    <row r="10672" spans="1:2" x14ac:dyDescent="0.25">
      <c r="A10672" s="62">
        <v>43232305</v>
      </c>
      <c r="B10672" s="63" t="s">
        <v>6936</v>
      </c>
    </row>
    <row r="10673" spans="1:2" x14ac:dyDescent="0.25">
      <c r="A10673" s="62">
        <v>43232306</v>
      </c>
      <c r="B10673" s="63" t="s">
        <v>13012</v>
      </c>
    </row>
    <row r="10674" spans="1:2" x14ac:dyDescent="0.25">
      <c r="A10674" s="62">
        <v>43232307</v>
      </c>
      <c r="B10674" s="63" t="s">
        <v>4982</v>
      </c>
    </row>
    <row r="10675" spans="1:2" x14ac:dyDescent="0.25">
      <c r="A10675" s="62">
        <v>43232309</v>
      </c>
      <c r="B10675" s="63" t="s">
        <v>2488</v>
      </c>
    </row>
    <row r="10676" spans="1:2" x14ac:dyDescent="0.25">
      <c r="A10676" s="62">
        <v>43232310</v>
      </c>
      <c r="B10676" s="63" t="s">
        <v>4403</v>
      </c>
    </row>
    <row r="10677" spans="1:2" x14ac:dyDescent="0.25">
      <c r="A10677" s="62">
        <v>43232311</v>
      </c>
      <c r="B10677" s="63" t="s">
        <v>3677</v>
      </c>
    </row>
    <row r="10678" spans="1:2" x14ac:dyDescent="0.25">
      <c r="A10678" s="62">
        <v>43232312</v>
      </c>
      <c r="B10678" s="63" t="s">
        <v>9520</v>
      </c>
    </row>
    <row r="10679" spans="1:2" x14ac:dyDescent="0.25">
      <c r="A10679" s="62">
        <v>43232313</v>
      </c>
      <c r="B10679" s="63" t="s">
        <v>1003</v>
      </c>
    </row>
    <row r="10680" spans="1:2" x14ac:dyDescent="0.25">
      <c r="A10680" s="62">
        <v>43232401</v>
      </c>
      <c r="B10680" s="63" t="s">
        <v>13009</v>
      </c>
    </row>
    <row r="10681" spans="1:2" x14ac:dyDescent="0.25">
      <c r="A10681" s="62">
        <v>43232402</v>
      </c>
      <c r="B10681" s="63" t="s">
        <v>9113</v>
      </c>
    </row>
    <row r="10682" spans="1:2" x14ac:dyDescent="0.25">
      <c r="A10682" s="62">
        <v>43232403</v>
      </c>
      <c r="B10682" s="63" t="s">
        <v>2571</v>
      </c>
    </row>
    <row r="10683" spans="1:2" x14ac:dyDescent="0.25">
      <c r="A10683" s="62">
        <v>43232404</v>
      </c>
      <c r="B10683" s="63" t="s">
        <v>10091</v>
      </c>
    </row>
    <row r="10684" spans="1:2" x14ac:dyDescent="0.25">
      <c r="A10684" s="62">
        <v>43232405</v>
      </c>
      <c r="B10684" s="63" t="s">
        <v>12960</v>
      </c>
    </row>
    <row r="10685" spans="1:2" x14ac:dyDescent="0.25">
      <c r="A10685" s="62">
        <v>43232406</v>
      </c>
      <c r="B10685" s="63" t="s">
        <v>3105</v>
      </c>
    </row>
    <row r="10686" spans="1:2" x14ac:dyDescent="0.25">
      <c r="A10686" s="62">
        <v>43232407</v>
      </c>
      <c r="B10686" s="63" t="s">
        <v>5427</v>
      </c>
    </row>
    <row r="10687" spans="1:2" x14ac:dyDescent="0.25">
      <c r="A10687" s="62">
        <v>43232408</v>
      </c>
      <c r="B10687" s="63" t="s">
        <v>16343</v>
      </c>
    </row>
    <row r="10688" spans="1:2" x14ac:dyDescent="0.25">
      <c r="A10688" s="62">
        <v>43232409</v>
      </c>
      <c r="B10688" s="63" t="s">
        <v>7738</v>
      </c>
    </row>
    <row r="10689" spans="1:2" x14ac:dyDescent="0.25">
      <c r="A10689" s="62">
        <v>43232501</v>
      </c>
      <c r="B10689" s="63" t="s">
        <v>17652</v>
      </c>
    </row>
    <row r="10690" spans="1:2" x14ac:dyDescent="0.25">
      <c r="A10690" s="62">
        <v>43232502</v>
      </c>
      <c r="B10690" s="63" t="s">
        <v>5529</v>
      </c>
    </row>
    <row r="10691" spans="1:2" x14ac:dyDescent="0.25">
      <c r="A10691" s="62">
        <v>43232503</v>
      </c>
      <c r="B10691" s="63" t="s">
        <v>3624</v>
      </c>
    </row>
    <row r="10692" spans="1:2" x14ac:dyDescent="0.25">
      <c r="A10692" s="62">
        <v>43232504</v>
      </c>
      <c r="B10692" s="63" t="s">
        <v>12013</v>
      </c>
    </row>
    <row r="10693" spans="1:2" x14ac:dyDescent="0.25">
      <c r="A10693" s="62">
        <v>43232601</v>
      </c>
      <c r="B10693" s="63" t="s">
        <v>6480</v>
      </c>
    </row>
    <row r="10694" spans="1:2" x14ac:dyDescent="0.25">
      <c r="A10694" s="62">
        <v>43232602</v>
      </c>
      <c r="B10694" s="63" t="s">
        <v>1636</v>
      </c>
    </row>
    <row r="10695" spans="1:2" x14ac:dyDescent="0.25">
      <c r="A10695" s="62">
        <v>43232603</v>
      </c>
      <c r="B10695" s="63" t="s">
        <v>11751</v>
      </c>
    </row>
    <row r="10696" spans="1:2" x14ac:dyDescent="0.25">
      <c r="A10696" s="62">
        <v>43232604</v>
      </c>
      <c r="B10696" s="63" t="s">
        <v>15927</v>
      </c>
    </row>
    <row r="10697" spans="1:2" x14ac:dyDescent="0.25">
      <c r="A10697" s="62">
        <v>43232605</v>
      </c>
      <c r="B10697" s="63" t="s">
        <v>17131</v>
      </c>
    </row>
    <row r="10698" spans="1:2" x14ac:dyDescent="0.25">
      <c r="A10698" s="62">
        <v>43232606</v>
      </c>
      <c r="B10698" s="63" t="s">
        <v>12435</v>
      </c>
    </row>
    <row r="10699" spans="1:2" x14ac:dyDescent="0.25">
      <c r="A10699" s="62">
        <v>43232607</v>
      </c>
      <c r="B10699" s="63" t="s">
        <v>5414</v>
      </c>
    </row>
    <row r="10700" spans="1:2" x14ac:dyDescent="0.25">
      <c r="A10700" s="62">
        <v>43232608</v>
      </c>
      <c r="B10700" s="63" t="s">
        <v>5668</v>
      </c>
    </row>
    <row r="10701" spans="1:2" x14ac:dyDescent="0.25">
      <c r="A10701" s="62">
        <v>43232609</v>
      </c>
      <c r="B10701" s="63" t="s">
        <v>4385</v>
      </c>
    </row>
    <row r="10702" spans="1:2" x14ac:dyDescent="0.25">
      <c r="A10702" s="62">
        <v>43232610</v>
      </c>
      <c r="B10702" s="63" t="s">
        <v>2976</v>
      </c>
    </row>
    <row r="10703" spans="1:2" x14ac:dyDescent="0.25">
      <c r="A10703" s="62">
        <v>43232611</v>
      </c>
      <c r="B10703" s="63" t="s">
        <v>12375</v>
      </c>
    </row>
    <row r="10704" spans="1:2" x14ac:dyDescent="0.25">
      <c r="A10704" s="62">
        <v>43232612</v>
      </c>
      <c r="B10704" s="63" t="s">
        <v>2386</v>
      </c>
    </row>
    <row r="10705" spans="1:2" x14ac:dyDescent="0.25">
      <c r="A10705" s="62">
        <v>43232701</v>
      </c>
      <c r="B10705" s="63" t="s">
        <v>11367</v>
      </c>
    </row>
    <row r="10706" spans="1:2" x14ac:dyDescent="0.25">
      <c r="A10706" s="62">
        <v>43232702</v>
      </c>
      <c r="B10706" s="63" t="s">
        <v>17138</v>
      </c>
    </row>
    <row r="10707" spans="1:2" x14ac:dyDescent="0.25">
      <c r="A10707" s="62">
        <v>43232703</v>
      </c>
      <c r="B10707" s="63" t="s">
        <v>16153</v>
      </c>
    </row>
    <row r="10708" spans="1:2" x14ac:dyDescent="0.25">
      <c r="A10708" s="62">
        <v>43232704</v>
      </c>
      <c r="B10708" s="63" t="s">
        <v>17975</v>
      </c>
    </row>
    <row r="10709" spans="1:2" x14ac:dyDescent="0.25">
      <c r="A10709" s="62">
        <v>43232705</v>
      </c>
      <c r="B10709" s="63" t="s">
        <v>2038</v>
      </c>
    </row>
    <row r="10710" spans="1:2" x14ac:dyDescent="0.25">
      <c r="A10710" s="62">
        <v>43232801</v>
      </c>
      <c r="B10710" s="63" t="s">
        <v>1190</v>
      </c>
    </row>
    <row r="10711" spans="1:2" x14ac:dyDescent="0.25">
      <c r="A10711" s="62">
        <v>43232802</v>
      </c>
      <c r="B10711" s="63" t="s">
        <v>8495</v>
      </c>
    </row>
    <row r="10712" spans="1:2" x14ac:dyDescent="0.25">
      <c r="A10712" s="62">
        <v>43232803</v>
      </c>
      <c r="B10712" s="63" t="s">
        <v>1230</v>
      </c>
    </row>
    <row r="10713" spans="1:2" x14ac:dyDescent="0.25">
      <c r="A10713" s="62">
        <v>43232804</v>
      </c>
      <c r="B10713" s="63" t="s">
        <v>8509</v>
      </c>
    </row>
    <row r="10714" spans="1:2" x14ac:dyDescent="0.25">
      <c r="A10714" s="62">
        <v>43232901</v>
      </c>
      <c r="B10714" s="63" t="s">
        <v>4222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743</v>
      </c>
    </row>
    <row r="10717" spans="1:2" x14ac:dyDescent="0.25">
      <c r="A10717" s="62">
        <v>43232904</v>
      </c>
      <c r="B10717" s="63" t="s">
        <v>10629</v>
      </c>
    </row>
    <row r="10718" spans="1:2" x14ac:dyDescent="0.25">
      <c r="A10718" s="62">
        <v>43232905</v>
      </c>
      <c r="B10718" s="63" t="s">
        <v>10596</v>
      </c>
    </row>
    <row r="10719" spans="1:2" x14ac:dyDescent="0.25">
      <c r="A10719" s="62">
        <v>43232906</v>
      </c>
      <c r="B10719" s="63" t="s">
        <v>2668</v>
      </c>
    </row>
    <row r="10720" spans="1:2" x14ac:dyDescent="0.25">
      <c r="A10720" s="62">
        <v>43232907</v>
      </c>
      <c r="B10720" s="63" t="s">
        <v>6532</v>
      </c>
    </row>
    <row r="10721" spans="1:2" x14ac:dyDescent="0.25">
      <c r="A10721" s="62">
        <v>43232908</v>
      </c>
      <c r="B10721" s="63" t="s">
        <v>18466</v>
      </c>
    </row>
    <row r="10722" spans="1:2" x14ac:dyDescent="0.25">
      <c r="A10722" s="62">
        <v>43232909</v>
      </c>
      <c r="B10722" s="63" t="s">
        <v>6562</v>
      </c>
    </row>
    <row r="10723" spans="1:2" x14ac:dyDescent="0.25">
      <c r="A10723" s="62">
        <v>43232910</v>
      </c>
      <c r="B10723" s="63" t="s">
        <v>9044</v>
      </c>
    </row>
    <row r="10724" spans="1:2" x14ac:dyDescent="0.25">
      <c r="A10724" s="62">
        <v>43232911</v>
      </c>
      <c r="B10724" s="63" t="s">
        <v>3315</v>
      </c>
    </row>
    <row r="10725" spans="1:2" x14ac:dyDescent="0.25">
      <c r="A10725" s="62">
        <v>43232912</v>
      </c>
      <c r="B10725" s="63" t="s">
        <v>2630</v>
      </c>
    </row>
    <row r="10726" spans="1:2" x14ac:dyDescent="0.25">
      <c r="A10726" s="62">
        <v>43232913</v>
      </c>
      <c r="B10726" s="63" t="s">
        <v>3778</v>
      </c>
    </row>
    <row r="10727" spans="1:2" x14ac:dyDescent="0.25">
      <c r="A10727" s="62">
        <v>43232914</v>
      </c>
      <c r="B10727" s="63" t="s">
        <v>8816</v>
      </c>
    </row>
    <row r="10728" spans="1:2" x14ac:dyDescent="0.25">
      <c r="A10728" s="62">
        <v>43232915</v>
      </c>
      <c r="B10728" s="63" t="s">
        <v>17480</v>
      </c>
    </row>
    <row r="10729" spans="1:2" x14ac:dyDescent="0.25">
      <c r="A10729" s="62">
        <v>43233001</v>
      </c>
      <c r="B10729" s="63" t="s">
        <v>7371</v>
      </c>
    </row>
    <row r="10730" spans="1:2" x14ac:dyDescent="0.25">
      <c r="A10730" s="62">
        <v>43233002</v>
      </c>
      <c r="B10730" s="63" t="s">
        <v>2066</v>
      </c>
    </row>
    <row r="10731" spans="1:2" x14ac:dyDescent="0.25">
      <c r="A10731" s="62">
        <v>43233004</v>
      </c>
      <c r="B10731" s="63" t="s">
        <v>5205</v>
      </c>
    </row>
    <row r="10732" spans="1:2" x14ac:dyDescent="0.25">
      <c r="A10732" s="62">
        <v>43233201</v>
      </c>
      <c r="B10732" s="63" t="s">
        <v>3117</v>
      </c>
    </row>
    <row r="10733" spans="1:2" x14ac:dyDescent="0.25">
      <c r="A10733" s="62">
        <v>43233203</v>
      </c>
      <c r="B10733" s="63" t="s">
        <v>13758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16746</v>
      </c>
    </row>
    <row r="10736" spans="1:2" x14ac:dyDescent="0.25">
      <c r="A10736" s="62">
        <v>43233401</v>
      </c>
      <c r="B10736" s="63" t="s">
        <v>4497</v>
      </c>
    </row>
    <row r="10737" spans="1:2" x14ac:dyDescent="0.25">
      <c r="A10737" s="62">
        <v>43233402</v>
      </c>
      <c r="B10737" s="63" t="s">
        <v>718</v>
      </c>
    </row>
    <row r="10738" spans="1:2" x14ac:dyDescent="0.25">
      <c r="A10738" s="62">
        <v>43233403</v>
      </c>
      <c r="B10738" s="63" t="s">
        <v>7201</v>
      </c>
    </row>
    <row r="10739" spans="1:2" x14ac:dyDescent="0.25">
      <c r="A10739" s="62">
        <v>43233404</v>
      </c>
      <c r="B10739" s="63" t="s">
        <v>10612</v>
      </c>
    </row>
    <row r="10740" spans="1:2" x14ac:dyDescent="0.25">
      <c r="A10740" s="62">
        <v>43233405</v>
      </c>
      <c r="B10740" s="63" t="s">
        <v>13211</v>
      </c>
    </row>
    <row r="10741" spans="1:2" x14ac:dyDescent="0.25">
      <c r="A10741" s="62">
        <v>43233406</v>
      </c>
      <c r="B10741" s="63" t="s">
        <v>14204</v>
      </c>
    </row>
    <row r="10742" spans="1:2" x14ac:dyDescent="0.25">
      <c r="A10742" s="62">
        <v>43233407</v>
      </c>
      <c r="B10742" s="63" t="s">
        <v>11205</v>
      </c>
    </row>
    <row r="10743" spans="1:2" x14ac:dyDescent="0.25">
      <c r="A10743" s="62">
        <v>43233410</v>
      </c>
      <c r="B10743" s="63" t="s">
        <v>5793</v>
      </c>
    </row>
    <row r="10744" spans="1:2" x14ac:dyDescent="0.25">
      <c r="A10744" s="62">
        <v>43233411</v>
      </c>
      <c r="B10744" s="63" t="s">
        <v>13252</v>
      </c>
    </row>
    <row r="10745" spans="1:2" x14ac:dyDescent="0.25">
      <c r="A10745" s="62">
        <v>43233413</v>
      </c>
      <c r="B10745" s="63" t="s">
        <v>17516</v>
      </c>
    </row>
    <row r="10746" spans="1:2" x14ac:dyDescent="0.25">
      <c r="A10746" s="62">
        <v>43233414</v>
      </c>
      <c r="B10746" s="63" t="s">
        <v>12847</v>
      </c>
    </row>
    <row r="10747" spans="1:2" x14ac:dyDescent="0.25">
      <c r="A10747" s="62">
        <v>43233415</v>
      </c>
      <c r="B10747" s="63" t="s">
        <v>7756</v>
      </c>
    </row>
    <row r="10748" spans="1:2" x14ac:dyDescent="0.25">
      <c r="A10748" s="62">
        <v>43233501</v>
      </c>
      <c r="B10748" s="63" t="s">
        <v>6238</v>
      </c>
    </row>
    <row r="10749" spans="1:2" x14ac:dyDescent="0.25">
      <c r="A10749" s="62">
        <v>43233502</v>
      </c>
      <c r="B10749" s="63" t="s">
        <v>1395</v>
      </c>
    </row>
    <row r="10750" spans="1:2" x14ac:dyDescent="0.25">
      <c r="A10750" s="62">
        <v>43233503</v>
      </c>
      <c r="B10750" s="63" t="s">
        <v>16968</v>
      </c>
    </row>
    <row r="10751" spans="1:2" x14ac:dyDescent="0.25">
      <c r="A10751" s="62">
        <v>43233504</v>
      </c>
      <c r="B10751" s="63" t="s">
        <v>3281</v>
      </c>
    </row>
    <row r="10752" spans="1:2" x14ac:dyDescent="0.25">
      <c r="A10752" s="62">
        <v>43233505</v>
      </c>
      <c r="B10752" s="63" t="s">
        <v>16404</v>
      </c>
    </row>
    <row r="10753" spans="1:2" x14ac:dyDescent="0.25">
      <c r="A10753" s="62">
        <v>43233506</v>
      </c>
      <c r="B10753" s="63" t="s">
        <v>11429</v>
      </c>
    </row>
    <row r="10754" spans="1:2" x14ac:dyDescent="0.25">
      <c r="A10754" s="62">
        <v>43233507</v>
      </c>
      <c r="B10754" s="63" t="s">
        <v>2290</v>
      </c>
    </row>
    <row r="10755" spans="1:2" x14ac:dyDescent="0.25">
      <c r="A10755" s="62">
        <v>43233508</v>
      </c>
      <c r="B10755" s="63" t="s">
        <v>2579</v>
      </c>
    </row>
    <row r="10756" spans="1:2" x14ac:dyDescent="0.25">
      <c r="A10756" s="62">
        <v>43233509</v>
      </c>
      <c r="B10756" s="63" t="s">
        <v>10154</v>
      </c>
    </row>
    <row r="10757" spans="1:2" x14ac:dyDescent="0.25">
      <c r="A10757" s="62">
        <v>43233510</v>
      </c>
      <c r="B10757" s="63" t="s">
        <v>10193</v>
      </c>
    </row>
    <row r="10758" spans="1:2" x14ac:dyDescent="0.25">
      <c r="A10758" s="62">
        <v>43233511</v>
      </c>
      <c r="B10758" s="63" t="s">
        <v>8029</v>
      </c>
    </row>
    <row r="10759" spans="1:2" x14ac:dyDescent="0.25">
      <c r="A10759" s="62">
        <v>44101501</v>
      </c>
      <c r="B10759" s="63" t="s">
        <v>7564</v>
      </c>
    </row>
    <row r="10760" spans="1:2" x14ac:dyDescent="0.25">
      <c r="A10760" s="62">
        <v>44101502</v>
      </c>
      <c r="B10760" s="63" t="s">
        <v>6081</v>
      </c>
    </row>
    <row r="10761" spans="1:2" x14ac:dyDescent="0.25">
      <c r="A10761" s="62">
        <v>44101503</v>
      </c>
      <c r="B10761" s="63" t="s">
        <v>18817</v>
      </c>
    </row>
    <row r="10762" spans="1:2" x14ac:dyDescent="0.25">
      <c r="A10762" s="62">
        <v>44101504</v>
      </c>
      <c r="B10762" s="63" t="s">
        <v>14264</v>
      </c>
    </row>
    <row r="10763" spans="1:2" x14ac:dyDescent="0.25">
      <c r="A10763" s="62">
        <v>44101505</v>
      </c>
      <c r="B10763" s="63" t="s">
        <v>13632</v>
      </c>
    </row>
    <row r="10764" spans="1:2" x14ac:dyDescent="0.25">
      <c r="A10764" s="62">
        <v>44101506</v>
      </c>
      <c r="B10764" s="63" t="s">
        <v>12263</v>
      </c>
    </row>
    <row r="10765" spans="1:2" x14ac:dyDescent="0.25">
      <c r="A10765" s="62">
        <v>44101601</v>
      </c>
      <c r="B10765" s="63" t="s">
        <v>3176</v>
      </c>
    </row>
    <row r="10766" spans="1:2" x14ac:dyDescent="0.25">
      <c r="A10766" s="62">
        <v>44101602</v>
      </c>
      <c r="B10766" s="63" t="s">
        <v>3796</v>
      </c>
    </row>
    <row r="10767" spans="1:2" x14ac:dyDescent="0.25">
      <c r="A10767" s="62">
        <v>44101603</v>
      </c>
      <c r="B10767" s="63" t="s">
        <v>11927</v>
      </c>
    </row>
    <row r="10768" spans="1:2" x14ac:dyDescent="0.25">
      <c r="A10768" s="62">
        <v>44101604</v>
      </c>
      <c r="B10768" s="63" t="s">
        <v>4844</v>
      </c>
    </row>
    <row r="10769" spans="1:2" x14ac:dyDescent="0.25">
      <c r="A10769" s="62">
        <v>44101605</v>
      </c>
      <c r="B10769" s="63" t="s">
        <v>2755</v>
      </c>
    </row>
    <row r="10770" spans="1:2" x14ac:dyDescent="0.25">
      <c r="A10770" s="62">
        <v>44101606</v>
      </c>
      <c r="B10770" s="63" t="s">
        <v>15465</v>
      </c>
    </row>
    <row r="10771" spans="1:2" x14ac:dyDescent="0.25">
      <c r="A10771" s="62">
        <v>44101701</v>
      </c>
      <c r="B10771" s="63" t="s">
        <v>13353</v>
      </c>
    </row>
    <row r="10772" spans="1:2" x14ac:dyDescent="0.25">
      <c r="A10772" s="62">
        <v>44101702</v>
      </c>
      <c r="B10772" s="63" t="s">
        <v>509</v>
      </c>
    </row>
    <row r="10773" spans="1:2" x14ac:dyDescent="0.25">
      <c r="A10773" s="62">
        <v>44101703</v>
      </c>
      <c r="B10773" s="63" t="s">
        <v>10178</v>
      </c>
    </row>
    <row r="10774" spans="1:2" x14ac:dyDescent="0.25">
      <c r="A10774" s="62">
        <v>44101704</v>
      </c>
      <c r="B10774" s="63" t="s">
        <v>4548</v>
      </c>
    </row>
    <row r="10775" spans="1:2" x14ac:dyDescent="0.25">
      <c r="A10775" s="62">
        <v>44101705</v>
      </c>
      <c r="B10775" s="63" t="s">
        <v>18173</v>
      </c>
    </row>
    <row r="10776" spans="1:2" x14ac:dyDescent="0.25">
      <c r="A10776" s="62">
        <v>44101706</v>
      </c>
      <c r="B10776" s="63" t="s">
        <v>16638</v>
      </c>
    </row>
    <row r="10777" spans="1:2" x14ac:dyDescent="0.25">
      <c r="A10777" s="62">
        <v>44101707</v>
      </c>
      <c r="B10777" s="63" t="s">
        <v>18207</v>
      </c>
    </row>
    <row r="10778" spans="1:2" x14ac:dyDescent="0.25">
      <c r="A10778" s="62">
        <v>44101708</v>
      </c>
      <c r="B10778" s="63" t="s">
        <v>8192</v>
      </c>
    </row>
    <row r="10779" spans="1:2" x14ac:dyDescent="0.25">
      <c r="A10779" s="62">
        <v>44101709</v>
      </c>
      <c r="B10779" s="63" t="s">
        <v>4839</v>
      </c>
    </row>
    <row r="10780" spans="1:2" x14ac:dyDescent="0.25">
      <c r="A10780" s="62">
        <v>44101710</v>
      </c>
      <c r="B10780" s="63" t="s">
        <v>14039</v>
      </c>
    </row>
    <row r="10781" spans="1:2" x14ac:dyDescent="0.25">
      <c r="A10781" s="62">
        <v>44101711</v>
      </c>
      <c r="B10781" s="63" t="s">
        <v>12394</v>
      </c>
    </row>
    <row r="10782" spans="1:2" x14ac:dyDescent="0.25">
      <c r="A10782" s="62">
        <v>44101712</v>
      </c>
      <c r="B10782" s="63" t="s">
        <v>16718</v>
      </c>
    </row>
    <row r="10783" spans="1:2" x14ac:dyDescent="0.25">
      <c r="A10783" s="62">
        <v>44101713</v>
      </c>
      <c r="B10783" s="63" t="s">
        <v>15186</v>
      </c>
    </row>
    <row r="10784" spans="1:2" x14ac:dyDescent="0.25">
      <c r="A10784" s="62">
        <v>44101714</v>
      </c>
      <c r="B10784" s="63" t="s">
        <v>1215</v>
      </c>
    </row>
    <row r="10785" spans="1:2" x14ac:dyDescent="0.25">
      <c r="A10785" s="62">
        <v>44101715</v>
      </c>
      <c r="B10785" s="63" t="s">
        <v>5965</v>
      </c>
    </row>
    <row r="10786" spans="1:2" x14ac:dyDescent="0.25">
      <c r="A10786" s="62">
        <v>44101716</v>
      </c>
      <c r="B10786" s="63" t="s">
        <v>16104</v>
      </c>
    </row>
    <row r="10787" spans="1:2" x14ac:dyDescent="0.25">
      <c r="A10787" s="62">
        <v>44101718</v>
      </c>
      <c r="B10787" s="63" t="s">
        <v>6634</v>
      </c>
    </row>
    <row r="10788" spans="1:2" x14ac:dyDescent="0.25">
      <c r="A10788" s="62">
        <v>44101719</v>
      </c>
      <c r="B10788" s="63" t="s">
        <v>15082</v>
      </c>
    </row>
    <row r="10789" spans="1:2" x14ac:dyDescent="0.25">
      <c r="A10789" s="62">
        <v>44101720</v>
      </c>
      <c r="B10789" s="63" t="s">
        <v>14114</v>
      </c>
    </row>
    <row r="10790" spans="1:2" x14ac:dyDescent="0.25">
      <c r="A10790" s="62">
        <v>44101721</v>
      </c>
      <c r="B10790" s="63" t="s">
        <v>770</v>
      </c>
    </row>
    <row r="10791" spans="1:2" x14ac:dyDescent="0.25">
      <c r="A10791" s="62">
        <v>44101722</v>
      </c>
      <c r="B10791" s="63" t="s">
        <v>2449</v>
      </c>
    </row>
    <row r="10792" spans="1:2" x14ac:dyDescent="0.25">
      <c r="A10792" s="62">
        <v>44101723</v>
      </c>
      <c r="B10792" s="63" t="s">
        <v>11982</v>
      </c>
    </row>
    <row r="10793" spans="1:2" x14ac:dyDescent="0.25">
      <c r="A10793" s="62">
        <v>44101724</v>
      </c>
      <c r="B10793" s="63" t="s">
        <v>727</v>
      </c>
    </row>
    <row r="10794" spans="1:2" x14ac:dyDescent="0.25">
      <c r="A10794" s="62">
        <v>44101725</v>
      </c>
      <c r="B10794" s="63" t="s">
        <v>18189</v>
      </c>
    </row>
    <row r="10795" spans="1:2" x14ac:dyDescent="0.25">
      <c r="A10795" s="62">
        <v>44101726</v>
      </c>
      <c r="B10795" s="63" t="s">
        <v>9347</v>
      </c>
    </row>
    <row r="10796" spans="1:2" x14ac:dyDescent="0.25">
      <c r="A10796" s="62">
        <v>44101727</v>
      </c>
      <c r="B10796" s="63" t="s">
        <v>14383</v>
      </c>
    </row>
    <row r="10797" spans="1:2" x14ac:dyDescent="0.25">
      <c r="A10797" s="62">
        <v>44101728</v>
      </c>
      <c r="B10797" s="63" t="s">
        <v>710</v>
      </c>
    </row>
    <row r="10798" spans="1:2" x14ac:dyDescent="0.25">
      <c r="A10798" s="62">
        <v>44101729</v>
      </c>
      <c r="B10798" s="63" t="s">
        <v>8434</v>
      </c>
    </row>
    <row r="10799" spans="1:2" x14ac:dyDescent="0.25">
      <c r="A10799" s="62">
        <v>44101801</v>
      </c>
      <c r="B10799" s="63" t="s">
        <v>16857</v>
      </c>
    </row>
    <row r="10800" spans="1:2" x14ac:dyDescent="0.25">
      <c r="A10800" s="62">
        <v>44101802</v>
      </c>
      <c r="B10800" s="63" t="s">
        <v>14483</v>
      </c>
    </row>
    <row r="10801" spans="1:2" x14ac:dyDescent="0.25">
      <c r="A10801" s="62">
        <v>44101803</v>
      </c>
      <c r="B10801" s="63" t="s">
        <v>2958</v>
      </c>
    </row>
    <row r="10802" spans="1:2" x14ac:dyDescent="0.25">
      <c r="A10802" s="62">
        <v>44101804</v>
      </c>
      <c r="B10802" s="63" t="s">
        <v>1007</v>
      </c>
    </row>
    <row r="10803" spans="1:2" x14ac:dyDescent="0.25">
      <c r="A10803" s="62">
        <v>44101805</v>
      </c>
      <c r="B10803" s="63" t="s">
        <v>8536</v>
      </c>
    </row>
    <row r="10804" spans="1:2" x14ac:dyDescent="0.25">
      <c r="A10804" s="62">
        <v>44101806</v>
      </c>
      <c r="B10804" s="63" t="s">
        <v>18179</v>
      </c>
    </row>
    <row r="10805" spans="1:2" x14ac:dyDescent="0.25">
      <c r="A10805" s="62">
        <v>44101901</v>
      </c>
      <c r="B10805" s="63" t="s">
        <v>16526</v>
      </c>
    </row>
    <row r="10806" spans="1:2" x14ac:dyDescent="0.25">
      <c r="A10806" s="62">
        <v>44101902</v>
      </c>
      <c r="B10806" s="63" t="s">
        <v>18210</v>
      </c>
    </row>
    <row r="10807" spans="1:2" x14ac:dyDescent="0.25">
      <c r="A10807" s="62">
        <v>44102001</v>
      </c>
      <c r="B10807" s="63" t="s">
        <v>14672</v>
      </c>
    </row>
    <row r="10808" spans="1:2" x14ac:dyDescent="0.25">
      <c r="A10808" s="62">
        <v>44102002</v>
      </c>
      <c r="B10808" s="63" t="s">
        <v>11873</v>
      </c>
    </row>
    <row r="10809" spans="1:2" x14ac:dyDescent="0.25">
      <c r="A10809" s="62">
        <v>44102003</v>
      </c>
      <c r="B10809" s="63" t="s">
        <v>1508</v>
      </c>
    </row>
    <row r="10810" spans="1:2" x14ac:dyDescent="0.25">
      <c r="A10810" s="62">
        <v>44102004</v>
      </c>
      <c r="B10810" s="63" t="s">
        <v>7526</v>
      </c>
    </row>
    <row r="10811" spans="1:2" x14ac:dyDescent="0.25">
      <c r="A10811" s="62">
        <v>44102101</v>
      </c>
      <c r="B10811" s="63" t="s">
        <v>866</v>
      </c>
    </row>
    <row r="10812" spans="1:2" x14ac:dyDescent="0.25">
      <c r="A10812" s="62">
        <v>44102102</v>
      </c>
      <c r="B10812" s="63" t="s">
        <v>1830</v>
      </c>
    </row>
    <row r="10813" spans="1:2" x14ac:dyDescent="0.25">
      <c r="A10813" s="62">
        <v>44102103</v>
      </c>
      <c r="B10813" s="63" t="s">
        <v>12015</v>
      </c>
    </row>
    <row r="10814" spans="1:2" x14ac:dyDescent="0.25">
      <c r="A10814" s="62">
        <v>44102104</v>
      </c>
      <c r="B10814" s="63" t="s">
        <v>4178</v>
      </c>
    </row>
    <row r="10815" spans="1:2" x14ac:dyDescent="0.25">
      <c r="A10815" s="62">
        <v>44102105</v>
      </c>
      <c r="B10815" s="63" t="s">
        <v>16504</v>
      </c>
    </row>
    <row r="10816" spans="1:2" x14ac:dyDescent="0.25">
      <c r="A10816" s="62">
        <v>44102106</v>
      </c>
      <c r="B10816" s="63" t="s">
        <v>2116</v>
      </c>
    </row>
    <row r="10817" spans="1:2" x14ac:dyDescent="0.25">
      <c r="A10817" s="62">
        <v>44102107</v>
      </c>
      <c r="B10817" s="63" t="s">
        <v>12216</v>
      </c>
    </row>
    <row r="10818" spans="1:2" x14ac:dyDescent="0.25">
      <c r="A10818" s="62">
        <v>44102108</v>
      </c>
      <c r="B10818" s="63" t="s">
        <v>13279</v>
      </c>
    </row>
    <row r="10819" spans="1:2" x14ac:dyDescent="0.25">
      <c r="A10819" s="62">
        <v>44102201</v>
      </c>
      <c r="B10819" s="63" t="s">
        <v>7233</v>
      </c>
    </row>
    <row r="10820" spans="1:2" x14ac:dyDescent="0.25">
      <c r="A10820" s="62">
        <v>44102202</v>
      </c>
      <c r="B10820" s="63" t="s">
        <v>15142</v>
      </c>
    </row>
    <row r="10821" spans="1:2" x14ac:dyDescent="0.25">
      <c r="A10821" s="62">
        <v>44102203</v>
      </c>
      <c r="B10821" s="63" t="s">
        <v>5575</v>
      </c>
    </row>
    <row r="10822" spans="1:2" x14ac:dyDescent="0.25">
      <c r="A10822" s="62">
        <v>44102301</v>
      </c>
      <c r="B10822" s="63" t="s">
        <v>11144</v>
      </c>
    </row>
    <row r="10823" spans="1:2" x14ac:dyDescent="0.25">
      <c r="A10823" s="62">
        <v>44102302</v>
      </c>
      <c r="B10823" s="63" t="s">
        <v>15403</v>
      </c>
    </row>
    <row r="10824" spans="1:2" x14ac:dyDescent="0.25">
      <c r="A10824" s="62">
        <v>44102303</v>
      </c>
      <c r="B10824" s="63" t="s">
        <v>17569</v>
      </c>
    </row>
    <row r="10825" spans="1:2" x14ac:dyDescent="0.25">
      <c r="A10825" s="62">
        <v>44102304</v>
      </c>
      <c r="B10825" s="63" t="s">
        <v>17031</v>
      </c>
    </row>
    <row r="10826" spans="1:2" x14ac:dyDescent="0.25">
      <c r="A10826" s="62">
        <v>44102305</v>
      </c>
      <c r="B10826" s="63" t="s">
        <v>5722</v>
      </c>
    </row>
    <row r="10827" spans="1:2" x14ac:dyDescent="0.25">
      <c r="A10827" s="62">
        <v>44102306</v>
      </c>
      <c r="B10827" s="63" t="s">
        <v>11357</v>
      </c>
    </row>
    <row r="10828" spans="1:2" x14ac:dyDescent="0.25">
      <c r="A10828" s="62">
        <v>44102307</v>
      </c>
      <c r="B10828" s="63" t="s">
        <v>15045</v>
      </c>
    </row>
    <row r="10829" spans="1:2" x14ac:dyDescent="0.25">
      <c r="A10829" s="62">
        <v>44102402</v>
      </c>
      <c r="B10829" s="63" t="s">
        <v>7176</v>
      </c>
    </row>
    <row r="10830" spans="1:2" x14ac:dyDescent="0.25">
      <c r="A10830" s="62">
        <v>44102403</v>
      </c>
      <c r="B10830" s="63" t="s">
        <v>5259</v>
      </c>
    </row>
    <row r="10831" spans="1:2" x14ac:dyDescent="0.25">
      <c r="A10831" s="62">
        <v>44102404</v>
      </c>
      <c r="B10831" s="63" t="s">
        <v>4951</v>
      </c>
    </row>
    <row r="10832" spans="1:2" x14ac:dyDescent="0.25">
      <c r="A10832" s="62">
        <v>44102405</v>
      </c>
      <c r="B10832" s="63" t="s">
        <v>5059</v>
      </c>
    </row>
    <row r="10833" spans="1:2" x14ac:dyDescent="0.25">
      <c r="A10833" s="62">
        <v>44102406</v>
      </c>
      <c r="B10833" s="63" t="s">
        <v>5690</v>
      </c>
    </row>
    <row r="10834" spans="1:2" x14ac:dyDescent="0.25">
      <c r="A10834" s="62">
        <v>44102407</v>
      </c>
      <c r="B10834" s="63" t="s">
        <v>13791</v>
      </c>
    </row>
    <row r="10835" spans="1:2" x14ac:dyDescent="0.25">
      <c r="A10835" s="62">
        <v>44102408</v>
      </c>
      <c r="B10835" s="63" t="s">
        <v>18176</v>
      </c>
    </row>
    <row r="10836" spans="1:2" x14ac:dyDescent="0.25">
      <c r="A10836" s="62">
        <v>44102409</v>
      </c>
      <c r="B10836" s="63" t="s">
        <v>15211</v>
      </c>
    </row>
    <row r="10837" spans="1:2" x14ac:dyDescent="0.25">
      <c r="A10837" s="62">
        <v>44102411</v>
      </c>
      <c r="B10837" s="63" t="s">
        <v>3690</v>
      </c>
    </row>
    <row r="10838" spans="1:2" x14ac:dyDescent="0.25">
      <c r="A10838" s="62">
        <v>44102412</v>
      </c>
      <c r="B10838" s="63" t="s">
        <v>13762</v>
      </c>
    </row>
    <row r="10839" spans="1:2" x14ac:dyDescent="0.25">
      <c r="A10839" s="62">
        <v>44102501</v>
      </c>
      <c r="B10839" s="63" t="s">
        <v>10896</v>
      </c>
    </row>
    <row r="10840" spans="1:2" x14ac:dyDescent="0.25">
      <c r="A10840" s="62">
        <v>44102502</v>
      </c>
      <c r="B10840" s="63" t="s">
        <v>13023</v>
      </c>
    </row>
    <row r="10841" spans="1:2" x14ac:dyDescent="0.25">
      <c r="A10841" s="62">
        <v>44102503</v>
      </c>
      <c r="B10841" s="63" t="s">
        <v>16029</v>
      </c>
    </row>
    <row r="10842" spans="1:2" x14ac:dyDescent="0.25">
      <c r="A10842" s="62">
        <v>44102602</v>
      </c>
      <c r="B10842" s="63" t="s">
        <v>17926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16474</v>
      </c>
    </row>
    <row r="10845" spans="1:2" x14ac:dyDescent="0.25">
      <c r="A10845" s="62">
        <v>44102605</v>
      </c>
      <c r="B10845" s="63" t="s">
        <v>3101</v>
      </c>
    </row>
    <row r="10846" spans="1:2" x14ac:dyDescent="0.25">
      <c r="A10846" s="62">
        <v>44102606</v>
      </c>
      <c r="B10846" s="63" t="s">
        <v>12373</v>
      </c>
    </row>
    <row r="10847" spans="1:2" x14ac:dyDescent="0.25">
      <c r="A10847" s="62">
        <v>44102607</v>
      </c>
      <c r="B10847" s="63" t="s">
        <v>18084</v>
      </c>
    </row>
    <row r="10848" spans="1:2" x14ac:dyDescent="0.25">
      <c r="A10848" s="62">
        <v>44102608</v>
      </c>
      <c r="B10848" s="63" t="s">
        <v>3640</v>
      </c>
    </row>
    <row r="10849" spans="1:2" x14ac:dyDescent="0.25">
      <c r="A10849" s="62">
        <v>44102609</v>
      </c>
      <c r="B10849" s="63" t="s">
        <v>4868</v>
      </c>
    </row>
    <row r="10850" spans="1:2" x14ac:dyDescent="0.25">
      <c r="A10850" s="62">
        <v>44102610</v>
      </c>
      <c r="B10850" s="63" t="s">
        <v>6739</v>
      </c>
    </row>
    <row r="10851" spans="1:2" x14ac:dyDescent="0.25">
      <c r="A10851" s="62">
        <v>44102801</v>
      </c>
      <c r="B10851" s="63" t="s">
        <v>18373</v>
      </c>
    </row>
    <row r="10852" spans="1:2" x14ac:dyDescent="0.25">
      <c r="A10852" s="62">
        <v>44102901</v>
      </c>
      <c r="B10852" s="63" t="s">
        <v>17857</v>
      </c>
    </row>
    <row r="10853" spans="1:2" x14ac:dyDescent="0.25">
      <c r="A10853" s="62">
        <v>44102902</v>
      </c>
      <c r="B10853" s="63" t="s">
        <v>13571</v>
      </c>
    </row>
    <row r="10854" spans="1:2" x14ac:dyDescent="0.25">
      <c r="A10854" s="62">
        <v>44102903</v>
      </c>
      <c r="B10854" s="63" t="s">
        <v>5538</v>
      </c>
    </row>
    <row r="10855" spans="1:2" x14ac:dyDescent="0.25">
      <c r="A10855" s="62">
        <v>44102904</v>
      </c>
      <c r="B10855" s="63" t="s">
        <v>1463</v>
      </c>
    </row>
    <row r="10856" spans="1:2" x14ac:dyDescent="0.25">
      <c r="A10856" s="62">
        <v>44102905</v>
      </c>
      <c r="B10856" s="63" t="s">
        <v>2980</v>
      </c>
    </row>
    <row r="10857" spans="1:2" x14ac:dyDescent="0.25">
      <c r="A10857" s="62">
        <v>44102906</v>
      </c>
      <c r="B10857" s="63" t="s">
        <v>5171</v>
      </c>
    </row>
    <row r="10858" spans="1:2" x14ac:dyDescent="0.25">
      <c r="A10858" s="62">
        <v>44102907</v>
      </c>
      <c r="B10858" s="63" t="s">
        <v>3450</v>
      </c>
    </row>
    <row r="10859" spans="1:2" x14ac:dyDescent="0.25">
      <c r="A10859" s="62">
        <v>44102908</v>
      </c>
      <c r="B10859" s="63" t="s">
        <v>13169</v>
      </c>
    </row>
    <row r="10860" spans="1:2" x14ac:dyDescent="0.25">
      <c r="A10860" s="62">
        <v>44102909</v>
      </c>
      <c r="B10860" s="63" t="s">
        <v>2205</v>
      </c>
    </row>
    <row r="10861" spans="1:2" x14ac:dyDescent="0.25">
      <c r="A10861" s="62">
        <v>44102910</v>
      </c>
      <c r="B10861" s="63" t="s">
        <v>10228</v>
      </c>
    </row>
    <row r="10862" spans="1:2" x14ac:dyDescent="0.25">
      <c r="A10862" s="62">
        <v>44102911</v>
      </c>
      <c r="B10862" s="63" t="s">
        <v>403</v>
      </c>
    </row>
    <row r="10863" spans="1:2" x14ac:dyDescent="0.25">
      <c r="A10863" s="62">
        <v>44102912</v>
      </c>
      <c r="B10863" s="63" t="s">
        <v>9695</v>
      </c>
    </row>
    <row r="10864" spans="1:2" x14ac:dyDescent="0.25">
      <c r="A10864" s="62">
        <v>44102913</v>
      </c>
      <c r="B10864" s="63" t="s">
        <v>11339</v>
      </c>
    </row>
    <row r="10865" spans="1:2" x14ac:dyDescent="0.25">
      <c r="A10865" s="62">
        <v>44103001</v>
      </c>
      <c r="B10865" s="63" t="s">
        <v>7178</v>
      </c>
    </row>
    <row r="10866" spans="1:2" x14ac:dyDescent="0.25">
      <c r="A10866" s="62">
        <v>44103002</v>
      </c>
      <c r="B10866" s="63" t="s">
        <v>3487</v>
      </c>
    </row>
    <row r="10867" spans="1:2" x14ac:dyDescent="0.25">
      <c r="A10867" s="62">
        <v>44103003</v>
      </c>
      <c r="B10867" s="63" t="s">
        <v>2124</v>
      </c>
    </row>
    <row r="10868" spans="1:2" x14ac:dyDescent="0.25">
      <c r="A10868" s="62">
        <v>44103004</v>
      </c>
      <c r="B10868" s="63" t="s">
        <v>7505</v>
      </c>
    </row>
    <row r="10869" spans="1:2" x14ac:dyDescent="0.25">
      <c r="A10869" s="62">
        <v>44103005</v>
      </c>
      <c r="B10869" s="63" t="s">
        <v>9183</v>
      </c>
    </row>
    <row r="10870" spans="1:2" x14ac:dyDescent="0.25">
      <c r="A10870" s="62">
        <v>44103101</v>
      </c>
      <c r="B10870" s="63" t="s">
        <v>16106</v>
      </c>
    </row>
    <row r="10871" spans="1:2" x14ac:dyDescent="0.25">
      <c r="A10871" s="62">
        <v>44103103</v>
      </c>
      <c r="B10871" s="63" t="s">
        <v>15306</v>
      </c>
    </row>
    <row r="10872" spans="1:2" x14ac:dyDescent="0.25">
      <c r="A10872" s="62">
        <v>44103104</v>
      </c>
      <c r="B10872" s="63" t="s">
        <v>11959</v>
      </c>
    </row>
    <row r="10873" spans="1:2" x14ac:dyDescent="0.25">
      <c r="A10873" s="62">
        <v>44103105</v>
      </c>
      <c r="B10873" s="63" t="s">
        <v>2636</v>
      </c>
    </row>
    <row r="10874" spans="1:2" x14ac:dyDescent="0.25">
      <c r="A10874" s="62">
        <v>44103106</v>
      </c>
      <c r="B10874" s="63" t="s">
        <v>18705</v>
      </c>
    </row>
    <row r="10875" spans="1:2" x14ac:dyDescent="0.25">
      <c r="A10875" s="62">
        <v>44103107</v>
      </c>
      <c r="B10875" s="63" t="s">
        <v>9872</v>
      </c>
    </row>
    <row r="10876" spans="1:2" x14ac:dyDescent="0.25">
      <c r="A10876" s="62">
        <v>44103108</v>
      </c>
      <c r="B10876" s="63" t="s">
        <v>14006</v>
      </c>
    </row>
    <row r="10877" spans="1:2" x14ac:dyDescent="0.25">
      <c r="A10877" s="62">
        <v>44103109</v>
      </c>
      <c r="B10877" s="63" t="s">
        <v>12225</v>
      </c>
    </row>
    <row r="10878" spans="1:2" x14ac:dyDescent="0.25">
      <c r="A10878" s="62">
        <v>44103110</v>
      </c>
      <c r="B10878" s="63" t="s">
        <v>11075</v>
      </c>
    </row>
    <row r="10879" spans="1:2" x14ac:dyDescent="0.25">
      <c r="A10879" s="62">
        <v>44103111</v>
      </c>
      <c r="B10879" s="63" t="s">
        <v>18147</v>
      </c>
    </row>
    <row r="10880" spans="1:2" x14ac:dyDescent="0.25">
      <c r="A10880" s="62">
        <v>44103112</v>
      </c>
      <c r="B10880" s="63" t="s">
        <v>3457</v>
      </c>
    </row>
    <row r="10881" spans="1:2" x14ac:dyDescent="0.25">
      <c r="A10881" s="62">
        <v>44103113</v>
      </c>
      <c r="B10881" s="63" t="s">
        <v>11329</v>
      </c>
    </row>
    <row r="10882" spans="1:2" x14ac:dyDescent="0.25">
      <c r="A10882" s="62">
        <v>44103114</v>
      </c>
      <c r="B10882" s="63" t="s">
        <v>13008</v>
      </c>
    </row>
    <row r="10883" spans="1:2" x14ac:dyDescent="0.25">
      <c r="A10883" s="62">
        <v>44103116</v>
      </c>
      <c r="B10883" s="63" t="s">
        <v>6291</v>
      </c>
    </row>
    <row r="10884" spans="1:2" x14ac:dyDescent="0.25">
      <c r="A10884" s="62">
        <v>44103117</v>
      </c>
      <c r="B10884" s="63" t="s">
        <v>990</v>
      </c>
    </row>
    <row r="10885" spans="1:2" x14ac:dyDescent="0.25">
      <c r="A10885" s="62">
        <v>44103118</v>
      </c>
      <c r="B10885" s="63" t="s">
        <v>2676</v>
      </c>
    </row>
    <row r="10886" spans="1:2" x14ac:dyDescent="0.25">
      <c r="A10886" s="62">
        <v>44103119</v>
      </c>
      <c r="B10886" s="63" t="s">
        <v>13427</v>
      </c>
    </row>
    <row r="10887" spans="1:2" x14ac:dyDescent="0.25">
      <c r="A10887" s="62">
        <v>44103120</v>
      </c>
      <c r="B10887" s="63" t="s">
        <v>4658</v>
      </c>
    </row>
    <row r="10888" spans="1:2" x14ac:dyDescent="0.25">
      <c r="A10888" s="62">
        <v>44103121</v>
      </c>
      <c r="B10888" s="63" t="s">
        <v>8053</v>
      </c>
    </row>
    <row r="10889" spans="1:2" x14ac:dyDescent="0.25">
      <c r="A10889" s="62">
        <v>44103122</v>
      </c>
      <c r="B10889" s="63" t="s">
        <v>2853</v>
      </c>
    </row>
    <row r="10890" spans="1:2" x14ac:dyDescent="0.25">
      <c r="A10890" s="62">
        <v>44103201</v>
      </c>
      <c r="B10890" s="63" t="s">
        <v>7955</v>
      </c>
    </row>
    <row r="10891" spans="1:2" x14ac:dyDescent="0.25">
      <c r="A10891" s="62">
        <v>44103202</v>
      </c>
      <c r="B10891" s="63" t="s">
        <v>634</v>
      </c>
    </row>
    <row r="10892" spans="1:2" x14ac:dyDescent="0.25">
      <c r="A10892" s="62">
        <v>44103203</v>
      </c>
      <c r="B10892" s="63" t="s">
        <v>4635</v>
      </c>
    </row>
    <row r="10893" spans="1:2" x14ac:dyDescent="0.25">
      <c r="A10893" s="62">
        <v>44103204</v>
      </c>
      <c r="B10893" s="63" t="s">
        <v>18759</v>
      </c>
    </row>
    <row r="10894" spans="1:2" x14ac:dyDescent="0.25">
      <c r="A10894" s="62">
        <v>44103205</v>
      </c>
      <c r="B10894" s="63" t="s">
        <v>3563</v>
      </c>
    </row>
    <row r="10895" spans="1:2" x14ac:dyDescent="0.25">
      <c r="A10895" s="62">
        <v>44103502</v>
      </c>
      <c r="B10895" s="63" t="s">
        <v>5260</v>
      </c>
    </row>
    <row r="10896" spans="1:2" x14ac:dyDescent="0.25">
      <c r="A10896" s="62">
        <v>44103503</v>
      </c>
      <c r="B10896" s="63" t="s">
        <v>15435</v>
      </c>
    </row>
    <row r="10897" spans="1:2" x14ac:dyDescent="0.25">
      <c r="A10897" s="62">
        <v>44103504</v>
      </c>
      <c r="B10897" s="63" t="s">
        <v>8863</v>
      </c>
    </row>
    <row r="10898" spans="1:2" x14ac:dyDescent="0.25">
      <c r="A10898" s="62">
        <v>44103505</v>
      </c>
      <c r="B10898" s="63" t="s">
        <v>473</v>
      </c>
    </row>
    <row r="10899" spans="1:2" x14ac:dyDescent="0.25">
      <c r="A10899" s="62">
        <v>44103506</v>
      </c>
      <c r="B10899" s="63" t="s">
        <v>15041</v>
      </c>
    </row>
    <row r="10900" spans="1:2" x14ac:dyDescent="0.25">
      <c r="A10900" s="62">
        <v>44103507</v>
      </c>
      <c r="B10900" s="63" t="s">
        <v>17971</v>
      </c>
    </row>
    <row r="10901" spans="1:2" x14ac:dyDescent="0.25">
      <c r="A10901" s="62">
        <v>44103601</v>
      </c>
      <c r="B10901" s="63" t="s">
        <v>2023</v>
      </c>
    </row>
    <row r="10902" spans="1:2" x14ac:dyDescent="0.25">
      <c r="A10902" s="62">
        <v>44111501</v>
      </c>
      <c r="B10902" s="63" t="s">
        <v>3091</v>
      </c>
    </row>
    <row r="10903" spans="1:2" x14ac:dyDescent="0.25">
      <c r="A10903" s="62">
        <v>44111502</v>
      </c>
      <c r="B10903" s="63" t="s">
        <v>5157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18905</v>
      </c>
    </row>
    <row r="10906" spans="1:2" x14ac:dyDescent="0.25">
      <c r="A10906" s="62">
        <v>44111507</v>
      </c>
      <c r="B10906" s="63" t="s">
        <v>10056</v>
      </c>
    </row>
    <row r="10907" spans="1:2" x14ac:dyDescent="0.25">
      <c r="A10907" s="62">
        <v>44111509</v>
      </c>
      <c r="B10907" s="63" t="s">
        <v>12383</v>
      </c>
    </row>
    <row r="10908" spans="1:2" x14ac:dyDescent="0.25">
      <c r="A10908" s="62">
        <v>44111510</v>
      </c>
      <c r="B10908" s="63" t="s">
        <v>12790</v>
      </c>
    </row>
    <row r="10909" spans="1:2" x14ac:dyDescent="0.25">
      <c r="A10909" s="62">
        <v>44111511</v>
      </c>
      <c r="B10909" s="63" t="s">
        <v>3123</v>
      </c>
    </row>
    <row r="10910" spans="1:2" x14ac:dyDescent="0.25">
      <c r="A10910" s="62">
        <v>44111512</v>
      </c>
      <c r="B10910" s="63" t="s">
        <v>9131</v>
      </c>
    </row>
    <row r="10911" spans="1:2" x14ac:dyDescent="0.25">
      <c r="A10911" s="62">
        <v>44111513</v>
      </c>
      <c r="B10911" s="63" t="s">
        <v>11116</v>
      </c>
    </row>
    <row r="10912" spans="1:2" x14ac:dyDescent="0.25">
      <c r="A10912" s="62">
        <v>44111514</v>
      </c>
      <c r="B10912" s="63" t="s">
        <v>13893</v>
      </c>
    </row>
    <row r="10913" spans="1:2" x14ac:dyDescent="0.25">
      <c r="A10913" s="62">
        <v>44111515</v>
      </c>
      <c r="B10913" s="63" t="s">
        <v>13265</v>
      </c>
    </row>
    <row r="10914" spans="1:2" x14ac:dyDescent="0.25">
      <c r="A10914" s="62">
        <v>44111516</v>
      </c>
      <c r="B10914" s="63" t="s">
        <v>8312</v>
      </c>
    </row>
    <row r="10915" spans="1:2" x14ac:dyDescent="0.25">
      <c r="A10915" s="62">
        <v>44111517</v>
      </c>
      <c r="B10915" s="63" t="s">
        <v>8254</v>
      </c>
    </row>
    <row r="10916" spans="1:2" x14ac:dyDescent="0.25">
      <c r="A10916" s="62">
        <v>44111518</v>
      </c>
      <c r="B10916" s="63" t="s">
        <v>5597</v>
      </c>
    </row>
    <row r="10917" spans="1:2" x14ac:dyDescent="0.25">
      <c r="A10917" s="62">
        <v>44111519</v>
      </c>
      <c r="B10917" s="63" t="s">
        <v>2266</v>
      </c>
    </row>
    <row r="10918" spans="1:2" x14ac:dyDescent="0.25">
      <c r="A10918" s="62">
        <v>44111520</v>
      </c>
      <c r="B10918" s="63" t="s">
        <v>4960</v>
      </c>
    </row>
    <row r="10919" spans="1:2" x14ac:dyDescent="0.25">
      <c r="A10919" s="62">
        <v>44111521</v>
      </c>
      <c r="B10919" s="63" t="s">
        <v>5244</v>
      </c>
    </row>
    <row r="10920" spans="1:2" x14ac:dyDescent="0.25">
      <c r="A10920" s="62">
        <v>44111601</v>
      </c>
      <c r="B10920" s="63" t="s">
        <v>12256</v>
      </c>
    </row>
    <row r="10921" spans="1:2" x14ac:dyDescent="0.25">
      <c r="A10921" s="62">
        <v>44111603</v>
      </c>
      <c r="B10921" s="63" t="s">
        <v>13162</v>
      </c>
    </row>
    <row r="10922" spans="1:2" x14ac:dyDescent="0.25">
      <c r="A10922" s="62">
        <v>44111604</v>
      </c>
      <c r="B10922" s="63" t="s">
        <v>15135</v>
      </c>
    </row>
    <row r="10923" spans="1:2" x14ac:dyDescent="0.25">
      <c r="A10923" s="62">
        <v>44111605</v>
      </c>
      <c r="B10923" s="63" t="s">
        <v>18316</v>
      </c>
    </row>
    <row r="10924" spans="1:2" x14ac:dyDescent="0.25">
      <c r="A10924" s="62">
        <v>44111606</v>
      </c>
      <c r="B10924" s="63" t="s">
        <v>2014</v>
      </c>
    </row>
    <row r="10925" spans="1:2" x14ac:dyDescent="0.25">
      <c r="A10925" s="62">
        <v>44111607</v>
      </c>
      <c r="B10925" s="63" t="s">
        <v>16690</v>
      </c>
    </row>
    <row r="10926" spans="1:2" x14ac:dyDescent="0.25">
      <c r="A10926" s="62">
        <v>44111608</v>
      </c>
      <c r="B10926" s="63" t="s">
        <v>828</v>
      </c>
    </row>
    <row r="10927" spans="1:2" x14ac:dyDescent="0.25">
      <c r="A10927" s="62">
        <v>44111609</v>
      </c>
      <c r="B10927" s="63" t="s">
        <v>14216</v>
      </c>
    </row>
    <row r="10928" spans="1:2" x14ac:dyDescent="0.25">
      <c r="A10928" s="62">
        <v>44111610</v>
      </c>
      <c r="B10928" s="63" t="s">
        <v>16011</v>
      </c>
    </row>
    <row r="10929" spans="1:2" x14ac:dyDescent="0.25">
      <c r="A10929" s="62">
        <v>44111611</v>
      </c>
      <c r="B10929" s="63" t="s">
        <v>6091</v>
      </c>
    </row>
    <row r="10930" spans="1:2" x14ac:dyDescent="0.25">
      <c r="A10930" s="62">
        <v>44111612</v>
      </c>
      <c r="B10930" s="63" t="s">
        <v>4727</v>
      </c>
    </row>
    <row r="10931" spans="1:2" x14ac:dyDescent="0.25">
      <c r="A10931" s="62">
        <v>44111613</v>
      </c>
      <c r="B10931" s="63" t="s">
        <v>9603</v>
      </c>
    </row>
    <row r="10932" spans="1:2" x14ac:dyDescent="0.25">
      <c r="A10932" s="62">
        <v>44111614</v>
      </c>
      <c r="B10932" s="63" t="s">
        <v>15172</v>
      </c>
    </row>
    <row r="10933" spans="1:2" x14ac:dyDescent="0.25">
      <c r="A10933" s="62">
        <v>44111615</v>
      </c>
      <c r="B10933" s="63" t="s">
        <v>607</v>
      </c>
    </row>
    <row r="10934" spans="1:2" x14ac:dyDescent="0.25">
      <c r="A10934" s="62">
        <v>44111616</v>
      </c>
      <c r="B10934" s="63" t="s">
        <v>11327</v>
      </c>
    </row>
    <row r="10935" spans="1:2" x14ac:dyDescent="0.25">
      <c r="A10935" s="62">
        <v>44111801</v>
      </c>
      <c r="B10935" s="63" t="s">
        <v>5446</v>
      </c>
    </row>
    <row r="10936" spans="1:2" x14ac:dyDescent="0.25">
      <c r="A10936" s="62">
        <v>44111802</v>
      </c>
      <c r="B10936" s="63" t="s">
        <v>653</v>
      </c>
    </row>
    <row r="10937" spans="1:2" x14ac:dyDescent="0.25">
      <c r="A10937" s="62">
        <v>44111803</v>
      </c>
      <c r="B10937" s="63" t="s">
        <v>5684</v>
      </c>
    </row>
    <row r="10938" spans="1:2" x14ac:dyDescent="0.25">
      <c r="A10938" s="62">
        <v>44111804</v>
      </c>
      <c r="B10938" s="63" t="s">
        <v>9669</v>
      </c>
    </row>
    <row r="10939" spans="1:2" x14ac:dyDescent="0.25">
      <c r="A10939" s="62">
        <v>44111805</v>
      </c>
      <c r="B10939" s="63" t="s">
        <v>7703</v>
      </c>
    </row>
    <row r="10940" spans="1:2" x14ac:dyDescent="0.25">
      <c r="A10940" s="62">
        <v>44111806</v>
      </c>
      <c r="B10940" s="63" t="s">
        <v>2016</v>
      </c>
    </row>
    <row r="10941" spans="1:2" x14ac:dyDescent="0.25">
      <c r="A10941" s="62">
        <v>44111807</v>
      </c>
      <c r="B10941" s="63" t="s">
        <v>4756</v>
      </c>
    </row>
    <row r="10942" spans="1:2" x14ac:dyDescent="0.25">
      <c r="A10942" s="62">
        <v>44111808</v>
      </c>
      <c r="B10942" s="63" t="s">
        <v>15283</v>
      </c>
    </row>
    <row r="10943" spans="1:2" x14ac:dyDescent="0.25">
      <c r="A10943" s="62">
        <v>44111809</v>
      </c>
      <c r="B10943" s="63" t="s">
        <v>13724</v>
      </c>
    </row>
    <row r="10944" spans="1:2" x14ac:dyDescent="0.25">
      <c r="A10944" s="62">
        <v>44111810</v>
      </c>
      <c r="B10944" s="63" t="s">
        <v>1900</v>
      </c>
    </row>
    <row r="10945" spans="1:2" x14ac:dyDescent="0.25">
      <c r="A10945" s="62">
        <v>44111812</v>
      </c>
      <c r="B10945" s="63" t="s">
        <v>18884</v>
      </c>
    </row>
    <row r="10946" spans="1:2" x14ac:dyDescent="0.25">
      <c r="A10946" s="62">
        <v>44111813</v>
      </c>
      <c r="B10946" s="63" t="s">
        <v>6680</v>
      </c>
    </row>
    <row r="10947" spans="1:2" x14ac:dyDescent="0.25">
      <c r="A10947" s="62">
        <v>44111814</v>
      </c>
      <c r="B10947" s="63" t="s">
        <v>5348</v>
      </c>
    </row>
    <row r="10948" spans="1:2" x14ac:dyDescent="0.25">
      <c r="A10948" s="62">
        <v>44111815</v>
      </c>
      <c r="B10948" s="63" t="s">
        <v>11189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17130</v>
      </c>
    </row>
    <row r="10951" spans="1:2" x14ac:dyDescent="0.25">
      <c r="A10951" s="62">
        <v>44111903</v>
      </c>
      <c r="B10951" s="63" t="s">
        <v>12178</v>
      </c>
    </row>
    <row r="10952" spans="1:2" x14ac:dyDescent="0.25">
      <c r="A10952" s="62">
        <v>44111904</v>
      </c>
      <c r="B10952" s="63" t="s">
        <v>12505</v>
      </c>
    </row>
    <row r="10953" spans="1:2" x14ac:dyDescent="0.25">
      <c r="A10953" s="62">
        <v>44111905</v>
      </c>
      <c r="B10953" s="63" t="s">
        <v>9765</v>
      </c>
    </row>
    <row r="10954" spans="1:2" x14ac:dyDescent="0.25">
      <c r="A10954" s="62">
        <v>44111906</v>
      </c>
      <c r="B10954" s="63" t="s">
        <v>16069</v>
      </c>
    </row>
    <row r="10955" spans="1:2" x14ac:dyDescent="0.25">
      <c r="A10955" s="62">
        <v>44111907</v>
      </c>
      <c r="B10955" s="63" t="s">
        <v>10989</v>
      </c>
    </row>
    <row r="10956" spans="1:2" x14ac:dyDescent="0.25">
      <c r="A10956" s="62">
        <v>44111908</v>
      </c>
      <c r="B10956" s="63" t="s">
        <v>4314</v>
      </c>
    </row>
    <row r="10957" spans="1:2" x14ac:dyDescent="0.25">
      <c r="A10957" s="62">
        <v>44111909</v>
      </c>
      <c r="B10957" s="63" t="s">
        <v>12690</v>
      </c>
    </row>
    <row r="10958" spans="1:2" x14ac:dyDescent="0.25">
      <c r="A10958" s="62">
        <v>44111910</v>
      </c>
      <c r="B10958" s="63" t="s">
        <v>16243</v>
      </c>
    </row>
    <row r="10959" spans="1:2" x14ac:dyDescent="0.25">
      <c r="A10959" s="62">
        <v>44111911</v>
      </c>
      <c r="B10959" s="63" t="s">
        <v>11510</v>
      </c>
    </row>
    <row r="10960" spans="1:2" x14ac:dyDescent="0.25">
      <c r="A10960" s="62">
        <v>44112001</v>
      </c>
      <c r="B10960" s="63" t="s">
        <v>12328</v>
      </c>
    </row>
    <row r="10961" spans="1:2" x14ac:dyDescent="0.25">
      <c r="A10961" s="62">
        <v>44112002</v>
      </c>
      <c r="B10961" s="63" t="s">
        <v>13501</v>
      </c>
    </row>
    <row r="10962" spans="1:2" x14ac:dyDescent="0.25">
      <c r="A10962" s="62">
        <v>44112004</v>
      </c>
      <c r="B10962" s="63" t="s">
        <v>9796</v>
      </c>
    </row>
    <row r="10963" spans="1:2" x14ac:dyDescent="0.25">
      <c r="A10963" s="62">
        <v>44112005</v>
      </c>
      <c r="B10963" s="63" t="s">
        <v>10995</v>
      </c>
    </row>
    <row r="10964" spans="1:2" x14ac:dyDescent="0.25">
      <c r="A10964" s="62">
        <v>44112006</v>
      </c>
      <c r="B10964" s="63" t="s">
        <v>7128</v>
      </c>
    </row>
    <row r="10965" spans="1:2" x14ac:dyDescent="0.25">
      <c r="A10965" s="62">
        <v>44112007</v>
      </c>
      <c r="B10965" s="63" t="s">
        <v>9489</v>
      </c>
    </row>
    <row r="10966" spans="1:2" x14ac:dyDescent="0.25">
      <c r="A10966" s="62">
        <v>44112008</v>
      </c>
      <c r="B10966" s="63" t="s">
        <v>6576</v>
      </c>
    </row>
    <row r="10967" spans="1:2" x14ac:dyDescent="0.25">
      <c r="A10967" s="62">
        <v>44121501</v>
      </c>
      <c r="B10967" s="63" t="s">
        <v>860</v>
      </c>
    </row>
    <row r="10968" spans="1:2" x14ac:dyDescent="0.25">
      <c r="A10968" s="62">
        <v>44121503</v>
      </c>
      <c r="B10968" s="63" t="s">
        <v>15527</v>
      </c>
    </row>
    <row r="10969" spans="1:2" x14ac:dyDescent="0.25">
      <c r="A10969" s="62">
        <v>44121504</v>
      </c>
      <c r="B10969" s="63" t="s">
        <v>18283</v>
      </c>
    </row>
    <row r="10970" spans="1:2" x14ac:dyDescent="0.25">
      <c r="A10970" s="62">
        <v>44121505</v>
      </c>
      <c r="B10970" s="63" t="s">
        <v>1675</v>
      </c>
    </row>
    <row r="10971" spans="1:2" x14ac:dyDescent="0.25">
      <c r="A10971" s="62">
        <v>44121506</v>
      </c>
      <c r="B10971" s="63" t="s">
        <v>9258</v>
      </c>
    </row>
    <row r="10972" spans="1:2" x14ac:dyDescent="0.25">
      <c r="A10972" s="62">
        <v>44121507</v>
      </c>
      <c r="B10972" s="63" t="s">
        <v>12580</v>
      </c>
    </row>
    <row r="10973" spans="1:2" x14ac:dyDescent="0.25">
      <c r="A10973" s="62">
        <v>44121508</v>
      </c>
      <c r="B10973" s="63" t="s">
        <v>12595</v>
      </c>
    </row>
    <row r="10974" spans="1:2" x14ac:dyDescent="0.25">
      <c r="A10974" s="62">
        <v>44121509</v>
      </c>
      <c r="B10974" s="63" t="s">
        <v>17455</v>
      </c>
    </row>
    <row r="10975" spans="1:2" x14ac:dyDescent="0.25">
      <c r="A10975" s="62">
        <v>44121510</v>
      </c>
      <c r="B10975" s="63" t="s">
        <v>17422</v>
      </c>
    </row>
    <row r="10976" spans="1:2" x14ac:dyDescent="0.25">
      <c r="A10976" s="62">
        <v>44121511</v>
      </c>
      <c r="B10976" s="63" t="s">
        <v>4119</v>
      </c>
    </row>
    <row r="10977" spans="1:2" x14ac:dyDescent="0.25">
      <c r="A10977" s="62">
        <v>44121512</v>
      </c>
      <c r="B10977" s="63" t="s">
        <v>15404</v>
      </c>
    </row>
    <row r="10978" spans="1:2" x14ac:dyDescent="0.25">
      <c r="A10978" s="62">
        <v>44121604</v>
      </c>
      <c r="B10978" s="63" t="s">
        <v>3739</v>
      </c>
    </row>
    <row r="10979" spans="1:2" x14ac:dyDescent="0.25">
      <c r="A10979" s="62">
        <v>44121605</v>
      </c>
      <c r="B10979" s="63" t="s">
        <v>9641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14350</v>
      </c>
    </row>
    <row r="10982" spans="1:2" x14ac:dyDescent="0.25">
      <c r="A10982" s="62">
        <v>44121613</v>
      </c>
      <c r="B10982" s="63" t="s">
        <v>1384</v>
      </c>
    </row>
    <row r="10983" spans="1:2" x14ac:dyDescent="0.25">
      <c r="A10983" s="62">
        <v>44121614</v>
      </c>
      <c r="B10983" s="63" t="s">
        <v>4368</v>
      </c>
    </row>
    <row r="10984" spans="1:2" x14ac:dyDescent="0.25">
      <c r="A10984" s="62">
        <v>44121615</v>
      </c>
      <c r="B10984" s="63" t="s">
        <v>18165</v>
      </c>
    </row>
    <row r="10985" spans="1:2" x14ac:dyDescent="0.25">
      <c r="A10985" s="62">
        <v>44121617</v>
      </c>
      <c r="B10985" s="63" t="s">
        <v>12360</v>
      </c>
    </row>
    <row r="10986" spans="1:2" x14ac:dyDescent="0.25">
      <c r="A10986" s="62">
        <v>44121618</v>
      </c>
      <c r="B10986" s="63" t="s">
        <v>5950</v>
      </c>
    </row>
    <row r="10987" spans="1:2" x14ac:dyDescent="0.25">
      <c r="A10987" s="62">
        <v>44121619</v>
      </c>
      <c r="B10987" s="63" t="s">
        <v>7074</v>
      </c>
    </row>
    <row r="10988" spans="1:2" x14ac:dyDescent="0.25">
      <c r="A10988" s="62">
        <v>44121620</v>
      </c>
      <c r="B10988" s="63" t="s">
        <v>929</v>
      </c>
    </row>
    <row r="10989" spans="1:2" x14ac:dyDescent="0.25">
      <c r="A10989" s="62">
        <v>44121621</v>
      </c>
      <c r="B10989" s="63" t="s">
        <v>12588</v>
      </c>
    </row>
    <row r="10990" spans="1:2" x14ac:dyDescent="0.25">
      <c r="A10990" s="62">
        <v>44121622</v>
      </c>
      <c r="B10990" s="63" t="s">
        <v>16765</v>
      </c>
    </row>
    <row r="10991" spans="1:2" x14ac:dyDescent="0.25">
      <c r="A10991" s="62">
        <v>44121623</v>
      </c>
      <c r="B10991" s="63" t="s">
        <v>2473</v>
      </c>
    </row>
    <row r="10992" spans="1:2" x14ac:dyDescent="0.25">
      <c r="A10992" s="62">
        <v>44121624</v>
      </c>
      <c r="B10992" s="63" t="s">
        <v>16737</v>
      </c>
    </row>
    <row r="10993" spans="1:2" x14ac:dyDescent="0.25">
      <c r="A10993" s="62">
        <v>44121625</v>
      </c>
      <c r="B10993" s="63" t="s">
        <v>10431</v>
      </c>
    </row>
    <row r="10994" spans="1:2" x14ac:dyDescent="0.25">
      <c r="A10994" s="62">
        <v>44121626</v>
      </c>
      <c r="B10994" s="63" t="s">
        <v>3990</v>
      </c>
    </row>
    <row r="10995" spans="1:2" x14ac:dyDescent="0.25">
      <c r="A10995" s="62">
        <v>44121627</v>
      </c>
      <c r="B10995" s="63" t="s">
        <v>8198</v>
      </c>
    </row>
    <row r="10996" spans="1:2" x14ac:dyDescent="0.25">
      <c r="A10996" s="62">
        <v>44121628</v>
      </c>
      <c r="B10996" s="63" t="s">
        <v>3283</v>
      </c>
    </row>
    <row r="10997" spans="1:2" x14ac:dyDescent="0.25">
      <c r="A10997" s="62">
        <v>44121630</v>
      </c>
      <c r="B10997" s="63" t="s">
        <v>8418</v>
      </c>
    </row>
    <row r="10998" spans="1:2" x14ac:dyDescent="0.25">
      <c r="A10998" s="62">
        <v>44121631</v>
      </c>
      <c r="B10998" s="63" t="s">
        <v>4030</v>
      </c>
    </row>
    <row r="10999" spans="1:2" x14ac:dyDescent="0.25">
      <c r="A10999" s="62">
        <v>44121632</v>
      </c>
      <c r="B10999" s="63" t="s">
        <v>13317</v>
      </c>
    </row>
    <row r="11000" spans="1:2" x14ac:dyDescent="0.25">
      <c r="A11000" s="62">
        <v>44121633</v>
      </c>
      <c r="B11000" s="63" t="s">
        <v>8849</v>
      </c>
    </row>
    <row r="11001" spans="1:2" x14ac:dyDescent="0.25">
      <c r="A11001" s="62">
        <v>44121634</v>
      </c>
      <c r="B11001" s="63" t="s">
        <v>3848</v>
      </c>
    </row>
    <row r="11002" spans="1:2" x14ac:dyDescent="0.25">
      <c r="A11002" s="62">
        <v>44121635</v>
      </c>
      <c r="B11002" s="63" t="s">
        <v>1176</v>
      </c>
    </row>
    <row r="11003" spans="1:2" x14ac:dyDescent="0.25">
      <c r="A11003" s="62">
        <v>44121701</v>
      </c>
      <c r="B11003" s="63" t="s">
        <v>7022</v>
      </c>
    </row>
    <row r="11004" spans="1:2" x14ac:dyDescent="0.25">
      <c r="A11004" s="62">
        <v>44121702</v>
      </c>
      <c r="B11004" s="63" t="s">
        <v>615</v>
      </c>
    </row>
    <row r="11005" spans="1:2" x14ac:dyDescent="0.25">
      <c r="A11005" s="62">
        <v>44121703</v>
      </c>
      <c r="B11005" s="63" t="s">
        <v>14049</v>
      </c>
    </row>
    <row r="11006" spans="1:2" x14ac:dyDescent="0.25">
      <c r="A11006" s="62">
        <v>44121704</v>
      </c>
      <c r="B11006" s="63" t="s">
        <v>732</v>
      </c>
    </row>
    <row r="11007" spans="1:2" x14ac:dyDescent="0.25">
      <c r="A11007" s="62">
        <v>44121705</v>
      </c>
      <c r="B11007" s="63" t="s">
        <v>11272</v>
      </c>
    </row>
    <row r="11008" spans="1:2" x14ac:dyDescent="0.25">
      <c r="A11008" s="62">
        <v>44121706</v>
      </c>
      <c r="B11008" s="63" t="s">
        <v>2553</v>
      </c>
    </row>
    <row r="11009" spans="1:2" x14ac:dyDescent="0.25">
      <c r="A11009" s="62">
        <v>44121707</v>
      </c>
      <c r="B11009" s="63" t="s">
        <v>10028</v>
      </c>
    </row>
    <row r="11010" spans="1:2" x14ac:dyDescent="0.25">
      <c r="A11010" s="62">
        <v>44121708</v>
      </c>
      <c r="B11010" s="63" t="s">
        <v>13829</v>
      </c>
    </row>
    <row r="11011" spans="1:2" x14ac:dyDescent="0.25">
      <c r="A11011" s="62">
        <v>44121709</v>
      </c>
      <c r="B11011" s="63" t="s">
        <v>4525</v>
      </c>
    </row>
    <row r="11012" spans="1:2" x14ac:dyDescent="0.25">
      <c r="A11012" s="62">
        <v>44121710</v>
      </c>
      <c r="B11012" s="63" t="s">
        <v>9397</v>
      </c>
    </row>
    <row r="11013" spans="1:2" x14ac:dyDescent="0.25">
      <c r="A11013" s="62">
        <v>44121711</v>
      </c>
      <c r="B11013" s="63" t="s">
        <v>11281</v>
      </c>
    </row>
    <row r="11014" spans="1:2" x14ac:dyDescent="0.25">
      <c r="A11014" s="62">
        <v>44121712</v>
      </c>
      <c r="B11014" s="63" t="s">
        <v>14881</v>
      </c>
    </row>
    <row r="11015" spans="1:2" x14ac:dyDescent="0.25">
      <c r="A11015" s="62">
        <v>44121713</v>
      </c>
      <c r="B11015" s="63" t="s">
        <v>8964</v>
      </c>
    </row>
    <row r="11016" spans="1:2" x14ac:dyDescent="0.25">
      <c r="A11016" s="62">
        <v>44121714</v>
      </c>
      <c r="B11016" s="63" t="s">
        <v>481</v>
      </c>
    </row>
    <row r="11017" spans="1:2" x14ac:dyDescent="0.25">
      <c r="A11017" s="62">
        <v>44121715</v>
      </c>
      <c r="B11017" s="63" t="s">
        <v>4746</v>
      </c>
    </row>
    <row r="11018" spans="1:2" x14ac:dyDescent="0.25">
      <c r="A11018" s="62">
        <v>44121716</v>
      </c>
      <c r="B11018" s="63" t="s">
        <v>5124</v>
      </c>
    </row>
    <row r="11019" spans="1:2" x14ac:dyDescent="0.25">
      <c r="A11019" s="62">
        <v>44121717</v>
      </c>
      <c r="B11019" s="63" t="s">
        <v>1801</v>
      </c>
    </row>
    <row r="11020" spans="1:2" x14ac:dyDescent="0.25">
      <c r="A11020" s="62">
        <v>44121718</v>
      </c>
      <c r="B11020" s="63" t="s">
        <v>3163</v>
      </c>
    </row>
    <row r="11021" spans="1:2" x14ac:dyDescent="0.25">
      <c r="A11021" s="62">
        <v>44121801</v>
      </c>
      <c r="B11021" s="63" t="s">
        <v>17051</v>
      </c>
    </row>
    <row r="11022" spans="1:2" x14ac:dyDescent="0.25">
      <c r="A11022" s="62">
        <v>44121802</v>
      </c>
      <c r="B11022" s="63" t="s">
        <v>2585</v>
      </c>
    </row>
    <row r="11023" spans="1:2" x14ac:dyDescent="0.25">
      <c r="A11023" s="62">
        <v>44121804</v>
      </c>
      <c r="B11023" s="63" t="s">
        <v>17645</v>
      </c>
    </row>
    <row r="11024" spans="1:2" x14ac:dyDescent="0.25">
      <c r="A11024" s="62">
        <v>44121805</v>
      </c>
      <c r="B11024" s="63" t="s">
        <v>3866</v>
      </c>
    </row>
    <row r="11025" spans="1:2" x14ac:dyDescent="0.25">
      <c r="A11025" s="62">
        <v>44121806</v>
      </c>
      <c r="B11025" s="63" t="s">
        <v>4838</v>
      </c>
    </row>
    <row r="11026" spans="1:2" x14ac:dyDescent="0.25">
      <c r="A11026" s="62">
        <v>44121807</v>
      </c>
      <c r="B11026" s="63" t="s">
        <v>3373</v>
      </c>
    </row>
    <row r="11027" spans="1:2" x14ac:dyDescent="0.25">
      <c r="A11027" s="62">
        <v>44121808</v>
      </c>
      <c r="B11027" s="63" t="s">
        <v>11296</v>
      </c>
    </row>
    <row r="11028" spans="1:2" x14ac:dyDescent="0.25">
      <c r="A11028" s="62">
        <v>44121902</v>
      </c>
      <c r="B11028" s="63" t="s">
        <v>16166</v>
      </c>
    </row>
    <row r="11029" spans="1:2" x14ac:dyDescent="0.25">
      <c r="A11029" s="62">
        <v>44121904</v>
      </c>
      <c r="B11029" s="63" t="s">
        <v>5359</v>
      </c>
    </row>
    <row r="11030" spans="1:2" x14ac:dyDescent="0.25">
      <c r="A11030" s="62">
        <v>44121905</v>
      </c>
      <c r="B11030" s="63" t="s">
        <v>14306</v>
      </c>
    </row>
    <row r="11031" spans="1:2" x14ac:dyDescent="0.25">
      <c r="A11031" s="62">
        <v>44122001</v>
      </c>
      <c r="B11031" s="63" t="s">
        <v>1262</v>
      </c>
    </row>
    <row r="11032" spans="1:2" x14ac:dyDescent="0.25">
      <c r="A11032" s="62">
        <v>44122002</v>
      </c>
      <c r="B11032" s="63" t="s">
        <v>5911</v>
      </c>
    </row>
    <row r="11033" spans="1:2" x14ac:dyDescent="0.25">
      <c r="A11033" s="62">
        <v>44122003</v>
      </c>
      <c r="B11033" s="63" t="s">
        <v>6417</v>
      </c>
    </row>
    <row r="11034" spans="1:2" x14ac:dyDescent="0.25">
      <c r="A11034" s="62">
        <v>44122005</v>
      </c>
      <c r="B11034" s="63" t="s">
        <v>5975</v>
      </c>
    </row>
    <row r="11035" spans="1:2" x14ac:dyDescent="0.25">
      <c r="A11035" s="62">
        <v>44122008</v>
      </c>
      <c r="B11035" s="63" t="s">
        <v>13967</v>
      </c>
    </row>
    <row r="11036" spans="1:2" x14ac:dyDescent="0.25">
      <c r="A11036" s="62">
        <v>44122009</v>
      </c>
      <c r="B11036" s="63" t="s">
        <v>11911</v>
      </c>
    </row>
    <row r="11037" spans="1:2" x14ac:dyDescent="0.25">
      <c r="A11037" s="62">
        <v>44122010</v>
      </c>
      <c r="B11037" s="63" t="s">
        <v>7768</v>
      </c>
    </row>
    <row r="11038" spans="1:2" x14ac:dyDescent="0.25">
      <c r="A11038" s="62">
        <v>44122011</v>
      </c>
      <c r="B11038" s="63" t="s">
        <v>14002</v>
      </c>
    </row>
    <row r="11039" spans="1:2" x14ac:dyDescent="0.25">
      <c r="A11039" s="62">
        <v>44122012</v>
      </c>
      <c r="B11039" s="63" t="s">
        <v>13423</v>
      </c>
    </row>
    <row r="11040" spans="1:2" x14ac:dyDescent="0.25">
      <c r="A11040" s="62">
        <v>44122013</v>
      </c>
      <c r="B11040" s="63" t="s">
        <v>10709</v>
      </c>
    </row>
    <row r="11041" spans="1:2" x14ac:dyDescent="0.25">
      <c r="A11041" s="62">
        <v>44122014</v>
      </c>
      <c r="B11041" s="63" t="s">
        <v>2692</v>
      </c>
    </row>
    <row r="11042" spans="1:2" x14ac:dyDescent="0.25">
      <c r="A11042" s="62">
        <v>44122015</v>
      </c>
      <c r="B11042" s="63" t="s">
        <v>1125</v>
      </c>
    </row>
    <row r="11043" spans="1:2" x14ac:dyDescent="0.25">
      <c r="A11043" s="62">
        <v>44122016</v>
      </c>
      <c r="B11043" s="63" t="s">
        <v>17397</v>
      </c>
    </row>
    <row r="11044" spans="1:2" x14ac:dyDescent="0.25">
      <c r="A11044" s="62">
        <v>44122017</v>
      </c>
      <c r="B11044" s="63" t="s">
        <v>2453</v>
      </c>
    </row>
    <row r="11045" spans="1:2" x14ac:dyDescent="0.25">
      <c r="A11045" s="62">
        <v>44122018</v>
      </c>
      <c r="B11045" s="63" t="s">
        <v>16151</v>
      </c>
    </row>
    <row r="11046" spans="1:2" x14ac:dyDescent="0.25">
      <c r="A11046" s="62">
        <v>44122019</v>
      </c>
      <c r="B11046" s="63" t="s">
        <v>12523</v>
      </c>
    </row>
    <row r="11047" spans="1:2" x14ac:dyDescent="0.25">
      <c r="A11047" s="62">
        <v>44122020</v>
      </c>
      <c r="B11047" s="63" t="s">
        <v>15831</v>
      </c>
    </row>
    <row r="11048" spans="1:2" x14ac:dyDescent="0.25">
      <c r="A11048" s="62">
        <v>44122021</v>
      </c>
      <c r="B11048" s="63" t="s">
        <v>12684</v>
      </c>
    </row>
    <row r="11049" spans="1:2" x14ac:dyDescent="0.25">
      <c r="A11049" s="62">
        <v>44122022</v>
      </c>
      <c r="B11049" s="63" t="s">
        <v>11447</v>
      </c>
    </row>
    <row r="11050" spans="1:2" x14ac:dyDescent="0.25">
      <c r="A11050" s="62">
        <v>44122023</v>
      </c>
      <c r="B11050" s="63" t="s">
        <v>11739</v>
      </c>
    </row>
    <row r="11051" spans="1:2" x14ac:dyDescent="0.25">
      <c r="A11051" s="62">
        <v>44122024</v>
      </c>
      <c r="B11051" s="63" t="s">
        <v>6052</v>
      </c>
    </row>
    <row r="11052" spans="1:2" x14ac:dyDescent="0.25">
      <c r="A11052" s="62">
        <v>44122025</v>
      </c>
      <c r="B11052" s="63" t="s">
        <v>4470</v>
      </c>
    </row>
    <row r="11053" spans="1:2" x14ac:dyDescent="0.25">
      <c r="A11053" s="62">
        <v>44122026</v>
      </c>
      <c r="B11053" s="63" t="s">
        <v>12617</v>
      </c>
    </row>
    <row r="11054" spans="1:2" x14ac:dyDescent="0.25">
      <c r="A11054" s="62">
        <v>44122027</v>
      </c>
      <c r="B11054" s="63" t="s">
        <v>8370</v>
      </c>
    </row>
    <row r="11055" spans="1:2" x14ac:dyDescent="0.25">
      <c r="A11055" s="62">
        <v>44122028</v>
      </c>
      <c r="B11055" s="63" t="s">
        <v>7406</v>
      </c>
    </row>
    <row r="11056" spans="1:2" x14ac:dyDescent="0.25">
      <c r="A11056" s="62">
        <v>44122101</v>
      </c>
      <c r="B11056" s="63" t="s">
        <v>14165</v>
      </c>
    </row>
    <row r="11057" spans="1:2" x14ac:dyDescent="0.25">
      <c r="A11057" s="62">
        <v>44122103</v>
      </c>
      <c r="B11057" s="63" t="s">
        <v>10870</v>
      </c>
    </row>
    <row r="11058" spans="1:2" x14ac:dyDescent="0.25">
      <c r="A11058" s="62">
        <v>44122104</v>
      </c>
      <c r="B11058" s="63" t="s">
        <v>13001</v>
      </c>
    </row>
    <row r="11059" spans="1:2" x14ac:dyDescent="0.25">
      <c r="A11059" s="62">
        <v>44122105</v>
      </c>
      <c r="B11059" s="63" t="s">
        <v>13053</v>
      </c>
    </row>
    <row r="11060" spans="1:2" x14ac:dyDescent="0.25">
      <c r="A11060" s="62">
        <v>44122106</v>
      </c>
      <c r="B11060" s="63" t="s">
        <v>4094</v>
      </c>
    </row>
    <row r="11061" spans="1:2" x14ac:dyDescent="0.25">
      <c r="A11061" s="62">
        <v>44122107</v>
      </c>
      <c r="B11061" s="63" t="s">
        <v>10139</v>
      </c>
    </row>
    <row r="11062" spans="1:2" x14ac:dyDescent="0.25">
      <c r="A11062" s="62">
        <v>44122109</v>
      </c>
      <c r="B11062" s="63" t="s">
        <v>5440</v>
      </c>
    </row>
    <row r="11063" spans="1:2" x14ac:dyDescent="0.25">
      <c r="A11063" s="62">
        <v>44122110</v>
      </c>
      <c r="B11063" s="63" t="s">
        <v>14918</v>
      </c>
    </row>
    <row r="11064" spans="1:2" x14ac:dyDescent="0.25">
      <c r="A11064" s="62">
        <v>44122111</v>
      </c>
      <c r="B11064" s="63" t="s">
        <v>6631</v>
      </c>
    </row>
    <row r="11065" spans="1:2" x14ac:dyDescent="0.25">
      <c r="A11065" s="62">
        <v>44122112</v>
      </c>
      <c r="B11065" s="63" t="s">
        <v>9392</v>
      </c>
    </row>
    <row r="11066" spans="1:2" x14ac:dyDescent="0.25">
      <c r="A11066" s="62">
        <v>44122113</v>
      </c>
      <c r="B11066" s="63" t="s">
        <v>16002</v>
      </c>
    </row>
    <row r="11067" spans="1:2" x14ac:dyDescent="0.25">
      <c r="A11067" s="62">
        <v>44122114</v>
      </c>
      <c r="B11067" s="63" t="s">
        <v>13515</v>
      </c>
    </row>
    <row r="11068" spans="1:2" x14ac:dyDescent="0.25">
      <c r="A11068" s="62">
        <v>44122115</v>
      </c>
      <c r="B11068" s="63" t="s">
        <v>5416</v>
      </c>
    </row>
    <row r="11069" spans="1:2" x14ac:dyDescent="0.25">
      <c r="A11069" s="62">
        <v>44122116</v>
      </c>
      <c r="B11069" s="63" t="s">
        <v>1697</v>
      </c>
    </row>
    <row r="11070" spans="1:2" x14ac:dyDescent="0.25">
      <c r="A11070" s="62">
        <v>44122117</v>
      </c>
      <c r="B11070" s="63" t="s">
        <v>17798</v>
      </c>
    </row>
    <row r="11071" spans="1:2" x14ac:dyDescent="0.25">
      <c r="A11071" s="62">
        <v>44122118</v>
      </c>
      <c r="B11071" s="63" t="s">
        <v>16289</v>
      </c>
    </row>
    <row r="11072" spans="1:2" x14ac:dyDescent="0.25">
      <c r="A11072" s="62">
        <v>44122119</v>
      </c>
      <c r="B11072" s="63" t="s">
        <v>6329</v>
      </c>
    </row>
    <row r="11073" spans="1:2" x14ac:dyDescent="0.25">
      <c r="A11073" s="62">
        <v>44122120</v>
      </c>
      <c r="B11073" s="63" t="s">
        <v>12520</v>
      </c>
    </row>
    <row r="11074" spans="1:2" x14ac:dyDescent="0.25">
      <c r="A11074" s="62">
        <v>44122121</v>
      </c>
      <c r="B11074" s="63" t="s">
        <v>17208</v>
      </c>
    </row>
    <row r="11075" spans="1:2" x14ac:dyDescent="0.25">
      <c r="A11075" s="62">
        <v>45101501</v>
      </c>
      <c r="B11075" s="63" t="s">
        <v>7366</v>
      </c>
    </row>
    <row r="11076" spans="1:2" x14ac:dyDescent="0.25">
      <c r="A11076" s="62">
        <v>45101502</v>
      </c>
      <c r="B11076" s="63" t="s">
        <v>11176</v>
      </c>
    </row>
    <row r="11077" spans="1:2" x14ac:dyDescent="0.25">
      <c r="A11077" s="62">
        <v>45101503</v>
      </c>
      <c r="B11077" s="63" t="s">
        <v>13663</v>
      </c>
    </row>
    <row r="11078" spans="1:2" x14ac:dyDescent="0.25">
      <c r="A11078" s="62">
        <v>45101504</v>
      </c>
      <c r="B11078" s="63" t="s">
        <v>17507</v>
      </c>
    </row>
    <row r="11079" spans="1:2" x14ac:dyDescent="0.25">
      <c r="A11079" s="62">
        <v>45101505</v>
      </c>
      <c r="B11079" s="63" t="s">
        <v>1787</v>
      </c>
    </row>
    <row r="11080" spans="1:2" x14ac:dyDescent="0.25">
      <c r="A11080" s="62">
        <v>45101506</v>
      </c>
      <c r="B11080" s="63" t="s">
        <v>8426</v>
      </c>
    </row>
    <row r="11081" spans="1:2" x14ac:dyDescent="0.25">
      <c r="A11081" s="62">
        <v>45101507</v>
      </c>
      <c r="B11081" s="63" t="s">
        <v>10509</v>
      </c>
    </row>
    <row r="11082" spans="1:2" x14ac:dyDescent="0.25">
      <c r="A11082" s="62">
        <v>45101508</v>
      </c>
      <c r="B11082" s="63" t="s">
        <v>5431</v>
      </c>
    </row>
    <row r="11083" spans="1:2" x14ac:dyDescent="0.25">
      <c r="A11083" s="62">
        <v>45101509</v>
      </c>
      <c r="B11083" s="63" t="s">
        <v>12337</v>
      </c>
    </row>
    <row r="11084" spans="1:2" x14ac:dyDescent="0.25">
      <c r="A11084" s="62">
        <v>45101510</v>
      </c>
      <c r="B11084" s="63" t="s">
        <v>2302</v>
      </c>
    </row>
    <row r="11085" spans="1:2" x14ac:dyDescent="0.25">
      <c r="A11085" s="62">
        <v>45101511</v>
      </c>
      <c r="B11085" s="63" t="s">
        <v>18131</v>
      </c>
    </row>
    <row r="11086" spans="1:2" x14ac:dyDescent="0.25">
      <c r="A11086" s="62">
        <v>45101512</v>
      </c>
      <c r="B11086" s="63" t="s">
        <v>16434</v>
      </c>
    </row>
    <row r="11087" spans="1:2" x14ac:dyDescent="0.25">
      <c r="A11087" s="62">
        <v>45101513</v>
      </c>
      <c r="B11087" s="63" t="s">
        <v>1518</v>
      </c>
    </row>
    <row r="11088" spans="1:2" x14ac:dyDescent="0.25">
      <c r="A11088" s="62">
        <v>45101514</v>
      </c>
      <c r="B11088" s="63" t="s">
        <v>13091</v>
      </c>
    </row>
    <row r="11089" spans="1:2" x14ac:dyDescent="0.25">
      <c r="A11089" s="62">
        <v>45101515</v>
      </c>
      <c r="B11089" s="63" t="s">
        <v>17885</v>
      </c>
    </row>
    <row r="11090" spans="1:2" x14ac:dyDescent="0.25">
      <c r="A11090" s="62">
        <v>45101602</v>
      </c>
      <c r="B11090" s="63" t="s">
        <v>8076</v>
      </c>
    </row>
    <row r="11091" spans="1:2" x14ac:dyDescent="0.25">
      <c r="A11091" s="62">
        <v>45101603</v>
      </c>
      <c r="B11091" s="63" t="s">
        <v>4957</v>
      </c>
    </row>
    <row r="11092" spans="1:2" x14ac:dyDescent="0.25">
      <c r="A11092" s="62">
        <v>45101604</v>
      </c>
      <c r="B11092" s="63" t="s">
        <v>18711</v>
      </c>
    </row>
    <row r="11093" spans="1:2" x14ac:dyDescent="0.25">
      <c r="A11093" s="62">
        <v>45101606</v>
      </c>
      <c r="B11093" s="63" t="s">
        <v>5025</v>
      </c>
    </row>
    <row r="11094" spans="1:2" x14ac:dyDescent="0.25">
      <c r="A11094" s="62">
        <v>45101607</v>
      </c>
      <c r="B11094" s="63" t="s">
        <v>5565</v>
      </c>
    </row>
    <row r="11095" spans="1:2" x14ac:dyDescent="0.25">
      <c r="A11095" s="62">
        <v>45101608</v>
      </c>
      <c r="B11095" s="63" t="s">
        <v>3515</v>
      </c>
    </row>
    <row r="11096" spans="1:2" x14ac:dyDescent="0.25">
      <c r="A11096" s="62">
        <v>45101609</v>
      </c>
      <c r="B11096" s="63" t="s">
        <v>1422</v>
      </c>
    </row>
    <row r="11097" spans="1:2" x14ac:dyDescent="0.25">
      <c r="A11097" s="62">
        <v>45101610</v>
      </c>
      <c r="B11097" s="63" t="s">
        <v>2360</v>
      </c>
    </row>
    <row r="11098" spans="1:2" x14ac:dyDescent="0.25">
      <c r="A11098" s="62">
        <v>45101611</v>
      </c>
      <c r="B11098" s="63" t="s">
        <v>6640</v>
      </c>
    </row>
    <row r="11099" spans="1:2" x14ac:dyDescent="0.25">
      <c r="A11099" s="62">
        <v>45101701</v>
      </c>
      <c r="B11099" s="63" t="s">
        <v>4130</v>
      </c>
    </row>
    <row r="11100" spans="1:2" x14ac:dyDescent="0.25">
      <c r="A11100" s="62">
        <v>45101702</v>
      </c>
      <c r="B11100" s="63" t="s">
        <v>642</v>
      </c>
    </row>
    <row r="11101" spans="1:2" x14ac:dyDescent="0.25">
      <c r="A11101" s="62">
        <v>45101703</v>
      </c>
      <c r="B11101" s="63" t="s">
        <v>12703</v>
      </c>
    </row>
    <row r="11102" spans="1:2" x14ac:dyDescent="0.25">
      <c r="A11102" s="62">
        <v>45101704</v>
      </c>
      <c r="B11102" s="63" t="s">
        <v>4280</v>
      </c>
    </row>
    <row r="11103" spans="1:2" x14ac:dyDescent="0.25">
      <c r="A11103" s="62">
        <v>45101705</v>
      </c>
      <c r="B11103" s="63" t="s">
        <v>14960</v>
      </c>
    </row>
    <row r="11104" spans="1:2" x14ac:dyDescent="0.25">
      <c r="A11104" s="62">
        <v>45101706</v>
      </c>
      <c r="B11104" s="63" t="s">
        <v>5144</v>
      </c>
    </row>
    <row r="11105" spans="1:2" x14ac:dyDescent="0.25">
      <c r="A11105" s="62">
        <v>45101707</v>
      </c>
      <c r="B11105" s="63" t="s">
        <v>8275</v>
      </c>
    </row>
    <row r="11106" spans="1:2" x14ac:dyDescent="0.25">
      <c r="A11106" s="62">
        <v>45101708</v>
      </c>
      <c r="B11106" s="63" t="s">
        <v>8348</v>
      </c>
    </row>
    <row r="11107" spans="1:2" x14ac:dyDescent="0.25">
      <c r="A11107" s="62">
        <v>45101801</v>
      </c>
      <c r="B11107" s="63" t="s">
        <v>2856</v>
      </c>
    </row>
    <row r="11108" spans="1:2" x14ac:dyDescent="0.25">
      <c r="A11108" s="62">
        <v>45101802</v>
      </c>
      <c r="B11108" s="63" t="s">
        <v>17628</v>
      </c>
    </row>
    <row r="11109" spans="1:2" x14ac:dyDescent="0.25">
      <c r="A11109" s="62">
        <v>45101803</v>
      </c>
      <c r="B11109" s="63" t="s">
        <v>5424</v>
      </c>
    </row>
    <row r="11110" spans="1:2" x14ac:dyDescent="0.25">
      <c r="A11110" s="62">
        <v>45101804</v>
      </c>
      <c r="B11110" s="63" t="s">
        <v>9004</v>
      </c>
    </row>
    <row r="11111" spans="1:2" x14ac:dyDescent="0.25">
      <c r="A11111" s="62">
        <v>45101805</v>
      </c>
      <c r="B11111" s="63" t="s">
        <v>12212</v>
      </c>
    </row>
    <row r="11112" spans="1:2" x14ac:dyDescent="0.25">
      <c r="A11112" s="62">
        <v>45101806</v>
      </c>
      <c r="B11112" s="63" t="s">
        <v>12315</v>
      </c>
    </row>
    <row r="11113" spans="1:2" x14ac:dyDescent="0.25">
      <c r="A11113" s="62">
        <v>45101807</v>
      </c>
      <c r="B11113" s="63" t="s">
        <v>13372</v>
      </c>
    </row>
    <row r="11114" spans="1:2" x14ac:dyDescent="0.25">
      <c r="A11114" s="62">
        <v>45101808</v>
      </c>
      <c r="B11114" s="63" t="s">
        <v>8371</v>
      </c>
    </row>
    <row r="11115" spans="1:2" x14ac:dyDescent="0.25">
      <c r="A11115" s="62">
        <v>45101901</v>
      </c>
      <c r="B11115" s="63" t="s">
        <v>2868</v>
      </c>
    </row>
    <row r="11116" spans="1:2" x14ac:dyDescent="0.25">
      <c r="A11116" s="62">
        <v>45101902</v>
      </c>
      <c r="B11116" s="63" t="s">
        <v>3354</v>
      </c>
    </row>
    <row r="11117" spans="1:2" x14ac:dyDescent="0.25">
      <c r="A11117" s="62">
        <v>45101903</v>
      </c>
      <c r="B11117" s="63" t="s">
        <v>1891</v>
      </c>
    </row>
    <row r="11118" spans="1:2" x14ac:dyDescent="0.25">
      <c r="A11118" s="62">
        <v>45101904</v>
      </c>
      <c r="B11118" s="63" t="s">
        <v>16854</v>
      </c>
    </row>
    <row r="11119" spans="1:2" x14ac:dyDescent="0.25">
      <c r="A11119" s="62">
        <v>45101905</v>
      </c>
      <c r="B11119" s="63" t="s">
        <v>4395</v>
      </c>
    </row>
    <row r="11120" spans="1:2" x14ac:dyDescent="0.25">
      <c r="A11120" s="62">
        <v>45102001</v>
      </c>
      <c r="B11120" s="63" t="s">
        <v>1387</v>
      </c>
    </row>
    <row r="11121" spans="1:2" x14ac:dyDescent="0.25">
      <c r="A11121" s="62">
        <v>45102002</v>
      </c>
      <c r="B11121" s="63" t="s">
        <v>15941</v>
      </c>
    </row>
    <row r="11122" spans="1:2" x14ac:dyDescent="0.25">
      <c r="A11122" s="62">
        <v>45102003</v>
      </c>
      <c r="B11122" s="63" t="s">
        <v>8423</v>
      </c>
    </row>
    <row r="11123" spans="1:2" x14ac:dyDescent="0.25">
      <c r="A11123" s="62">
        <v>45102004</v>
      </c>
      <c r="B11123" s="63" t="s">
        <v>3078</v>
      </c>
    </row>
    <row r="11124" spans="1:2" x14ac:dyDescent="0.25">
      <c r="A11124" s="62">
        <v>45102005</v>
      </c>
      <c r="B11124" s="63" t="s">
        <v>12644</v>
      </c>
    </row>
    <row r="11125" spans="1:2" x14ac:dyDescent="0.25">
      <c r="A11125" s="62">
        <v>45111501</v>
      </c>
      <c r="B11125" s="63" t="s">
        <v>4125</v>
      </c>
    </row>
    <row r="11126" spans="1:2" x14ac:dyDescent="0.25">
      <c r="A11126" s="62">
        <v>45111502</v>
      </c>
      <c r="B11126" s="63" t="s">
        <v>6764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11474</v>
      </c>
    </row>
    <row r="11129" spans="1:2" x14ac:dyDescent="0.25">
      <c r="A11129" s="62">
        <v>45111601</v>
      </c>
      <c r="B11129" s="63" t="s">
        <v>10737</v>
      </c>
    </row>
    <row r="11130" spans="1:2" x14ac:dyDescent="0.25">
      <c r="A11130" s="62">
        <v>45111602</v>
      </c>
      <c r="B11130" s="63" t="s">
        <v>12571</v>
      </c>
    </row>
    <row r="11131" spans="1:2" x14ac:dyDescent="0.25">
      <c r="A11131" s="62">
        <v>45111603</v>
      </c>
      <c r="B11131" s="63" t="s">
        <v>2696</v>
      </c>
    </row>
    <row r="11132" spans="1:2" x14ac:dyDescent="0.25">
      <c r="A11132" s="62">
        <v>45111604</v>
      </c>
      <c r="B11132" s="63" t="s">
        <v>931</v>
      </c>
    </row>
    <row r="11133" spans="1:2" x14ac:dyDescent="0.25">
      <c r="A11133" s="62">
        <v>45111605</v>
      </c>
      <c r="B11133" s="63" t="s">
        <v>8120</v>
      </c>
    </row>
    <row r="11134" spans="1:2" x14ac:dyDescent="0.25">
      <c r="A11134" s="62">
        <v>45111606</v>
      </c>
      <c r="B11134" s="63" t="s">
        <v>12248</v>
      </c>
    </row>
    <row r="11135" spans="1:2" x14ac:dyDescent="0.25">
      <c r="A11135" s="62">
        <v>45111607</v>
      </c>
      <c r="B11135" s="63" t="s">
        <v>17981</v>
      </c>
    </row>
    <row r="11136" spans="1:2" x14ac:dyDescent="0.25">
      <c r="A11136" s="62">
        <v>45111608</v>
      </c>
      <c r="B11136" s="63" t="s">
        <v>13692</v>
      </c>
    </row>
    <row r="11137" spans="1:2" x14ac:dyDescent="0.25">
      <c r="A11137" s="62">
        <v>45111609</v>
      </c>
      <c r="B11137" s="63" t="s">
        <v>17396</v>
      </c>
    </row>
    <row r="11138" spans="1:2" x14ac:dyDescent="0.25">
      <c r="A11138" s="62">
        <v>45111610</v>
      </c>
      <c r="B11138" s="63" t="s">
        <v>9120</v>
      </c>
    </row>
    <row r="11139" spans="1:2" x14ac:dyDescent="0.25">
      <c r="A11139" s="62">
        <v>45111612</v>
      </c>
      <c r="B11139" s="63" t="s">
        <v>2791</v>
      </c>
    </row>
    <row r="11140" spans="1:2" x14ac:dyDescent="0.25">
      <c r="A11140" s="62">
        <v>45111613</v>
      </c>
      <c r="B11140" s="63" t="s">
        <v>16436</v>
      </c>
    </row>
    <row r="11141" spans="1:2" x14ac:dyDescent="0.25">
      <c r="A11141" s="62">
        <v>45111614</v>
      </c>
      <c r="B11141" s="63" t="s">
        <v>9042</v>
      </c>
    </row>
    <row r="11142" spans="1:2" x14ac:dyDescent="0.25">
      <c r="A11142" s="62">
        <v>45111615</v>
      </c>
      <c r="B11142" s="63" t="s">
        <v>3224</v>
      </c>
    </row>
    <row r="11143" spans="1:2" x14ac:dyDescent="0.25">
      <c r="A11143" s="62">
        <v>45111616</v>
      </c>
      <c r="B11143" s="63" t="s">
        <v>14912</v>
      </c>
    </row>
    <row r="11144" spans="1:2" x14ac:dyDescent="0.25">
      <c r="A11144" s="62">
        <v>45111617</v>
      </c>
      <c r="B11144" s="63" t="s">
        <v>10684</v>
      </c>
    </row>
    <row r="11145" spans="1:2" x14ac:dyDescent="0.25">
      <c r="A11145" s="62">
        <v>45111618</v>
      </c>
      <c r="B11145" s="63" t="s">
        <v>9087</v>
      </c>
    </row>
    <row r="11146" spans="1:2" x14ac:dyDescent="0.25">
      <c r="A11146" s="62">
        <v>45111620</v>
      </c>
      <c r="B11146" s="63" t="s">
        <v>14565</v>
      </c>
    </row>
    <row r="11147" spans="1:2" x14ac:dyDescent="0.25">
      <c r="A11147" s="62">
        <v>45111701</v>
      </c>
      <c r="B11147" s="63" t="s">
        <v>14716</v>
      </c>
    </row>
    <row r="11148" spans="1:2" x14ac:dyDescent="0.25">
      <c r="A11148" s="62">
        <v>45111702</v>
      </c>
      <c r="B11148" s="63" t="s">
        <v>9123</v>
      </c>
    </row>
    <row r="11149" spans="1:2" x14ac:dyDescent="0.25">
      <c r="A11149" s="62">
        <v>45111703</v>
      </c>
      <c r="B11149" s="63" t="s">
        <v>2102</v>
      </c>
    </row>
    <row r="11150" spans="1:2" x14ac:dyDescent="0.25">
      <c r="A11150" s="62">
        <v>45111704</v>
      </c>
      <c r="B11150" s="63" t="s">
        <v>11163</v>
      </c>
    </row>
    <row r="11151" spans="1:2" x14ac:dyDescent="0.25">
      <c r="A11151" s="62">
        <v>45111705</v>
      </c>
      <c r="B11151" s="63" t="s">
        <v>2935</v>
      </c>
    </row>
    <row r="11152" spans="1:2" x14ac:dyDescent="0.25">
      <c r="A11152" s="62">
        <v>45111801</v>
      </c>
      <c r="B11152" s="63" t="s">
        <v>10341</v>
      </c>
    </row>
    <row r="11153" spans="1:2" x14ac:dyDescent="0.25">
      <c r="A11153" s="62">
        <v>45111802</v>
      </c>
      <c r="B11153" s="63" t="s">
        <v>3477</v>
      </c>
    </row>
    <row r="11154" spans="1:2" x14ac:dyDescent="0.25">
      <c r="A11154" s="62">
        <v>45111803</v>
      </c>
      <c r="B11154" s="63" t="s">
        <v>12794</v>
      </c>
    </row>
    <row r="11155" spans="1:2" x14ac:dyDescent="0.25">
      <c r="A11155" s="62">
        <v>45111804</v>
      </c>
      <c r="B11155" s="63" t="s">
        <v>12055</v>
      </c>
    </row>
    <row r="11156" spans="1:2" x14ac:dyDescent="0.25">
      <c r="A11156" s="62">
        <v>45111805</v>
      </c>
      <c r="B11156" s="63" t="s">
        <v>18782</v>
      </c>
    </row>
    <row r="11157" spans="1:2" x14ac:dyDescent="0.25">
      <c r="A11157" s="62">
        <v>45111806</v>
      </c>
      <c r="B11157" s="63" t="s">
        <v>15378</v>
      </c>
    </row>
    <row r="11158" spans="1:2" x14ac:dyDescent="0.25">
      <c r="A11158" s="62">
        <v>45111807</v>
      </c>
      <c r="B11158" s="63" t="s">
        <v>3721</v>
      </c>
    </row>
    <row r="11159" spans="1:2" x14ac:dyDescent="0.25">
      <c r="A11159" s="62">
        <v>45111808</v>
      </c>
      <c r="B11159" s="63" t="s">
        <v>15126</v>
      </c>
    </row>
    <row r="11160" spans="1:2" x14ac:dyDescent="0.25">
      <c r="A11160" s="62">
        <v>45111809</v>
      </c>
      <c r="B11160" s="63" t="s">
        <v>8403</v>
      </c>
    </row>
    <row r="11161" spans="1:2" x14ac:dyDescent="0.25">
      <c r="A11161" s="62">
        <v>45111810</v>
      </c>
      <c r="B11161" s="63" t="s">
        <v>3685</v>
      </c>
    </row>
    <row r="11162" spans="1:2" x14ac:dyDescent="0.25">
      <c r="A11162" s="62">
        <v>45111901</v>
      </c>
      <c r="B11162" s="63" t="s">
        <v>11797</v>
      </c>
    </row>
    <row r="11163" spans="1:2" x14ac:dyDescent="0.25">
      <c r="A11163" s="62">
        <v>45111902</v>
      </c>
      <c r="B11163" s="63" t="s">
        <v>18434</v>
      </c>
    </row>
    <row r="11164" spans="1:2" x14ac:dyDescent="0.25">
      <c r="A11164" s="62">
        <v>45112001</v>
      </c>
      <c r="B11164" s="63" t="s">
        <v>16627</v>
      </c>
    </row>
    <row r="11165" spans="1:2" x14ac:dyDescent="0.25">
      <c r="A11165" s="62">
        <v>45112002</v>
      </c>
      <c r="B11165" s="63" t="s">
        <v>18020</v>
      </c>
    </row>
    <row r="11166" spans="1:2" x14ac:dyDescent="0.25">
      <c r="A11166" s="62">
        <v>45112003</v>
      </c>
      <c r="B11166" s="63" t="s">
        <v>9797</v>
      </c>
    </row>
    <row r="11167" spans="1:2" x14ac:dyDescent="0.25">
      <c r="A11167" s="62">
        <v>45112004</v>
      </c>
      <c r="B11167" s="63" t="s">
        <v>16786</v>
      </c>
    </row>
    <row r="11168" spans="1:2" x14ac:dyDescent="0.25">
      <c r="A11168" s="62">
        <v>45121501</v>
      </c>
      <c r="B11168" s="63" t="s">
        <v>3696</v>
      </c>
    </row>
    <row r="11169" spans="1:2" x14ac:dyDescent="0.25">
      <c r="A11169" s="62">
        <v>45121502</v>
      </c>
      <c r="B11169" s="63" t="s">
        <v>15564</v>
      </c>
    </row>
    <row r="11170" spans="1:2" x14ac:dyDescent="0.25">
      <c r="A11170" s="62">
        <v>45121503</v>
      </c>
      <c r="B11170" s="63" t="s">
        <v>7498</v>
      </c>
    </row>
    <row r="11171" spans="1:2" x14ac:dyDescent="0.25">
      <c r="A11171" s="62">
        <v>45121504</v>
      </c>
      <c r="B11171" s="63" t="s">
        <v>16193</v>
      </c>
    </row>
    <row r="11172" spans="1:2" x14ac:dyDescent="0.25">
      <c r="A11172" s="62">
        <v>45121505</v>
      </c>
      <c r="B11172" s="63" t="s">
        <v>13965</v>
      </c>
    </row>
    <row r="11173" spans="1:2" x14ac:dyDescent="0.25">
      <c r="A11173" s="62">
        <v>45121506</v>
      </c>
      <c r="B11173" s="63" t="s">
        <v>13425</v>
      </c>
    </row>
    <row r="11174" spans="1:2" x14ac:dyDescent="0.25">
      <c r="A11174" s="62">
        <v>45121510</v>
      </c>
      <c r="B11174" s="63" t="s">
        <v>5541</v>
      </c>
    </row>
    <row r="11175" spans="1:2" x14ac:dyDescent="0.25">
      <c r="A11175" s="62">
        <v>45121511</v>
      </c>
      <c r="B11175" s="63" t="s">
        <v>8288</v>
      </c>
    </row>
    <row r="11176" spans="1:2" x14ac:dyDescent="0.25">
      <c r="A11176" s="62">
        <v>45121512</v>
      </c>
      <c r="B11176" s="63" t="s">
        <v>5865</v>
      </c>
    </row>
    <row r="11177" spans="1:2" x14ac:dyDescent="0.25">
      <c r="A11177" s="62">
        <v>45121513</v>
      </c>
      <c r="B11177" s="63" t="s">
        <v>18168</v>
      </c>
    </row>
    <row r="11178" spans="1:2" x14ac:dyDescent="0.25">
      <c r="A11178" s="62">
        <v>45121514</v>
      </c>
      <c r="B11178" s="63" t="s">
        <v>7721</v>
      </c>
    </row>
    <row r="11179" spans="1:2" x14ac:dyDescent="0.25">
      <c r="A11179" s="62">
        <v>45121515</v>
      </c>
      <c r="B11179" s="63" t="s">
        <v>2619</v>
      </c>
    </row>
    <row r="11180" spans="1:2" x14ac:dyDescent="0.25">
      <c r="A11180" s="62">
        <v>45121516</v>
      </c>
      <c r="B11180" s="63" t="s">
        <v>11549</v>
      </c>
    </row>
    <row r="11181" spans="1:2" x14ac:dyDescent="0.25">
      <c r="A11181" s="62">
        <v>45121517</v>
      </c>
      <c r="B11181" s="63" t="s">
        <v>5321</v>
      </c>
    </row>
    <row r="11182" spans="1:2" x14ac:dyDescent="0.25">
      <c r="A11182" s="62">
        <v>45121518</v>
      </c>
      <c r="B11182" s="63" t="s">
        <v>13638</v>
      </c>
    </row>
    <row r="11183" spans="1:2" x14ac:dyDescent="0.25">
      <c r="A11183" s="62">
        <v>45121519</v>
      </c>
      <c r="B11183" s="63" t="s">
        <v>14906</v>
      </c>
    </row>
    <row r="11184" spans="1:2" x14ac:dyDescent="0.25">
      <c r="A11184" s="62">
        <v>45121520</v>
      </c>
      <c r="B11184" s="63" t="s">
        <v>11630</v>
      </c>
    </row>
    <row r="11185" spans="1:2" x14ac:dyDescent="0.25">
      <c r="A11185" s="62">
        <v>45121601</v>
      </c>
      <c r="B11185" s="63" t="s">
        <v>3817</v>
      </c>
    </row>
    <row r="11186" spans="1:2" x14ac:dyDescent="0.25">
      <c r="A11186" s="62">
        <v>45121602</v>
      </c>
      <c r="B11186" s="63" t="s">
        <v>10184</v>
      </c>
    </row>
    <row r="11187" spans="1:2" x14ac:dyDescent="0.25">
      <c r="A11187" s="62">
        <v>45121603</v>
      </c>
      <c r="B11187" s="63" t="s">
        <v>5079</v>
      </c>
    </row>
    <row r="11188" spans="1:2" x14ac:dyDescent="0.25">
      <c r="A11188" s="62">
        <v>45121604</v>
      </c>
      <c r="B11188" s="63" t="s">
        <v>18455</v>
      </c>
    </row>
    <row r="11189" spans="1:2" x14ac:dyDescent="0.25">
      <c r="A11189" s="62">
        <v>45121605</v>
      </c>
      <c r="B11189" s="63" t="s">
        <v>8501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18377</v>
      </c>
    </row>
    <row r="11192" spans="1:2" x14ac:dyDescent="0.25">
      <c r="A11192" s="62">
        <v>45121608</v>
      </c>
      <c r="B11192" s="63" t="s">
        <v>14034</v>
      </c>
    </row>
    <row r="11193" spans="1:2" x14ac:dyDescent="0.25">
      <c r="A11193" s="62">
        <v>45121609</v>
      </c>
      <c r="B11193" s="63" t="s">
        <v>17609</v>
      </c>
    </row>
    <row r="11194" spans="1:2" x14ac:dyDescent="0.25">
      <c r="A11194" s="62">
        <v>45121610</v>
      </c>
      <c r="B11194" s="63" t="s">
        <v>13241</v>
      </c>
    </row>
    <row r="11195" spans="1:2" x14ac:dyDescent="0.25">
      <c r="A11195" s="62">
        <v>45121611</v>
      </c>
      <c r="B11195" s="63" t="s">
        <v>7802</v>
      </c>
    </row>
    <row r="11196" spans="1:2" x14ac:dyDescent="0.25">
      <c r="A11196" s="62">
        <v>45121612</v>
      </c>
      <c r="B11196" s="63" t="s">
        <v>3895</v>
      </c>
    </row>
    <row r="11197" spans="1:2" x14ac:dyDescent="0.25">
      <c r="A11197" s="62">
        <v>45121613</v>
      </c>
      <c r="B11197" s="63" t="s">
        <v>6369</v>
      </c>
    </row>
    <row r="11198" spans="1:2" x14ac:dyDescent="0.25">
      <c r="A11198" s="62">
        <v>45121614</v>
      </c>
      <c r="B11198" s="63" t="s">
        <v>13312</v>
      </c>
    </row>
    <row r="11199" spans="1:2" x14ac:dyDescent="0.25">
      <c r="A11199" s="62">
        <v>45121615</v>
      </c>
      <c r="B11199" s="63" t="s">
        <v>7536</v>
      </c>
    </row>
    <row r="11200" spans="1:2" x14ac:dyDescent="0.25">
      <c r="A11200" s="62">
        <v>45121616</v>
      </c>
      <c r="B11200" s="63" t="s">
        <v>18610</v>
      </c>
    </row>
    <row r="11201" spans="1:2" x14ac:dyDescent="0.25">
      <c r="A11201" s="62">
        <v>45121617</v>
      </c>
      <c r="B11201" s="63" t="s">
        <v>5723</v>
      </c>
    </row>
    <row r="11202" spans="1:2" x14ac:dyDescent="0.25">
      <c r="A11202" s="62">
        <v>45121618</v>
      </c>
      <c r="B11202" s="63" t="s">
        <v>6518</v>
      </c>
    </row>
    <row r="11203" spans="1:2" x14ac:dyDescent="0.25">
      <c r="A11203" s="62">
        <v>45121619</v>
      </c>
      <c r="B11203" s="63" t="s">
        <v>9782</v>
      </c>
    </row>
    <row r="11204" spans="1:2" x14ac:dyDescent="0.25">
      <c r="A11204" s="62">
        <v>45121620</v>
      </c>
      <c r="B11204" s="63" t="s">
        <v>8066</v>
      </c>
    </row>
    <row r="11205" spans="1:2" x14ac:dyDescent="0.25">
      <c r="A11205" s="62">
        <v>45121621</v>
      </c>
      <c r="B11205" s="63" t="s">
        <v>16024</v>
      </c>
    </row>
    <row r="11206" spans="1:2" x14ac:dyDescent="0.25">
      <c r="A11206" s="62">
        <v>45121622</v>
      </c>
      <c r="B11206" s="63" t="s">
        <v>10866</v>
      </c>
    </row>
    <row r="11207" spans="1:2" x14ac:dyDescent="0.25">
      <c r="A11207" s="62">
        <v>45121623</v>
      </c>
      <c r="B11207" s="63" t="s">
        <v>15357</v>
      </c>
    </row>
    <row r="11208" spans="1:2" x14ac:dyDescent="0.25">
      <c r="A11208" s="62">
        <v>45121701</v>
      </c>
      <c r="B11208" s="63" t="s">
        <v>3358</v>
      </c>
    </row>
    <row r="11209" spans="1:2" x14ac:dyDescent="0.25">
      <c r="A11209" s="62">
        <v>45121702</v>
      </c>
      <c r="B11209" s="63" t="s">
        <v>11986</v>
      </c>
    </row>
    <row r="11210" spans="1:2" x14ac:dyDescent="0.25">
      <c r="A11210" s="62">
        <v>45121703</v>
      </c>
      <c r="B11210" s="63" t="s">
        <v>16964</v>
      </c>
    </row>
    <row r="11211" spans="1:2" x14ac:dyDescent="0.25">
      <c r="A11211" s="62">
        <v>45121704</v>
      </c>
      <c r="B11211" s="63" t="s">
        <v>4861</v>
      </c>
    </row>
    <row r="11212" spans="1:2" x14ac:dyDescent="0.25">
      <c r="A11212" s="62">
        <v>45121705</v>
      </c>
      <c r="B11212" s="63" t="s">
        <v>10375</v>
      </c>
    </row>
    <row r="11213" spans="1:2" x14ac:dyDescent="0.25">
      <c r="A11213" s="62">
        <v>45121706</v>
      </c>
      <c r="B11213" s="63" t="s">
        <v>5001</v>
      </c>
    </row>
    <row r="11214" spans="1:2" x14ac:dyDescent="0.25">
      <c r="A11214" s="62">
        <v>45121801</v>
      </c>
      <c r="B11214" s="63" t="s">
        <v>16361</v>
      </c>
    </row>
    <row r="11215" spans="1:2" x14ac:dyDescent="0.25">
      <c r="A11215" s="62">
        <v>45121802</v>
      </c>
      <c r="B11215" s="63" t="s">
        <v>8258</v>
      </c>
    </row>
    <row r="11216" spans="1:2" x14ac:dyDescent="0.25">
      <c r="A11216" s="62">
        <v>45121803</v>
      </c>
      <c r="B11216" s="63" t="s">
        <v>1861</v>
      </c>
    </row>
    <row r="11217" spans="1:2" x14ac:dyDescent="0.25">
      <c r="A11217" s="62">
        <v>45121804</v>
      </c>
      <c r="B11217" s="63" t="s">
        <v>4418</v>
      </c>
    </row>
    <row r="11218" spans="1:2" x14ac:dyDescent="0.25">
      <c r="A11218" s="62">
        <v>45121805</v>
      </c>
      <c r="B11218" s="63" t="s">
        <v>13444</v>
      </c>
    </row>
    <row r="11219" spans="1:2" x14ac:dyDescent="0.25">
      <c r="A11219" s="62">
        <v>45121806</v>
      </c>
      <c r="B11219" s="63" t="s">
        <v>11423</v>
      </c>
    </row>
    <row r="11220" spans="1:2" x14ac:dyDescent="0.25">
      <c r="A11220" s="62">
        <v>45121807</v>
      </c>
      <c r="B11220" s="63" t="s">
        <v>4780</v>
      </c>
    </row>
    <row r="11221" spans="1:2" x14ac:dyDescent="0.25">
      <c r="A11221" s="62">
        <v>45121808</v>
      </c>
      <c r="B11221" s="63" t="s">
        <v>5716</v>
      </c>
    </row>
    <row r="11222" spans="1:2" x14ac:dyDescent="0.25">
      <c r="A11222" s="62">
        <v>45121809</v>
      </c>
      <c r="B11222" s="63" t="s">
        <v>8967</v>
      </c>
    </row>
    <row r="11223" spans="1:2" x14ac:dyDescent="0.25">
      <c r="A11223" s="62">
        <v>45121810</v>
      </c>
      <c r="B11223" s="63" t="s">
        <v>9503</v>
      </c>
    </row>
    <row r="11224" spans="1:2" x14ac:dyDescent="0.25">
      <c r="A11224" s="62">
        <v>45131501</v>
      </c>
      <c r="B11224" s="63" t="s">
        <v>5242</v>
      </c>
    </row>
    <row r="11225" spans="1:2" x14ac:dyDescent="0.25">
      <c r="A11225" s="62">
        <v>45131502</v>
      </c>
      <c r="B11225" s="63" t="s">
        <v>1116</v>
      </c>
    </row>
    <row r="11226" spans="1:2" x14ac:dyDescent="0.25">
      <c r="A11226" s="62">
        <v>45131503</v>
      </c>
      <c r="B11226" s="63" t="s">
        <v>6689</v>
      </c>
    </row>
    <row r="11227" spans="1:2" x14ac:dyDescent="0.25">
      <c r="A11227" s="62">
        <v>45131505</v>
      </c>
      <c r="B11227" s="63" t="s">
        <v>5492</v>
      </c>
    </row>
    <row r="11228" spans="1:2" x14ac:dyDescent="0.25">
      <c r="A11228" s="62">
        <v>45131601</v>
      </c>
      <c r="B11228" s="63" t="s">
        <v>7450</v>
      </c>
    </row>
    <row r="11229" spans="1:2" x14ac:dyDescent="0.25">
      <c r="A11229" s="62">
        <v>45131604</v>
      </c>
      <c r="B11229" s="63" t="s">
        <v>10951</v>
      </c>
    </row>
    <row r="11230" spans="1:2" x14ac:dyDescent="0.25">
      <c r="A11230" s="62">
        <v>45131701</v>
      </c>
      <c r="B11230" s="63" t="s">
        <v>4049</v>
      </c>
    </row>
    <row r="11231" spans="1:2" x14ac:dyDescent="0.25">
      <c r="A11231" s="62">
        <v>45141501</v>
      </c>
      <c r="B11231" s="63" t="s">
        <v>7821</v>
      </c>
    </row>
    <row r="11232" spans="1:2" x14ac:dyDescent="0.25">
      <c r="A11232" s="62">
        <v>45141502</v>
      </c>
      <c r="B11232" s="63" t="s">
        <v>11355</v>
      </c>
    </row>
    <row r="11233" spans="1:2" x14ac:dyDescent="0.25">
      <c r="A11233" s="62">
        <v>45141601</v>
      </c>
      <c r="B11233" s="63" t="s">
        <v>12252</v>
      </c>
    </row>
    <row r="11234" spans="1:2" x14ac:dyDescent="0.25">
      <c r="A11234" s="62">
        <v>45141602</v>
      </c>
      <c r="B11234" s="63" t="s">
        <v>11452</v>
      </c>
    </row>
    <row r="11235" spans="1:2" x14ac:dyDescent="0.25">
      <c r="A11235" s="62">
        <v>45141603</v>
      </c>
      <c r="B11235" s="63" t="s">
        <v>13546</v>
      </c>
    </row>
    <row r="11236" spans="1:2" x14ac:dyDescent="0.25">
      <c r="A11236" s="62">
        <v>46101501</v>
      </c>
      <c r="B11236" s="63" t="s">
        <v>3737</v>
      </c>
    </row>
    <row r="11237" spans="1:2" x14ac:dyDescent="0.25">
      <c r="A11237" s="62">
        <v>46101502</v>
      </c>
      <c r="B11237" s="63" t="s">
        <v>16792</v>
      </c>
    </row>
    <row r="11238" spans="1:2" x14ac:dyDescent="0.25">
      <c r="A11238" s="62">
        <v>46101503</v>
      </c>
      <c r="B11238" s="63" t="s">
        <v>9052</v>
      </c>
    </row>
    <row r="11239" spans="1:2" x14ac:dyDescent="0.25">
      <c r="A11239" s="62">
        <v>46101504</v>
      </c>
      <c r="B11239" s="63" t="s">
        <v>6129</v>
      </c>
    </row>
    <row r="11240" spans="1:2" x14ac:dyDescent="0.25">
      <c r="A11240" s="62">
        <v>46101505</v>
      </c>
      <c r="B11240" s="63" t="s">
        <v>17081</v>
      </c>
    </row>
    <row r="11241" spans="1:2" x14ac:dyDescent="0.25">
      <c r="A11241" s="62">
        <v>46101506</v>
      </c>
      <c r="B11241" s="63" t="s">
        <v>4997</v>
      </c>
    </row>
    <row r="11242" spans="1:2" x14ac:dyDescent="0.25">
      <c r="A11242" s="62">
        <v>46101601</v>
      </c>
      <c r="B11242" s="63" t="s">
        <v>6184</v>
      </c>
    </row>
    <row r="11243" spans="1:2" x14ac:dyDescent="0.25">
      <c r="A11243" s="62">
        <v>46101701</v>
      </c>
      <c r="B11243" s="63" t="s">
        <v>15924</v>
      </c>
    </row>
    <row r="11244" spans="1:2" x14ac:dyDescent="0.25">
      <c r="A11244" s="62">
        <v>46101702</v>
      </c>
      <c r="B11244" s="63" t="s">
        <v>6692</v>
      </c>
    </row>
    <row r="11245" spans="1:2" x14ac:dyDescent="0.25">
      <c r="A11245" s="62">
        <v>46101801</v>
      </c>
      <c r="B11245" s="63" t="s">
        <v>8296</v>
      </c>
    </row>
    <row r="11246" spans="1:2" x14ac:dyDescent="0.25">
      <c r="A11246" s="62">
        <v>46111501</v>
      </c>
      <c r="B11246" s="63" t="s">
        <v>2267</v>
      </c>
    </row>
    <row r="11247" spans="1:2" x14ac:dyDescent="0.25">
      <c r="A11247" s="62">
        <v>46111502</v>
      </c>
      <c r="B11247" s="63" t="s">
        <v>18501</v>
      </c>
    </row>
    <row r="11248" spans="1:2" x14ac:dyDescent="0.25">
      <c r="A11248" s="62">
        <v>46111503</v>
      </c>
      <c r="B11248" s="63" t="s">
        <v>1703</v>
      </c>
    </row>
    <row r="11249" spans="1:2" x14ac:dyDescent="0.25">
      <c r="A11249" s="62">
        <v>46111601</v>
      </c>
      <c r="B11249" s="63" t="s">
        <v>16678</v>
      </c>
    </row>
    <row r="11250" spans="1:2" x14ac:dyDescent="0.25">
      <c r="A11250" s="62">
        <v>46111602</v>
      </c>
      <c r="B11250" s="63" t="s">
        <v>1419</v>
      </c>
    </row>
    <row r="11251" spans="1:2" x14ac:dyDescent="0.25">
      <c r="A11251" s="62">
        <v>46111701</v>
      </c>
      <c r="B11251" s="63" t="s">
        <v>9149</v>
      </c>
    </row>
    <row r="11252" spans="1:2" x14ac:dyDescent="0.25">
      <c r="A11252" s="62">
        <v>46111702</v>
      </c>
      <c r="B11252" s="63" t="s">
        <v>16109</v>
      </c>
    </row>
    <row r="11253" spans="1:2" x14ac:dyDescent="0.25">
      <c r="A11253" s="62">
        <v>46111801</v>
      </c>
      <c r="B11253" s="63" t="s">
        <v>9559</v>
      </c>
    </row>
    <row r="11254" spans="1:2" x14ac:dyDescent="0.25">
      <c r="A11254" s="62">
        <v>46121501</v>
      </c>
      <c r="B11254" s="63" t="s">
        <v>8490</v>
      </c>
    </row>
    <row r="11255" spans="1:2" x14ac:dyDescent="0.25">
      <c r="A11255" s="62">
        <v>46121502</v>
      </c>
      <c r="B11255" s="63" t="s">
        <v>5349</v>
      </c>
    </row>
    <row r="11256" spans="1:2" x14ac:dyDescent="0.25">
      <c r="A11256" s="62">
        <v>46121503</v>
      </c>
      <c r="B11256" s="63" t="s">
        <v>5310</v>
      </c>
    </row>
    <row r="11257" spans="1:2" x14ac:dyDescent="0.25">
      <c r="A11257" s="62">
        <v>46121504</v>
      </c>
      <c r="B11257" s="63" t="s">
        <v>9329</v>
      </c>
    </row>
    <row r="11258" spans="1:2" x14ac:dyDescent="0.25">
      <c r="A11258" s="62">
        <v>46121505</v>
      </c>
      <c r="B11258" s="63" t="s">
        <v>8368</v>
      </c>
    </row>
    <row r="11259" spans="1:2" x14ac:dyDescent="0.25">
      <c r="A11259" s="62">
        <v>46121506</v>
      </c>
      <c r="B11259" s="63" t="s">
        <v>11578</v>
      </c>
    </row>
    <row r="11260" spans="1:2" x14ac:dyDescent="0.25">
      <c r="A11260" s="62">
        <v>46121507</v>
      </c>
      <c r="B11260" s="63" t="s">
        <v>8302</v>
      </c>
    </row>
    <row r="11261" spans="1:2" x14ac:dyDescent="0.25">
      <c r="A11261" s="62">
        <v>46121508</v>
      </c>
      <c r="B11261" s="63" t="s">
        <v>11476</v>
      </c>
    </row>
    <row r="11262" spans="1:2" x14ac:dyDescent="0.25">
      <c r="A11262" s="62">
        <v>46121509</v>
      </c>
      <c r="B11262" s="63" t="s">
        <v>7014</v>
      </c>
    </row>
    <row r="11263" spans="1:2" x14ac:dyDescent="0.25">
      <c r="A11263" s="62">
        <v>46121510</v>
      </c>
      <c r="B11263" s="63" t="s">
        <v>18305</v>
      </c>
    </row>
    <row r="11264" spans="1:2" x14ac:dyDescent="0.25">
      <c r="A11264" s="62">
        <v>46121511</v>
      </c>
      <c r="B11264" s="63" t="s">
        <v>16103</v>
      </c>
    </row>
    <row r="11265" spans="1:2" x14ac:dyDescent="0.25">
      <c r="A11265" s="62">
        <v>46121512</v>
      </c>
      <c r="B11265" s="63" t="s">
        <v>14978</v>
      </c>
    </row>
    <row r="11266" spans="1:2" x14ac:dyDescent="0.25">
      <c r="A11266" s="62">
        <v>46121601</v>
      </c>
      <c r="B11266" s="63" t="s">
        <v>14775</v>
      </c>
    </row>
    <row r="11267" spans="1:2" x14ac:dyDescent="0.25">
      <c r="A11267" s="62">
        <v>46121602</v>
      </c>
      <c r="B11267" s="63" t="s">
        <v>3335</v>
      </c>
    </row>
    <row r="11268" spans="1:2" x14ac:dyDescent="0.25">
      <c r="A11268" s="62">
        <v>46121603</v>
      </c>
      <c r="B11268" s="63" t="s">
        <v>15304</v>
      </c>
    </row>
    <row r="11269" spans="1:2" x14ac:dyDescent="0.25">
      <c r="A11269" s="62">
        <v>46121604</v>
      </c>
      <c r="B11269" s="63" t="s">
        <v>13742</v>
      </c>
    </row>
    <row r="11270" spans="1:2" x14ac:dyDescent="0.25">
      <c r="A11270" s="62">
        <v>46121605</v>
      </c>
      <c r="B11270" s="63" t="s">
        <v>16246</v>
      </c>
    </row>
    <row r="11271" spans="1:2" x14ac:dyDescent="0.25">
      <c r="A11271" s="62">
        <v>46131501</v>
      </c>
      <c r="B11271" s="63" t="s">
        <v>13941</v>
      </c>
    </row>
    <row r="11272" spans="1:2" x14ac:dyDescent="0.25">
      <c r="A11272" s="62">
        <v>46131502</v>
      </c>
      <c r="B11272" s="63" t="s">
        <v>11030</v>
      </c>
    </row>
    <row r="11273" spans="1:2" x14ac:dyDescent="0.25">
      <c r="A11273" s="62">
        <v>46131503</v>
      </c>
      <c r="B11273" s="63" t="s">
        <v>7894</v>
      </c>
    </row>
    <row r="11274" spans="1:2" x14ac:dyDescent="0.25">
      <c r="A11274" s="62">
        <v>46131504</v>
      </c>
      <c r="B11274" s="63" t="s">
        <v>9345</v>
      </c>
    </row>
    <row r="11275" spans="1:2" x14ac:dyDescent="0.25">
      <c r="A11275" s="62">
        <v>46131505</v>
      </c>
      <c r="B11275" s="63" t="s">
        <v>5091</v>
      </c>
    </row>
    <row r="11276" spans="1:2" x14ac:dyDescent="0.25">
      <c r="A11276" s="62">
        <v>46131601</v>
      </c>
      <c r="B11276" s="63" t="s">
        <v>14182</v>
      </c>
    </row>
    <row r="11277" spans="1:2" x14ac:dyDescent="0.25">
      <c r="A11277" s="62">
        <v>46131602</v>
      </c>
      <c r="B11277" s="63" t="s">
        <v>16600</v>
      </c>
    </row>
    <row r="11278" spans="1:2" x14ac:dyDescent="0.25">
      <c r="A11278" s="62">
        <v>46131603</v>
      </c>
      <c r="B11278" s="63" t="s">
        <v>17416</v>
      </c>
    </row>
    <row r="11279" spans="1:2" x14ac:dyDescent="0.25">
      <c r="A11279" s="62">
        <v>46131604</v>
      </c>
      <c r="B11279" s="63" t="s">
        <v>13743</v>
      </c>
    </row>
    <row r="11280" spans="1:2" x14ac:dyDescent="0.25">
      <c r="A11280" s="62">
        <v>46141501</v>
      </c>
      <c r="B11280" s="63" t="s">
        <v>908</v>
      </c>
    </row>
    <row r="11281" spans="1:2" x14ac:dyDescent="0.25">
      <c r="A11281" s="62">
        <v>46141502</v>
      </c>
      <c r="B11281" s="63" t="s">
        <v>8992</v>
      </c>
    </row>
    <row r="11282" spans="1:2" x14ac:dyDescent="0.25">
      <c r="A11282" s="62">
        <v>46151501</v>
      </c>
      <c r="B11282" s="63" t="s">
        <v>371</v>
      </c>
    </row>
    <row r="11283" spans="1:2" x14ac:dyDescent="0.25">
      <c r="A11283" s="62">
        <v>46151502</v>
      </c>
      <c r="B11283" s="63" t="s">
        <v>6593</v>
      </c>
    </row>
    <row r="11284" spans="1:2" x14ac:dyDescent="0.25">
      <c r="A11284" s="62">
        <v>46151503</v>
      </c>
      <c r="B11284" s="63" t="s">
        <v>9401</v>
      </c>
    </row>
    <row r="11285" spans="1:2" x14ac:dyDescent="0.25">
      <c r="A11285" s="62">
        <v>46151504</v>
      </c>
      <c r="B11285" s="63" t="s">
        <v>6467</v>
      </c>
    </row>
    <row r="11286" spans="1:2" x14ac:dyDescent="0.25">
      <c r="A11286" s="62">
        <v>46151505</v>
      </c>
      <c r="B11286" s="63" t="s">
        <v>3941</v>
      </c>
    </row>
    <row r="11287" spans="1:2" x14ac:dyDescent="0.25">
      <c r="A11287" s="62">
        <v>46151506</v>
      </c>
      <c r="B11287" s="63" t="s">
        <v>15790</v>
      </c>
    </row>
    <row r="11288" spans="1:2" x14ac:dyDescent="0.25">
      <c r="A11288" s="62">
        <v>46151507</v>
      </c>
      <c r="B11288" s="63" t="s">
        <v>15974</v>
      </c>
    </row>
    <row r="11289" spans="1:2" x14ac:dyDescent="0.25">
      <c r="A11289" s="62">
        <v>46151601</v>
      </c>
      <c r="B11289" s="63" t="s">
        <v>9036</v>
      </c>
    </row>
    <row r="11290" spans="1:2" x14ac:dyDescent="0.25">
      <c r="A11290" s="62">
        <v>46151602</v>
      </c>
      <c r="B11290" s="63" t="s">
        <v>2007</v>
      </c>
    </row>
    <row r="11291" spans="1:2" x14ac:dyDescent="0.25">
      <c r="A11291" s="62">
        <v>46151604</v>
      </c>
      <c r="B11291" s="63" t="s">
        <v>17273</v>
      </c>
    </row>
    <row r="11292" spans="1:2" x14ac:dyDescent="0.25">
      <c r="A11292" s="62">
        <v>46151605</v>
      </c>
      <c r="B11292" s="63" t="s">
        <v>6546</v>
      </c>
    </row>
    <row r="11293" spans="1:2" x14ac:dyDescent="0.25">
      <c r="A11293" s="62">
        <v>46151606</v>
      </c>
      <c r="B11293" s="63" t="s">
        <v>16118</v>
      </c>
    </row>
    <row r="11294" spans="1:2" x14ac:dyDescent="0.25">
      <c r="A11294" s="62">
        <v>46151607</v>
      </c>
      <c r="B11294" s="63" t="s">
        <v>18120</v>
      </c>
    </row>
    <row r="11295" spans="1:2" x14ac:dyDescent="0.25">
      <c r="A11295" s="62">
        <v>46151702</v>
      </c>
      <c r="B11295" s="63" t="s">
        <v>8463</v>
      </c>
    </row>
    <row r="11296" spans="1:2" x14ac:dyDescent="0.25">
      <c r="A11296" s="62">
        <v>46151703</v>
      </c>
      <c r="B11296" s="63" t="s">
        <v>10997</v>
      </c>
    </row>
    <row r="11297" spans="1:2" x14ac:dyDescent="0.25">
      <c r="A11297" s="62">
        <v>46151704</v>
      </c>
      <c r="B11297" s="63" t="s">
        <v>4477</v>
      </c>
    </row>
    <row r="11298" spans="1:2" x14ac:dyDescent="0.25">
      <c r="A11298" s="62">
        <v>46151705</v>
      </c>
      <c r="B11298" s="63" t="s">
        <v>3344</v>
      </c>
    </row>
    <row r="11299" spans="1:2" x14ac:dyDescent="0.25">
      <c r="A11299" s="62">
        <v>46151706</v>
      </c>
      <c r="B11299" s="63" t="s">
        <v>12689</v>
      </c>
    </row>
    <row r="11300" spans="1:2" x14ac:dyDescent="0.25">
      <c r="A11300" s="62">
        <v>46151707</v>
      </c>
      <c r="B11300" s="63" t="s">
        <v>14871</v>
      </c>
    </row>
    <row r="11301" spans="1:2" x14ac:dyDescent="0.25">
      <c r="A11301" s="62">
        <v>46151708</v>
      </c>
      <c r="B11301" s="63" t="s">
        <v>14106</v>
      </c>
    </row>
    <row r="11302" spans="1:2" x14ac:dyDescent="0.25">
      <c r="A11302" s="62">
        <v>46151709</v>
      </c>
      <c r="B11302" s="63" t="s">
        <v>14961</v>
      </c>
    </row>
    <row r="11303" spans="1:2" x14ac:dyDescent="0.25">
      <c r="A11303" s="62">
        <v>46151710</v>
      </c>
      <c r="B11303" s="63" t="s">
        <v>10465</v>
      </c>
    </row>
    <row r="11304" spans="1:2" x14ac:dyDescent="0.25">
      <c r="A11304" s="62">
        <v>46151711</v>
      </c>
      <c r="B11304" s="63" t="s">
        <v>13260</v>
      </c>
    </row>
    <row r="11305" spans="1:2" x14ac:dyDescent="0.25">
      <c r="A11305" s="62">
        <v>46151712</v>
      </c>
      <c r="B11305" s="63" t="s">
        <v>11975</v>
      </c>
    </row>
    <row r="11306" spans="1:2" x14ac:dyDescent="0.25">
      <c r="A11306" s="62">
        <v>46151713</v>
      </c>
      <c r="B11306" s="63" t="s">
        <v>4212</v>
      </c>
    </row>
    <row r="11307" spans="1:2" x14ac:dyDescent="0.25">
      <c r="A11307" s="62">
        <v>46151714</v>
      </c>
      <c r="B11307" s="63" t="s">
        <v>18223</v>
      </c>
    </row>
    <row r="11308" spans="1:2" x14ac:dyDescent="0.25">
      <c r="A11308" s="62">
        <v>46151715</v>
      </c>
      <c r="B11308" s="63" t="s">
        <v>8642</v>
      </c>
    </row>
    <row r="11309" spans="1:2" x14ac:dyDescent="0.25">
      <c r="A11309" s="62">
        <v>46161501</v>
      </c>
      <c r="B11309" s="63" t="s">
        <v>3385</v>
      </c>
    </row>
    <row r="11310" spans="1:2" x14ac:dyDescent="0.25">
      <c r="A11310" s="62">
        <v>46161502</v>
      </c>
      <c r="B11310" s="63" t="s">
        <v>12372</v>
      </c>
    </row>
    <row r="11311" spans="1:2" x14ac:dyDescent="0.25">
      <c r="A11311" s="62">
        <v>46161503</v>
      </c>
      <c r="B11311" s="63" t="s">
        <v>5655</v>
      </c>
    </row>
    <row r="11312" spans="1:2" x14ac:dyDescent="0.25">
      <c r="A11312" s="62">
        <v>46161504</v>
      </c>
      <c r="B11312" s="63" t="s">
        <v>10535</v>
      </c>
    </row>
    <row r="11313" spans="1:2" x14ac:dyDescent="0.25">
      <c r="A11313" s="62">
        <v>46161505</v>
      </c>
      <c r="B11313" s="63" t="s">
        <v>13940</v>
      </c>
    </row>
    <row r="11314" spans="1:2" x14ac:dyDescent="0.25">
      <c r="A11314" s="62">
        <v>46161506</v>
      </c>
      <c r="B11314" s="63" t="s">
        <v>10237</v>
      </c>
    </row>
    <row r="11315" spans="1:2" x14ac:dyDescent="0.25">
      <c r="A11315" s="62">
        <v>46161507</v>
      </c>
      <c r="B11315" s="63" t="s">
        <v>15228</v>
      </c>
    </row>
    <row r="11316" spans="1:2" x14ac:dyDescent="0.25">
      <c r="A11316" s="62">
        <v>46161508</v>
      </c>
      <c r="B11316" s="63" t="s">
        <v>6017</v>
      </c>
    </row>
    <row r="11317" spans="1:2" x14ac:dyDescent="0.25">
      <c r="A11317" s="62">
        <v>46161509</v>
      </c>
      <c r="B11317" s="63" t="s">
        <v>11743</v>
      </c>
    </row>
    <row r="11318" spans="1:2" x14ac:dyDescent="0.25">
      <c r="A11318" s="62">
        <v>46161510</v>
      </c>
      <c r="B11318" s="63" t="s">
        <v>17328</v>
      </c>
    </row>
    <row r="11319" spans="1:2" x14ac:dyDescent="0.25">
      <c r="A11319" s="62">
        <v>46161601</v>
      </c>
      <c r="B11319" s="63" t="s">
        <v>16731</v>
      </c>
    </row>
    <row r="11320" spans="1:2" x14ac:dyDescent="0.25">
      <c r="A11320" s="62">
        <v>46161602</v>
      </c>
      <c r="B11320" s="63" t="s">
        <v>3202</v>
      </c>
    </row>
    <row r="11321" spans="1:2" x14ac:dyDescent="0.25">
      <c r="A11321" s="62">
        <v>46161603</v>
      </c>
      <c r="B11321" s="63" t="s">
        <v>10089</v>
      </c>
    </row>
    <row r="11322" spans="1:2" x14ac:dyDescent="0.25">
      <c r="A11322" s="62">
        <v>46161604</v>
      </c>
      <c r="B11322" s="63" t="s">
        <v>14640</v>
      </c>
    </row>
    <row r="11323" spans="1:2" x14ac:dyDescent="0.25">
      <c r="A11323" s="62">
        <v>46171501</v>
      </c>
      <c r="B11323" s="63" t="s">
        <v>15032</v>
      </c>
    </row>
    <row r="11324" spans="1:2" x14ac:dyDescent="0.25">
      <c r="A11324" s="62">
        <v>46171502</v>
      </c>
      <c r="B11324" s="63" t="s">
        <v>13412</v>
      </c>
    </row>
    <row r="11325" spans="1:2" x14ac:dyDescent="0.25">
      <c r="A11325" s="62">
        <v>46171503</v>
      </c>
      <c r="B11325" s="63" t="s">
        <v>7925</v>
      </c>
    </row>
    <row r="11326" spans="1:2" x14ac:dyDescent="0.25">
      <c r="A11326" s="62">
        <v>46171504</v>
      </c>
      <c r="B11326" s="63" t="s">
        <v>10500</v>
      </c>
    </row>
    <row r="11327" spans="1:2" x14ac:dyDescent="0.25">
      <c r="A11327" s="62">
        <v>46171505</v>
      </c>
      <c r="B11327" s="63" t="s">
        <v>6981</v>
      </c>
    </row>
    <row r="11328" spans="1:2" x14ac:dyDescent="0.25">
      <c r="A11328" s="62">
        <v>46171506</v>
      </c>
      <c r="B11328" s="63" t="s">
        <v>9057</v>
      </c>
    </row>
    <row r="11329" spans="1:2" x14ac:dyDescent="0.25">
      <c r="A11329" s="62">
        <v>46171507</v>
      </c>
      <c r="B11329" s="63" t="s">
        <v>3693</v>
      </c>
    </row>
    <row r="11330" spans="1:2" x14ac:dyDescent="0.25">
      <c r="A11330" s="62">
        <v>46171508</v>
      </c>
      <c r="B11330" s="63" t="s">
        <v>3029</v>
      </c>
    </row>
    <row r="11331" spans="1:2" x14ac:dyDescent="0.25">
      <c r="A11331" s="62">
        <v>46171509</v>
      </c>
      <c r="B11331" s="63" t="s">
        <v>2523</v>
      </c>
    </row>
    <row r="11332" spans="1:2" x14ac:dyDescent="0.25">
      <c r="A11332" s="62">
        <v>46171510</v>
      </c>
      <c r="B11332" s="63" t="s">
        <v>1943</v>
      </c>
    </row>
    <row r="11333" spans="1:2" x14ac:dyDescent="0.25">
      <c r="A11333" s="62">
        <v>46171511</v>
      </c>
      <c r="B11333" s="63" t="s">
        <v>8537</v>
      </c>
    </row>
    <row r="11334" spans="1:2" x14ac:dyDescent="0.25">
      <c r="A11334" s="62">
        <v>46171512</v>
      </c>
      <c r="B11334" s="63" t="s">
        <v>16365</v>
      </c>
    </row>
    <row r="11335" spans="1:2" x14ac:dyDescent="0.25">
      <c r="A11335" s="62">
        <v>46171513</v>
      </c>
      <c r="B11335" s="63" t="s">
        <v>9718</v>
      </c>
    </row>
    <row r="11336" spans="1:2" x14ac:dyDescent="0.25">
      <c r="A11336" s="62">
        <v>46171514</v>
      </c>
      <c r="B11336" s="63" t="s">
        <v>15450</v>
      </c>
    </row>
    <row r="11337" spans="1:2" x14ac:dyDescent="0.25">
      <c r="A11337" s="62">
        <v>46171515</v>
      </c>
      <c r="B11337" s="63" t="s">
        <v>6042</v>
      </c>
    </row>
    <row r="11338" spans="1:2" x14ac:dyDescent="0.25">
      <c r="A11338" s="62">
        <v>46171516</v>
      </c>
      <c r="B11338" s="63" t="s">
        <v>3231</v>
      </c>
    </row>
    <row r="11339" spans="1:2" x14ac:dyDescent="0.25">
      <c r="A11339" s="62">
        <v>46171517</v>
      </c>
      <c r="B11339" s="63" t="s">
        <v>11960</v>
      </c>
    </row>
    <row r="11340" spans="1:2" x14ac:dyDescent="0.25">
      <c r="A11340" s="62">
        <v>46171602</v>
      </c>
      <c r="B11340" s="63" t="s">
        <v>2919</v>
      </c>
    </row>
    <row r="11341" spans="1:2" x14ac:dyDescent="0.25">
      <c r="A11341" s="62">
        <v>46171603</v>
      </c>
      <c r="B11341" s="63" t="s">
        <v>9519</v>
      </c>
    </row>
    <row r="11342" spans="1:2" x14ac:dyDescent="0.25">
      <c r="A11342" s="62">
        <v>46171604</v>
      </c>
      <c r="B11342" s="63" t="s">
        <v>9897</v>
      </c>
    </row>
    <row r="11343" spans="1:2" x14ac:dyDescent="0.25">
      <c r="A11343" s="62">
        <v>46171605</v>
      </c>
      <c r="B11343" s="63" t="s">
        <v>6435</v>
      </c>
    </row>
    <row r="11344" spans="1:2" x14ac:dyDescent="0.25">
      <c r="A11344" s="62">
        <v>46171606</v>
      </c>
      <c r="B11344" s="63" t="s">
        <v>2052</v>
      </c>
    </row>
    <row r="11345" spans="1:2" x14ac:dyDescent="0.25">
      <c r="A11345" s="62">
        <v>46171607</v>
      </c>
      <c r="B11345" s="63" t="s">
        <v>8189</v>
      </c>
    </row>
    <row r="11346" spans="1:2" x14ac:dyDescent="0.25">
      <c r="A11346" s="62">
        <v>46171608</v>
      </c>
      <c r="B11346" s="63" t="s">
        <v>6205</v>
      </c>
    </row>
    <row r="11347" spans="1:2" x14ac:dyDescent="0.25">
      <c r="A11347" s="62">
        <v>46171609</v>
      </c>
      <c r="B11347" s="63" t="s">
        <v>10168</v>
      </c>
    </row>
    <row r="11348" spans="1:2" x14ac:dyDescent="0.25">
      <c r="A11348" s="62">
        <v>46171610</v>
      </c>
      <c r="B11348" s="63" t="s">
        <v>17864</v>
      </c>
    </row>
    <row r="11349" spans="1:2" x14ac:dyDescent="0.25">
      <c r="A11349" s="62">
        <v>46171611</v>
      </c>
      <c r="B11349" s="63" t="s">
        <v>10261</v>
      </c>
    </row>
    <row r="11350" spans="1:2" x14ac:dyDescent="0.25">
      <c r="A11350" s="62">
        <v>46171612</v>
      </c>
      <c r="B11350" s="63" t="s">
        <v>13641</v>
      </c>
    </row>
    <row r="11351" spans="1:2" x14ac:dyDescent="0.25">
      <c r="A11351" s="62">
        <v>46171613</v>
      </c>
      <c r="B11351" s="63" t="s">
        <v>7293</v>
      </c>
    </row>
    <row r="11352" spans="1:2" x14ac:dyDescent="0.25">
      <c r="A11352" s="62">
        <v>46171615</v>
      </c>
      <c r="B11352" s="63" t="s">
        <v>17012</v>
      </c>
    </row>
    <row r="11353" spans="1:2" x14ac:dyDescent="0.25">
      <c r="A11353" s="62">
        <v>46171616</v>
      </c>
      <c r="B11353" s="63" t="s">
        <v>4759</v>
      </c>
    </row>
    <row r="11354" spans="1:2" x14ac:dyDescent="0.25">
      <c r="A11354" s="62">
        <v>46171617</v>
      </c>
      <c r="B11354" s="63" t="s">
        <v>16173</v>
      </c>
    </row>
    <row r="11355" spans="1:2" x14ac:dyDescent="0.25">
      <c r="A11355" s="62">
        <v>46171618</v>
      </c>
      <c r="B11355" s="63" t="s">
        <v>18231</v>
      </c>
    </row>
    <row r="11356" spans="1:2" x14ac:dyDescent="0.25">
      <c r="A11356" s="62">
        <v>46171619</v>
      </c>
      <c r="B11356" s="63" t="s">
        <v>9972</v>
      </c>
    </row>
    <row r="11357" spans="1:2" x14ac:dyDescent="0.25">
      <c r="A11357" s="62">
        <v>46171620</v>
      </c>
      <c r="B11357" s="63" t="s">
        <v>13735</v>
      </c>
    </row>
    <row r="11358" spans="1:2" x14ac:dyDescent="0.25">
      <c r="A11358" s="62">
        <v>46171621</v>
      </c>
      <c r="B11358" s="63" t="s">
        <v>759</v>
      </c>
    </row>
    <row r="11359" spans="1:2" x14ac:dyDescent="0.25">
      <c r="A11359" s="62">
        <v>46181501</v>
      </c>
      <c r="B11359" s="63" t="s">
        <v>14838</v>
      </c>
    </row>
    <row r="11360" spans="1:2" x14ac:dyDescent="0.25">
      <c r="A11360" s="62">
        <v>46181502</v>
      </c>
      <c r="B11360" s="63" t="s">
        <v>5459</v>
      </c>
    </row>
    <row r="11361" spans="1:2" x14ac:dyDescent="0.25">
      <c r="A11361" s="62">
        <v>46181503</v>
      </c>
      <c r="B11361" s="63" t="s">
        <v>18416</v>
      </c>
    </row>
    <row r="11362" spans="1:2" x14ac:dyDescent="0.25">
      <c r="A11362" s="62">
        <v>46181504</v>
      </c>
      <c r="B11362" s="63" t="s">
        <v>13155</v>
      </c>
    </row>
    <row r="11363" spans="1:2" x14ac:dyDescent="0.25">
      <c r="A11363" s="62">
        <v>46181505</v>
      </c>
      <c r="B11363" s="63" t="s">
        <v>15246</v>
      </c>
    </row>
    <row r="11364" spans="1:2" x14ac:dyDescent="0.25">
      <c r="A11364" s="62">
        <v>46181506</v>
      </c>
      <c r="B11364" s="63" t="s">
        <v>18532</v>
      </c>
    </row>
    <row r="11365" spans="1:2" x14ac:dyDescent="0.25">
      <c r="A11365" s="62">
        <v>46181507</v>
      </c>
      <c r="B11365" s="63" t="s">
        <v>13726</v>
      </c>
    </row>
    <row r="11366" spans="1:2" x14ac:dyDescent="0.25">
      <c r="A11366" s="62">
        <v>46181508</v>
      </c>
      <c r="B11366" s="63" t="s">
        <v>14092</v>
      </c>
    </row>
    <row r="11367" spans="1:2" x14ac:dyDescent="0.25">
      <c r="A11367" s="62">
        <v>46181509</v>
      </c>
      <c r="B11367" s="63" t="s">
        <v>7046</v>
      </c>
    </row>
    <row r="11368" spans="1:2" x14ac:dyDescent="0.25">
      <c r="A11368" s="62">
        <v>46181512</v>
      </c>
      <c r="B11368" s="63" t="s">
        <v>8237</v>
      </c>
    </row>
    <row r="11369" spans="1:2" x14ac:dyDescent="0.25">
      <c r="A11369" s="62">
        <v>46181514</v>
      </c>
      <c r="B11369" s="63" t="s">
        <v>11166</v>
      </c>
    </row>
    <row r="11370" spans="1:2" x14ac:dyDescent="0.25">
      <c r="A11370" s="62">
        <v>46181516</v>
      </c>
      <c r="B11370" s="63" t="s">
        <v>16899</v>
      </c>
    </row>
    <row r="11371" spans="1:2" x14ac:dyDescent="0.25">
      <c r="A11371" s="62">
        <v>46181517</v>
      </c>
      <c r="B11371" s="63" t="s">
        <v>7892</v>
      </c>
    </row>
    <row r="11372" spans="1:2" x14ac:dyDescent="0.25">
      <c r="A11372" s="62">
        <v>46181518</v>
      </c>
      <c r="B11372" s="63" t="s">
        <v>15743</v>
      </c>
    </row>
    <row r="11373" spans="1:2" x14ac:dyDescent="0.25">
      <c r="A11373" s="62">
        <v>46181520</v>
      </c>
      <c r="B11373" s="63" t="s">
        <v>3574</v>
      </c>
    </row>
    <row r="11374" spans="1:2" x14ac:dyDescent="0.25">
      <c r="A11374" s="62">
        <v>46181522</v>
      </c>
      <c r="B11374" s="63" t="s">
        <v>15095</v>
      </c>
    </row>
    <row r="11375" spans="1:2" x14ac:dyDescent="0.25">
      <c r="A11375" s="62">
        <v>46181525</v>
      </c>
      <c r="B11375" s="63" t="s">
        <v>5435</v>
      </c>
    </row>
    <row r="11376" spans="1:2" x14ac:dyDescent="0.25">
      <c r="A11376" s="62">
        <v>46181526</v>
      </c>
      <c r="B11376" s="63" t="s">
        <v>14789</v>
      </c>
    </row>
    <row r="11377" spans="1:2" x14ac:dyDescent="0.25">
      <c r="A11377" s="62">
        <v>46181527</v>
      </c>
      <c r="B11377" s="63" t="s">
        <v>583</v>
      </c>
    </row>
    <row r="11378" spans="1:2" x14ac:dyDescent="0.25">
      <c r="A11378" s="62">
        <v>46181528</v>
      </c>
      <c r="B11378" s="63" t="s">
        <v>6469</v>
      </c>
    </row>
    <row r="11379" spans="1:2" x14ac:dyDescent="0.25">
      <c r="A11379" s="62">
        <v>46181529</v>
      </c>
      <c r="B11379" s="63" t="s">
        <v>2190</v>
      </c>
    </row>
    <row r="11380" spans="1:2" x14ac:dyDescent="0.25">
      <c r="A11380" s="62">
        <v>46181530</v>
      </c>
      <c r="B11380" s="63" t="s">
        <v>7378</v>
      </c>
    </row>
    <row r="11381" spans="1:2" x14ac:dyDescent="0.25">
      <c r="A11381" s="62">
        <v>46181531</v>
      </c>
      <c r="B11381" s="63" t="s">
        <v>3365</v>
      </c>
    </row>
    <row r="11382" spans="1:2" x14ac:dyDescent="0.25">
      <c r="A11382" s="62">
        <v>46181532</v>
      </c>
      <c r="B11382" s="63" t="s">
        <v>18156</v>
      </c>
    </row>
    <row r="11383" spans="1:2" x14ac:dyDescent="0.25">
      <c r="A11383" s="62">
        <v>46181533</v>
      </c>
      <c r="B11383" s="63" t="s">
        <v>15821</v>
      </c>
    </row>
    <row r="11384" spans="1:2" x14ac:dyDescent="0.25">
      <c r="A11384" s="62">
        <v>46181534</v>
      </c>
      <c r="B11384" s="63" t="s">
        <v>18621</v>
      </c>
    </row>
    <row r="11385" spans="1:2" x14ac:dyDescent="0.25">
      <c r="A11385" s="62">
        <v>46181535</v>
      </c>
      <c r="B11385" s="63" t="s">
        <v>9757</v>
      </c>
    </row>
    <row r="11386" spans="1:2" x14ac:dyDescent="0.25">
      <c r="A11386" s="62">
        <v>46181601</v>
      </c>
      <c r="B11386" s="63" t="s">
        <v>13519</v>
      </c>
    </row>
    <row r="11387" spans="1:2" x14ac:dyDescent="0.25">
      <c r="A11387" s="62">
        <v>46181602</v>
      </c>
      <c r="B11387" s="63" t="s">
        <v>6177</v>
      </c>
    </row>
    <row r="11388" spans="1:2" x14ac:dyDescent="0.25">
      <c r="A11388" s="62">
        <v>46181603</v>
      </c>
      <c r="B11388" s="63" t="s">
        <v>16088</v>
      </c>
    </row>
    <row r="11389" spans="1:2" x14ac:dyDescent="0.25">
      <c r="A11389" s="62">
        <v>46181604</v>
      </c>
      <c r="B11389" s="63" t="s">
        <v>1883</v>
      </c>
    </row>
    <row r="11390" spans="1:2" x14ac:dyDescent="0.25">
      <c r="A11390" s="62">
        <v>46181605</v>
      </c>
      <c r="B11390" s="63" t="s">
        <v>14595</v>
      </c>
    </row>
    <row r="11391" spans="1:2" x14ac:dyDescent="0.25">
      <c r="A11391" s="62">
        <v>46181606</v>
      </c>
      <c r="B11391" s="63" t="s">
        <v>7883</v>
      </c>
    </row>
    <row r="11392" spans="1:2" x14ac:dyDescent="0.25">
      <c r="A11392" s="62">
        <v>46181701</v>
      </c>
      <c r="B11392" s="63" t="s">
        <v>12390</v>
      </c>
    </row>
    <row r="11393" spans="1:2" x14ac:dyDescent="0.25">
      <c r="A11393" s="62">
        <v>46181702</v>
      </c>
      <c r="B11393" s="63" t="s">
        <v>6056</v>
      </c>
    </row>
    <row r="11394" spans="1:2" x14ac:dyDescent="0.25">
      <c r="A11394" s="62">
        <v>46181703</v>
      </c>
      <c r="B11394" s="63" t="s">
        <v>2117</v>
      </c>
    </row>
    <row r="11395" spans="1:2" x14ac:dyDescent="0.25">
      <c r="A11395" s="62">
        <v>46181704</v>
      </c>
      <c r="B11395" s="63" t="s">
        <v>14240</v>
      </c>
    </row>
    <row r="11396" spans="1:2" x14ac:dyDescent="0.25">
      <c r="A11396" s="62">
        <v>46181705</v>
      </c>
      <c r="B11396" s="63" t="s">
        <v>7784</v>
      </c>
    </row>
    <row r="11397" spans="1:2" x14ac:dyDescent="0.25">
      <c r="A11397" s="62">
        <v>46181706</v>
      </c>
      <c r="B11397" s="63" t="s">
        <v>6919</v>
      </c>
    </row>
    <row r="11398" spans="1:2" x14ac:dyDescent="0.25">
      <c r="A11398" s="62">
        <v>46181707</v>
      </c>
      <c r="B11398" s="63" t="s">
        <v>18907</v>
      </c>
    </row>
    <row r="11399" spans="1:2" x14ac:dyDescent="0.25">
      <c r="A11399" s="62">
        <v>46181801</v>
      </c>
      <c r="B11399" s="63" t="s">
        <v>6015</v>
      </c>
    </row>
    <row r="11400" spans="1:2" x14ac:dyDescent="0.25">
      <c r="A11400" s="62">
        <v>46181802</v>
      </c>
      <c r="B11400" s="63" t="s">
        <v>10280</v>
      </c>
    </row>
    <row r="11401" spans="1:2" x14ac:dyDescent="0.25">
      <c r="A11401" s="62">
        <v>46181803</v>
      </c>
      <c r="B11401" s="63" t="s">
        <v>18461</v>
      </c>
    </row>
    <row r="11402" spans="1:2" x14ac:dyDescent="0.25">
      <c r="A11402" s="62">
        <v>46181804</v>
      </c>
      <c r="B11402" s="63" t="s">
        <v>11213</v>
      </c>
    </row>
    <row r="11403" spans="1:2" x14ac:dyDescent="0.25">
      <c r="A11403" s="62">
        <v>46181805</v>
      </c>
      <c r="B11403" s="63" t="s">
        <v>11126</v>
      </c>
    </row>
    <row r="11404" spans="1:2" x14ac:dyDescent="0.25">
      <c r="A11404" s="62">
        <v>46181806</v>
      </c>
      <c r="B11404" s="63" t="s">
        <v>13218</v>
      </c>
    </row>
    <row r="11405" spans="1:2" x14ac:dyDescent="0.25">
      <c r="A11405" s="62">
        <v>46181808</v>
      </c>
      <c r="B11405" s="63" t="s">
        <v>16610</v>
      </c>
    </row>
    <row r="11406" spans="1:2" x14ac:dyDescent="0.25">
      <c r="A11406" s="62">
        <v>46181809</v>
      </c>
      <c r="B11406" s="63" t="s">
        <v>2095</v>
      </c>
    </row>
    <row r="11407" spans="1:2" x14ac:dyDescent="0.25">
      <c r="A11407" s="62">
        <v>46181810</v>
      </c>
      <c r="B11407" s="63" t="s">
        <v>1588</v>
      </c>
    </row>
    <row r="11408" spans="1:2" x14ac:dyDescent="0.25">
      <c r="A11408" s="62">
        <v>46181811</v>
      </c>
      <c r="B11408" s="63" t="s">
        <v>16123</v>
      </c>
    </row>
    <row r="11409" spans="1:2" x14ac:dyDescent="0.25">
      <c r="A11409" s="62">
        <v>46181901</v>
      </c>
      <c r="B11409" s="63" t="s">
        <v>1193</v>
      </c>
    </row>
    <row r="11410" spans="1:2" x14ac:dyDescent="0.25">
      <c r="A11410" s="62">
        <v>46181902</v>
      </c>
      <c r="B11410" s="63" t="s">
        <v>10525</v>
      </c>
    </row>
    <row r="11411" spans="1:2" x14ac:dyDescent="0.25">
      <c r="A11411" s="62">
        <v>46181903</v>
      </c>
      <c r="B11411" s="63" t="s">
        <v>7594</v>
      </c>
    </row>
    <row r="11412" spans="1:2" x14ac:dyDescent="0.25">
      <c r="A11412" s="62">
        <v>46182001</v>
      </c>
      <c r="B11412" s="63" t="s">
        <v>1260</v>
      </c>
    </row>
    <row r="11413" spans="1:2" x14ac:dyDescent="0.25">
      <c r="A11413" s="62">
        <v>46182002</v>
      </c>
      <c r="B11413" s="63" t="s">
        <v>12197</v>
      </c>
    </row>
    <row r="11414" spans="1:2" x14ac:dyDescent="0.25">
      <c r="A11414" s="62">
        <v>46182003</v>
      </c>
      <c r="B11414" s="63" t="s">
        <v>4108</v>
      </c>
    </row>
    <row r="11415" spans="1:2" x14ac:dyDescent="0.25">
      <c r="A11415" s="62">
        <v>46182004</v>
      </c>
      <c r="B11415" s="63" t="s">
        <v>7101</v>
      </c>
    </row>
    <row r="11416" spans="1:2" x14ac:dyDescent="0.25">
      <c r="A11416" s="62">
        <v>46182005</v>
      </c>
      <c r="B11416" s="63" t="s">
        <v>11462</v>
      </c>
    </row>
    <row r="11417" spans="1:2" x14ac:dyDescent="0.25">
      <c r="A11417" s="62">
        <v>46182006</v>
      </c>
      <c r="B11417" s="63" t="s">
        <v>12775</v>
      </c>
    </row>
    <row r="11418" spans="1:2" x14ac:dyDescent="0.25">
      <c r="A11418" s="62">
        <v>46182007</v>
      </c>
      <c r="B11418" s="63" t="s">
        <v>13958</v>
      </c>
    </row>
    <row r="11419" spans="1:2" x14ac:dyDescent="0.25">
      <c r="A11419" s="62">
        <v>46182101</v>
      </c>
      <c r="B11419" s="63" t="s">
        <v>14357</v>
      </c>
    </row>
    <row r="11420" spans="1:2" x14ac:dyDescent="0.25">
      <c r="A11420" s="62">
        <v>46182102</v>
      </c>
      <c r="B11420" s="63" t="s">
        <v>9501</v>
      </c>
    </row>
    <row r="11421" spans="1:2" x14ac:dyDescent="0.25">
      <c r="A11421" s="62">
        <v>46182103</v>
      </c>
      <c r="B11421" s="63" t="s">
        <v>17232</v>
      </c>
    </row>
    <row r="11422" spans="1:2" x14ac:dyDescent="0.25">
      <c r="A11422" s="62">
        <v>46182104</v>
      </c>
      <c r="B11422" s="63" t="s">
        <v>3513</v>
      </c>
    </row>
    <row r="11423" spans="1:2" x14ac:dyDescent="0.25">
      <c r="A11423" s="62">
        <v>46182105</v>
      </c>
      <c r="B11423" s="63" t="s">
        <v>14469</v>
      </c>
    </row>
    <row r="11424" spans="1:2" x14ac:dyDescent="0.25">
      <c r="A11424" s="62">
        <v>46182106</v>
      </c>
      <c r="B11424" s="63" t="s">
        <v>17041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5712</v>
      </c>
    </row>
    <row r="11427" spans="1:2" x14ac:dyDescent="0.25">
      <c r="A11427" s="62">
        <v>46182201</v>
      </c>
      <c r="B11427" s="63" t="s">
        <v>18755</v>
      </c>
    </row>
    <row r="11428" spans="1:2" x14ac:dyDescent="0.25">
      <c r="A11428" s="62">
        <v>46182202</v>
      </c>
      <c r="B11428" s="63" t="s">
        <v>4045</v>
      </c>
    </row>
    <row r="11429" spans="1:2" x14ac:dyDescent="0.25">
      <c r="A11429" s="62">
        <v>46182203</v>
      </c>
      <c r="B11429" s="63" t="s">
        <v>5471</v>
      </c>
    </row>
    <row r="11430" spans="1:2" x14ac:dyDescent="0.25">
      <c r="A11430" s="62">
        <v>46182204</v>
      </c>
      <c r="B11430" s="63" t="s">
        <v>8304</v>
      </c>
    </row>
    <row r="11431" spans="1:2" x14ac:dyDescent="0.25">
      <c r="A11431" s="62">
        <v>46182205</v>
      </c>
      <c r="B11431" s="63" t="s">
        <v>1198</v>
      </c>
    </row>
    <row r="11432" spans="1:2" x14ac:dyDescent="0.25">
      <c r="A11432" s="62">
        <v>46182206</v>
      </c>
      <c r="B11432" s="63" t="s">
        <v>7817</v>
      </c>
    </row>
    <row r="11433" spans="1:2" x14ac:dyDescent="0.25">
      <c r="A11433" s="62">
        <v>46182207</v>
      </c>
      <c r="B11433" s="63" t="s">
        <v>4282</v>
      </c>
    </row>
    <row r="11434" spans="1:2" x14ac:dyDescent="0.25">
      <c r="A11434" s="62">
        <v>46182208</v>
      </c>
      <c r="B11434" s="63" t="s">
        <v>6105</v>
      </c>
    </row>
    <row r="11435" spans="1:2" x14ac:dyDescent="0.25">
      <c r="A11435" s="62">
        <v>46182209</v>
      </c>
      <c r="B11435" s="63" t="s">
        <v>2062</v>
      </c>
    </row>
    <row r="11436" spans="1:2" x14ac:dyDescent="0.25">
      <c r="A11436" s="62">
        <v>46182301</v>
      </c>
      <c r="B11436" s="63" t="s">
        <v>6163</v>
      </c>
    </row>
    <row r="11437" spans="1:2" x14ac:dyDescent="0.25">
      <c r="A11437" s="62">
        <v>46182302</v>
      </c>
      <c r="B11437" s="63" t="s">
        <v>18560</v>
      </c>
    </row>
    <row r="11438" spans="1:2" x14ac:dyDescent="0.25">
      <c r="A11438" s="62">
        <v>46182303</v>
      </c>
      <c r="B11438" s="63" t="s">
        <v>14562</v>
      </c>
    </row>
    <row r="11439" spans="1:2" x14ac:dyDescent="0.25">
      <c r="A11439" s="62">
        <v>46182304</v>
      </c>
      <c r="B11439" s="63" t="s">
        <v>2020</v>
      </c>
    </row>
    <row r="11440" spans="1:2" x14ac:dyDescent="0.25">
      <c r="A11440" s="62">
        <v>46182305</v>
      </c>
      <c r="B11440" s="63" t="s">
        <v>566</v>
      </c>
    </row>
    <row r="11441" spans="1:2" x14ac:dyDescent="0.25">
      <c r="A11441" s="62">
        <v>46182306</v>
      </c>
      <c r="B11441" s="63" t="s">
        <v>2387</v>
      </c>
    </row>
    <row r="11442" spans="1:2" x14ac:dyDescent="0.25">
      <c r="A11442" s="62">
        <v>46182401</v>
      </c>
      <c r="B11442" s="63" t="s">
        <v>1423</v>
      </c>
    </row>
    <row r="11443" spans="1:2" x14ac:dyDescent="0.25">
      <c r="A11443" s="62">
        <v>46182402</v>
      </c>
      <c r="B11443" s="63" t="s">
        <v>1405</v>
      </c>
    </row>
    <row r="11444" spans="1:2" x14ac:dyDescent="0.25">
      <c r="A11444" s="62">
        <v>46182501</v>
      </c>
      <c r="B11444" s="63" t="s">
        <v>9433</v>
      </c>
    </row>
    <row r="11445" spans="1:2" x14ac:dyDescent="0.25">
      <c r="A11445" s="62">
        <v>46191501</v>
      </c>
      <c r="B11445" s="63" t="s">
        <v>5385</v>
      </c>
    </row>
    <row r="11446" spans="1:2" x14ac:dyDescent="0.25">
      <c r="A11446" s="62">
        <v>46191502</v>
      </c>
      <c r="B11446" s="63" t="s">
        <v>4551</v>
      </c>
    </row>
    <row r="11447" spans="1:2" x14ac:dyDescent="0.25">
      <c r="A11447" s="62">
        <v>46191503</v>
      </c>
      <c r="B11447" s="63" t="s">
        <v>2675</v>
      </c>
    </row>
    <row r="11448" spans="1:2" x14ac:dyDescent="0.25">
      <c r="A11448" s="62">
        <v>46191504</v>
      </c>
      <c r="B11448" s="63" t="s">
        <v>6472</v>
      </c>
    </row>
    <row r="11449" spans="1:2" x14ac:dyDescent="0.25">
      <c r="A11449" s="62">
        <v>46191505</v>
      </c>
      <c r="B11449" s="63" t="s">
        <v>18740</v>
      </c>
    </row>
    <row r="11450" spans="1:2" x14ac:dyDescent="0.25">
      <c r="A11450" s="62">
        <v>46191601</v>
      </c>
      <c r="B11450" s="63" t="s">
        <v>15482</v>
      </c>
    </row>
    <row r="11451" spans="1:2" x14ac:dyDescent="0.25">
      <c r="A11451" s="62">
        <v>46191602</v>
      </c>
      <c r="B11451" s="63" t="s">
        <v>768</v>
      </c>
    </row>
    <row r="11452" spans="1:2" x14ac:dyDescent="0.25">
      <c r="A11452" s="62">
        <v>46191603</v>
      </c>
      <c r="B11452" s="63" t="s">
        <v>18573</v>
      </c>
    </row>
    <row r="11453" spans="1:2" x14ac:dyDescent="0.25">
      <c r="A11453" s="62">
        <v>46191604</v>
      </c>
      <c r="B11453" s="63" t="s">
        <v>13343</v>
      </c>
    </row>
    <row r="11454" spans="1:2" x14ac:dyDescent="0.25">
      <c r="A11454" s="62">
        <v>46191605</v>
      </c>
      <c r="B11454" s="63" t="s">
        <v>3537</v>
      </c>
    </row>
    <row r="11455" spans="1:2" x14ac:dyDescent="0.25">
      <c r="A11455" s="62">
        <v>46191606</v>
      </c>
      <c r="B11455" s="63" t="s">
        <v>2150</v>
      </c>
    </row>
    <row r="11456" spans="1:2" x14ac:dyDescent="0.25">
      <c r="A11456" s="62">
        <v>46191607</v>
      </c>
      <c r="B11456" s="63" t="s">
        <v>17484</v>
      </c>
    </row>
    <row r="11457" spans="1:2" x14ac:dyDescent="0.25">
      <c r="A11457" s="62">
        <v>46191608</v>
      </c>
      <c r="B11457" s="63" t="s">
        <v>7345</v>
      </c>
    </row>
    <row r="11458" spans="1:2" x14ac:dyDescent="0.25">
      <c r="A11458" s="62">
        <v>46191609</v>
      </c>
      <c r="B11458" s="63" t="s">
        <v>14990</v>
      </c>
    </row>
    <row r="11459" spans="1:2" x14ac:dyDescent="0.25">
      <c r="A11459" s="62">
        <v>46191610</v>
      </c>
      <c r="B11459" s="63" t="s">
        <v>7520</v>
      </c>
    </row>
    <row r="11460" spans="1:2" x14ac:dyDescent="0.25">
      <c r="A11460" s="62">
        <v>47101501</v>
      </c>
      <c r="B11460" s="63" t="s">
        <v>12448</v>
      </c>
    </row>
    <row r="11461" spans="1:2" x14ac:dyDescent="0.25">
      <c r="A11461" s="62">
        <v>47101502</v>
      </c>
      <c r="B11461" s="63" t="s">
        <v>4408</v>
      </c>
    </row>
    <row r="11462" spans="1:2" x14ac:dyDescent="0.25">
      <c r="A11462" s="62">
        <v>47101503</v>
      </c>
      <c r="B11462" s="63" t="s">
        <v>14586</v>
      </c>
    </row>
    <row r="11463" spans="1:2" x14ac:dyDescent="0.25">
      <c r="A11463" s="62">
        <v>47101504</v>
      </c>
      <c r="B11463" s="63" t="s">
        <v>18391</v>
      </c>
    </row>
    <row r="11464" spans="1:2" x14ac:dyDescent="0.25">
      <c r="A11464" s="62">
        <v>47101505</v>
      </c>
      <c r="B11464" s="63" t="s">
        <v>16686</v>
      </c>
    </row>
    <row r="11465" spans="1:2" x14ac:dyDescent="0.25">
      <c r="A11465" s="62">
        <v>47101506</v>
      </c>
      <c r="B11465" s="63" t="s">
        <v>3016</v>
      </c>
    </row>
    <row r="11466" spans="1:2" x14ac:dyDescent="0.25">
      <c r="A11466" s="62">
        <v>47101507</v>
      </c>
      <c r="B11466" s="63" t="s">
        <v>2343</v>
      </c>
    </row>
    <row r="11467" spans="1:2" x14ac:dyDescent="0.25">
      <c r="A11467" s="62">
        <v>47101508</v>
      </c>
      <c r="B11467" s="63" t="s">
        <v>16112</v>
      </c>
    </row>
    <row r="11468" spans="1:2" x14ac:dyDescent="0.25">
      <c r="A11468" s="62">
        <v>47101509</v>
      </c>
      <c r="B11468" s="63" t="s">
        <v>10948</v>
      </c>
    </row>
    <row r="11469" spans="1:2" x14ac:dyDescent="0.25">
      <c r="A11469" s="62">
        <v>47101510</v>
      </c>
      <c r="B11469" s="63" t="s">
        <v>6909</v>
      </c>
    </row>
    <row r="11470" spans="1:2" x14ac:dyDescent="0.25">
      <c r="A11470" s="62">
        <v>47101511</v>
      </c>
      <c r="B11470" s="63" t="s">
        <v>16832</v>
      </c>
    </row>
    <row r="11471" spans="1:2" x14ac:dyDescent="0.25">
      <c r="A11471" s="62">
        <v>47101512</v>
      </c>
      <c r="B11471" s="63" t="s">
        <v>4744</v>
      </c>
    </row>
    <row r="11472" spans="1:2" x14ac:dyDescent="0.25">
      <c r="A11472" s="62">
        <v>47101513</v>
      </c>
      <c r="B11472" s="63" t="s">
        <v>16017</v>
      </c>
    </row>
    <row r="11473" spans="1:2" x14ac:dyDescent="0.25">
      <c r="A11473" s="62">
        <v>47101514</v>
      </c>
      <c r="B11473" s="63" t="s">
        <v>18036</v>
      </c>
    </row>
    <row r="11474" spans="1:2" x14ac:dyDescent="0.25">
      <c r="A11474" s="62">
        <v>47101516</v>
      </c>
      <c r="B11474" s="63" t="s">
        <v>12901</v>
      </c>
    </row>
    <row r="11475" spans="1:2" x14ac:dyDescent="0.25">
      <c r="A11475" s="62">
        <v>47101517</v>
      </c>
      <c r="B11475" s="63" t="s">
        <v>17282</v>
      </c>
    </row>
    <row r="11476" spans="1:2" x14ac:dyDescent="0.25">
      <c r="A11476" s="62">
        <v>47101518</v>
      </c>
      <c r="B11476" s="63" t="s">
        <v>1661</v>
      </c>
    </row>
    <row r="11477" spans="1:2" x14ac:dyDescent="0.25">
      <c r="A11477" s="62">
        <v>47101519</v>
      </c>
      <c r="B11477" s="63" t="s">
        <v>18307</v>
      </c>
    </row>
    <row r="11478" spans="1:2" x14ac:dyDescent="0.25">
      <c r="A11478" s="62">
        <v>47101521</v>
      </c>
      <c r="B11478" s="63" t="s">
        <v>10258</v>
      </c>
    </row>
    <row r="11479" spans="1:2" x14ac:dyDescent="0.25">
      <c r="A11479" s="62">
        <v>47101522</v>
      </c>
      <c r="B11479" s="63" t="s">
        <v>4500</v>
      </c>
    </row>
    <row r="11480" spans="1:2" x14ac:dyDescent="0.25">
      <c r="A11480" s="62">
        <v>47101523</v>
      </c>
      <c r="B11480" s="63" t="s">
        <v>5054</v>
      </c>
    </row>
    <row r="11481" spans="1:2" x14ac:dyDescent="0.25">
      <c r="A11481" s="62">
        <v>47101524</v>
      </c>
      <c r="B11481" s="63" t="s">
        <v>14555</v>
      </c>
    </row>
    <row r="11482" spans="1:2" x14ac:dyDescent="0.25">
      <c r="A11482" s="62">
        <v>47101525</v>
      </c>
      <c r="B11482" s="63" t="s">
        <v>2186</v>
      </c>
    </row>
    <row r="11483" spans="1:2" x14ac:dyDescent="0.25">
      <c r="A11483" s="62">
        <v>47101526</v>
      </c>
      <c r="B11483" s="63" t="s">
        <v>7482</v>
      </c>
    </row>
    <row r="11484" spans="1:2" x14ac:dyDescent="0.25">
      <c r="A11484" s="62">
        <v>47101527</v>
      </c>
      <c r="B11484" s="63" t="s">
        <v>17816</v>
      </c>
    </row>
    <row r="11485" spans="1:2" x14ac:dyDescent="0.25">
      <c r="A11485" s="62">
        <v>47101528</v>
      </c>
      <c r="B11485" s="63" t="s">
        <v>9766</v>
      </c>
    </row>
    <row r="11486" spans="1:2" x14ac:dyDescent="0.25">
      <c r="A11486" s="62">
        <v>47101529</v>
      </c>
      <c r="B11486" s="63" t="s">
        <v>12656</v>
      </c>
    </row>
    <row r="11487" spans="1:2" x14ac:dyDescent="0.25">
      <c r="A11487" s="62">
        <v>47101530</v>
      </c>
      <c r="B11487" s="63" t="s">
        <v>6003</v>
      </c>
    </row>
    <row r="11488" spans="1:2" x14ac:dyDescent="0.25">
      <c r="A11488" s="62">
        <v>47101531</v>
      </c>
      <c r="B11488" s="63" t="s">
        <v>5522</v>
      </c>
    </row>
    <row r="11489" spans="1:2" x14ac:dyDescent="0.25">
      <c r="A11489" s="62">
        <v>47101532</v>
      </c>
      <c r="B11489" s="63" t="s">
        <v>16657</v>
      </c>
    </row>
    <row r="11490" spans="1:2" x14ac:dyDescent="0.25">
      <c r="A11490" s="62">
        <v>47101533</v>
      </c>
      <c r="B11490" s="63" t="s">
        <v>7283</v>
      </c>
    </row>
    <row r="11491" spans="1:2" x14ac:dyDescent="0.25">
      <c r="A11491" s="62">
        <v>47101534</v>
      </c>
      <c r="B11491" s="63" t="s">
        <v>12532</v>
      </c>
    </row>
    <row r="11492" spans="1:2" x14ac:dyDescent="0.25">
      <c r="A11492" s="62">
        <v>47101535</v>
      </c>
      <c r="B11492" s="63" t="s">
        <v>8059</v>
      </c>
    </row>
    <row r="11493" spans="1:2" x14ac:dyDescent="0.25">
      <c r="A11493" s="62">
        <v>47101536</v>
      </c>
      <c r="B11493" s="63" t="s">
        <v>14158</v>
      </c>
    </row>
    <row r="11494" spans="1:2" x14ac:dyDescent="0.25">
      <c r="A11494" s="62">
        <v>47101537</v>
      </c>
      <c r="B11494" s="63" t="s">
        <v>12839</v>
      </c>
    </row>
    <row r="11495" spans="1:2" x14ac:dyDescent="0.25">
      <c r="A11495" s="62">
        <v>47101538</v>
      </c>
      <c r="B11495" s="63" t="s">
        <v>12089</v>
      </c>
    </row>
    <row r="11496" spans="1:2" x14ac:dyDescent="0.25">
      <c r="A11496" s="62">
        <v>47101539</v>
      </c>
      <c r="B11496" s="63" t="s">
        <v>737</v>
      </c>
    </row>
    <row r="11497" spans="1:2" x14ac:dyDescent="0.25">
      <c r="A11497" s="62">
        <v>47101601</v>
      </c>
      <c r="B11497" s="63" t="s">
        <v>14464</v>
      </c>
    </row>
    <row r="11498" spans="1:2" x14ac:dyDescent="0.25">
      <c r="A11498" s="62">
        <v>47101602</v>
      </c>
      <c r="B11498" s="63" t="s">
        <v>5196</v>
      </c>
    </row>
    <row r="11499" spans="1:2" x14ac:dyDescent="0.25">
      <c r="A11499" s="62">
        <v>47101603</v>
      </c>
      <c r="B11499" s="63" t="s">
        <v>890</v>
      </c>
    </row>
    <row r="11500" spans="1:2" x14ac:dyDescent="0.25">
      <c r="A11500" s="62">
        <v>47101604</v>
      </c>
      <c r="B11500" s="63" t="s">
        <v>6504</v>
      </c>
    </row>
    <row r="11501" spans="1:2" x14ac:dyDescent="0.25">
      <c r="A11501" s="62">
        <v>47101605</v>
      </c>
      <c r="B11501" s="63" t="s">
        <v>2349</v>
      </c>
    </row>
    <row r="11502" spans="1:2" x14ac:dyDescent="0.25">
      <c r="A11502" s="62">
        <v>47101606</v>
      </c>
      <c r="B11502" s="63" t="s">
        <v>3183</v>
      </c>
    </row>
    <row r="11503" spans="1:2" x14ac:dyDescent="0.25">
      <c r="A11503" s="62">
        <v>47101607</v>
      </c>
      <c r="B11503" s="63" t="s">
        <v>344</v>
      </c>
    </row>
    <row r="11504" spans="1:2" x14ac:dyDescent="0.25">
      <c r="A11504" s="62">
        <v>47101608</v>
      </c>
      <c r="B11504" s="63" t="s">
        <v>10825</v>
      </c>
    </row>
    <row r="11505" spans="1:2" x14ac:dyDescent="0.25">
      <c r="A11505" s="62">
        <v>47101609</v>
      </c>
      <c r="B11505" s="63" t="s">
        <v>1174</v>
      </c>
    </row>
    <row r="11506" spans="1:2" x14ac:dyDescent="0.25">
      <c r="A11506" s="62">
        <v>47101610</v>
      </c>
      <c r="B11506" s="63" t="s">
        <v>10322</v>
      </c>
    </row>
    <row r="11507" spans="1:2" x14ac:dyDescent="0.25">
      <c r="A11507" s="62">
        <v>47101611</v>
      </c>
      <c r="B11507" s="63" t="s">
        <v>17849</v>
      </c>
    </row>
    <row r="11508" spans="1:2" x14ac:dyDescent="0.25">
      <c r="A11508" s="62">
        <v>47101612</v>
      </c>
      <c r="B11508" s="63" t="s">
        <v>9145</v>
      </c>
    </row>
    <row r="11509" spans="1:2" x14ac:dyDescent="0.25">
      <c r="A11509" s="62">
        <v>47101613</v>
      </c>
      <c r="B11509" s="63" t="s">
        <v>12090</v>
      </c>
    </row>
    <row r="11510" spans="1:2" x14ac:dyDescent="0.25">
      <c r="A11510" s="62">
        <v>47111501</v>
      </c>
      <c r="B11510" s="63" t="s">
        <v>938</v>
      </c>
    </row>
    <row r="11511" spans="1:2" x14ac:dyDescent="0.25">
      <c r="A11511" s="62">
        <v>47111502</v>
      </c>
      <c r="B11511" s="63" t="s">
        <v>10404</v>
      </c>
    </row>
    <row r="11512" spans="1:2" x14ac:dyDescent="0.25">
      <c r="A11512" s="62">
        <v>47111503</v>
      </c>
      <c r="B11512" s="63" t="s">
        <v>5743</v>
      </c>
    </row>
    <row r="11513" spans="1:2" x14ac:dyDescent="0.25">
      <c r="A11513" s="62">
        <v>47111505</v>
      </c>
      <c r="B11513" s="63" t="s">
        <v>9781</v>
      </c>
    </row>
    <row r="11514" spans="1:2" x14ac:dyDescent="0.25">
      <c r="A11514" s="62">
        <v>47111601</v>
      </c>
      <c r="B11514" s="63" t="s">
        <v>12081</v>
      </c>
    </row>
    <row r="11515" spans="1:2" x14ac:dyDescent="0.25">
      <c r="A11515" s="62">
        <v>47111602</v>
      </c>
      <c r="B11515" s="63" t="s">
        <v>4458</v>
      </c>
    </row>
    <row r="11516" spans="1:2" x14ac:dyDescent="0.25">
      <c r="A11516" s="62">
        <v>47111603</v>
      </c>
      <c r="B11516" s="63" t="s">
        <v>3968</v>
      </c>
    </row>
    <row r="11517" spans="1:2" x14ac:dyDescent="0.25">
      <c r="A11517" s="62">
        <v>47111701</v>
      </c>
      <c r="B11517" s="63" t="s">
        <v>9388</v>
      </c>
    </row>
    <row r="11518" spans="1:2" x14ac:dyDescent="0.25">
      <c r="A11518" s="62">
        <v>47121501</v>
      </c>
      <c r="B11518" s="63" t="s">
        <v>1552</v>
      </c>
    </row>
    <row r="11519" spans="1:2" x14ac:dyDescent="0.25">
      <c r="A11519" s="62">
        <v>47121502</v>
      </c>
      <c r="B11519" s="63" t="s">
        <v>12111</v>
      </c>
    </row>
    <row r="11520" spans="1:2" x14ac:dyDescent="0.25">
      <c r="A11520" s="62">
        <v>47121602</v>
      </c>
      <c r="B11520" s="63" t="s">
        <v>3542</v>
      </c>
    </row>
    <row r="11521" spans="1:2" x14ac:dyDescent="0.25">
      <c r="A11521" s="62">
        <v>47121603</v>
      </c>
      <c r="B11521" s="63" t="s">
        <v>2833</v>
      </c>
    </row>
    <row r="11522" spans="1:2" x14ac:dyDescent="0.25">
      <c r="A11522" s="62">
        <v>47121604</v>
      </c>
      <c r="B11522" s="63" t="s">
        <v>15998</v>
      </c>
    </row>
    <row r="11523" spans="1:2" x14ac:dyDescent="0.25">
      <c r="A11523" s="62">
        <v>47121605</v>
      </c>
      <c r="B11523" s="63" t="s">
        <v>14247</v>
      </c>
    </row>
    <row r="11524" spans="1:2" x14ac:dyDescent="0.25">
      <c r="A11524" s="62">
        <v>47121606</v>
      </c>
      <c r="B11524" s="63" t="s">
        <v>15840</v>
      </c>
    </row>
    <row r="11525" spans="1:2" x14ac:dyDescent="0.25">
      <c r="A11525" s="62">
        <v>47121607</v>
      </c>
      <c r="B11525" s="63" t="s">
        <v>10485</v>
      </c>
    </row>
    <row r="11526" spans="1:2" x14ac:dyDescent="0.25">
      <c r="A11526" s="62">
        <v>47121608</v>
      </c>
      <c r="B11526" s="63" t="s">
        <v>2286</v>
      </c>
    </row>
    <row r="11527" spans="1:2" x14ac:dyDescent="0.25">
      <c r="A11527" s="62">
        <v>47121609</v>
      </c>
      <c r="B11527" s="63" t="s">
        <v>18449</v>
      </c>
    </row>
    <row r="11528" spans="1:2" x14ac:dyDescent="0.25">
      <c r="A11528" s="62">
        <v>47121610</v>
      </c>
      <c r="B11528" s="63" t="s">
        <v>14135</v>
      </c>
    </row>
    <row r="11529" spans="1:2" x14ac:dyDescent="0.25">
      <c r="A11529" s="62">
        <v>47121611</v>
      </c>
      <c r="B11529" s="63" t="s">
        <v>18651</v>
      </c>
    </row>
    <row r="11530" spans="1:2" x14ac:dyDescent="0.25">
      <c r="A11530" s="62">
        <v>47121612</v>
      </c>
      <c r="B11530" s="63" t="s">
        <v>9245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16654</v>
      </c>
    </row>
    <row r="11533" spans="1:2" x14ac:dyDescent="0.25">
      <c r="A11533" s="62">
        <v>47121702</v>
      </c>
      <c r="B11533" s="63" t="s">
        <v>1945</v>
      </c>
    </row>
    <row r="11534" spans="1:2" x14ac:dyDescent="0.25">
      <c r="A11534" s="62">
        <v>47121703</v>
      </c>
      <c r="B11534" s="63" t="s">
        <v>11910</v>
      </c>
    </row>
    <row r="11535" spans="1:2" x14ac:dyDescent="0.25">
      <c r="A11535" s="62">
        <v>47121704</v>
      </c>
      <c r="B11535" s="63" t="s">
        <v>14872</v>
      </c>
    </row>
    <row r="11536" spans="1:2" x14ac:dyDescent="0.25">
      <c r="A11536" s="62">
        <v>47121705</v>
      </c>
      <c r="B11536" s="63" t="s">
        <v>7151</v>
      </c>
    </row>
    <row r="11537" spans="1:2" x14ac:dyDescent="0.25">
      <c r="A11537" s="62">
        <v>47121706</v>
      </c>
      <c r="B11537" s="63" t="s">
        <v>7217</v>
      </c>
    </row>
    <row r="11538" spans="1:2" x14ac:dyDescent="0.25">
      <c r="A11538" s="62">
        <v>47121707</v>
      </c>
      <c r="B11538" s="63" t="s">
        <v>9786</v>
      </c>
    </row>
    <row r="11539" spans="1:2" x14ac:dyDescent="0.25">
      <c r="A11539" s="62">
        <v>47121708</v>
      </c>
      <c r="B11539" s="63" t="s">
        <v>2510</v>
      </c>
    </row>
    <row r="11540" spans="1:2" x14ac:dyDescent="0.25">
      <c r="A11540" s="62">
        <v>47121801</v>
      </c>
      <c r="B11540" s="63" t="s">
        <v>6324</v>
      </c>
    </row>
    <row r="11541" spans="1:2" x14ac:dyDescent="0.25">
      <c r="A11541" s="62">
        <v>47121802</v>
      </c>
      <c r="B11541" s="63" t="s">
        <v>8099</v>
      </c>
    </row>
    <row r="11542" spans="1:2" x14ac:dyDescent="0.25">
      <c r="A11542" s="62">
        <v>47121803</v>
      </c>
      <c r="B11542" s="63" t="s">
        <v>14491</v>
      </c>
    </row>
    <row r="11543" spans="1:2" x14ac:dyDescent="0.25">
      <c r="A11543" s="62">
        <v>47121804</v>
      </c>
      <c r="B11543" s="63" t="s">
        <v>17394</v>
      </c>
    </row>
    <row r="11544" spans="1:2" x14ac:dyDescent="0.25">
      <c r="A11544" s="62">
        <v>47121805</v>
      </c>
      <c r="B11544" s="63" t="s">
        <v>6931</v>
      </c>
    </row>
    <row r="11545" spans="1:2" x14ac:dyDescent="0.25">
      <c r="A11545" s="62">
        <v>47121806</v>
      </c>
      <c r="B11545" s="63" t="s">
        <v>14430</v>
      </c>
    </row>
    <row r="11546" spans="1:2" x14ac:dyDescent="0.25">
      <c r="A11546" s="62">
        <v>47121807</v>
      </c>
      <c r="B11546" s="63" t="s">
        <v>7565</v>
      </c>
    </row>
    <row r="11547" spans="1:2" x14ac:dyDescent="0.25">
      <c r="A11547" s="62">
        <v>47121808</v>
      </c>
      <c r="B11547" s="63" t="s">
        <v>13688</v>
      </c>
    </row>
    <row r="11548" spans="1:2" x14ac:dyDescent="0.25">
      <c r="A11548" s="62">
        <v>47121809</v>
      </c>
      <c r="B11548" s="63" t="s">
        <v>16512</v>
      </c>
    </row>
    <row r="11549" spans="1:2" x14ac:dyDescent="0.25">
      <c r="A11549" s="62">
        <v>47121810</v>
      </c>
      <c r="B11549" s="63" t="s">
        <v>8798</v>
      </c>
    </row>
    <row r="11550" spans="1:2" x14ac:dyDescent="0.25">
      <c r="A11550" s="62">
        <v>47121811</v>
      </c>
      <c r="B11550" s="63" t="s">
        <v>13768</v>
      </c>
    </row>
    <row r="11551" spans="1:2" x14ac:dyDescent="0.25">
      <c r="A11551" s="62">
        <v>47121812</v>
      </c>
      <c r="B11551" s="63" t="s">
        <v>8282</v>
      </c>
    </row>
    <row r="11552" spans="1:2" x14ac:dyDescent="0.25">
      <c r="A11552" s="62">
        <v>47121813</v>
      </c>
      <c r="B11552" s="63" t="s">
        <v>1904</v>
      </c>
    </row>
    <row r="11553" spans="1:2" x14ac:dyDescent="0.25">
      <c r="A11553" s="62">
        <v>47121901</v>
      </c>
      <c r="B11553" s="63" t="s">
        <v>1127</v>
      </c>
    </row>
    <row r="11554" spans="1:2" x14ac:dyDescent="0.25">
      <c r="A11554" s="62">
        <v>47121902</v>
      </c>
      <c r="B11554" s="63" t="s">
        <v>14121</v>
      </c>
    </row>
    <row r="11555" spans="1:2" x14ac:dyDescent="0.25">
      <c r="A11555" s="62">
        <v>47121903</v>
      </c>
      <c r="B11555" s="63" t="s">
        <v>18617</v>
      </c>
    </row>
    <row r="11556" spans="1:2" x14ac:dyDescent="0.25">
      <c r="A11556" s="62">
        <v>47131501</v>
      </c>
      <c r="B11556" s="63" t="s">
        <v>598</v>
      </c>
    </row>
    <row r="11557" spans="1:2" x14ac:dyDescent="0.25">
      <c r="A11557" s="62">
        <v>47131502</v>
      </c>
      <c r="B11557" s="63" t="s">
        <v>9583</v>
      </c>
    </row>
    <row r="11558" spans="1:2" x14ac:dyDescent="0.25">
      <c r="A11558" s="62">
        <v>47131503</v>
      </c>
      <c r="B11558" s="63" t="s">
        <v>11653</v>
      </c>
    </row>
    <row r="11559" spans="1:2" x14ac:dyDescent="0.25">
      <c r="A11559" s="62">
        <v>47131601</v>
      </c>
      <c r="B11559" s="63" t="s">
        <v>5104</v>
      </c>
    </row>
    <row r="11560" spans="1:2" x14ac:dyDescent="0.25">
      <c r="A11560" s="62">
        <v>47131602</v>
      </c>
      <c r="B11560" s="63" t="s">
        <v>12189</v>
      </c>
    </row>
    <row r="11561" spans="1:2" x14ac:dyDescent="0.25">
      <c r="A11561" s="62">
        <v>47131603</v>
      </c>
      <c r="B11561" s="63" t="s">
        <v>5637</v>
      </c>
    </row>
    <row r="11562" spans="1:2" x14ac:dyDescent="0.25">
      <c r="A11562" s="62">
        <v>47131604</v>
      </c>
      <c r="B11562" s="63" t="s">
        <v>17667</v>
      </c>
    </row>
    <row r="11563" spans="1:2" x14ac:dyDescent="0.25">
      <c r="A11563" s="62">
        <v>47131605</v>
      </c>
      <c r="B11563" s="63" t="s">
        <v>13004</v>
      </c>
    </row>
    <row r="11564" spans="1:2" x14ac:dyDescent="0.25">
      <c r="A11564" s="62">
        <v>47131608</v>
      </c>
      <c r="B11564" s="63" t="s">
        <v>10882</v>
      </c>
    </row>
    <row r="11565" spans="1:2" x14ac:dyDescent="0.25">
      <c r="A11565" s="62">
        <v>47131609</v>
      </c>
      <c r="B11565" s="63" t="s">
        <v>17624</v>
      </c>
    </row>
    <row r="11566" spans="1:2" x14ac:dyDescent="0.25">
      <c r="A11566" s="62">
        <v>47131610</v>
      </c>
      <c r="B11566" s="63" t="s">
        <v>8615</v>
      </c>
    </row>
    <row r="11567" spans="1:2" x14ac:dyDescent="0.25">
      <c r="A11567" s="62">
        <v>47131611</v>
      </c>
      <c r="B11567" s="63" t="s">
        <v>13345</v>
      </c>
    </row>
    <row r="11568" spans="1:2" x14ac:dyDescent="0.25">
      <c r="A11568" s="62">
        <v>47131612</v>
      </c>
      <c r="B11568" s="63" t="s">
        <v>18332</v>
      </c>
    </row>
    <row r="11569" spans="1:2" x14ac:dyDescent="0.25">
      <c r="A11569" s="62">
        <v>47131613</v>
      </c>
      <c r="B11569" s="63" t="s">
        <v>13256</v>
      </c>
    </row>
    <row r="11570" spans="1:2" x14ac:dyDescent="0.25">
      <c r="A11570" s="62">
        <v>47131614</v>
      </c>
      <c r="B11570" s="63" t="s">
        <v>17449</v>
      </c>
    </row>
    <row r="11571" spans="1:2" x14ac:dyDescent="0.25">
      <c r="A11571" s="62">
        <v>47131615</v>
      </c>
      <c r="B11571" s="63" t="s">
        <v>8645</v>
      </c>
    </row>
    <row r="11572" spans="1:2" x14ac:dyDescent="0.25">
      <c r="A11572" s="62">
        <v>47131616</v>
      </c>
      <c r="B11572" s="63" t="s">
        <v>14799</v>
      </c>
    </row>
    <row r="11573" spans="1:2" x14ac:dyDescent="0.25">
      <c r="A11573" s="62">
        <v>47131617</v>
      </c>
      <c r="B11573" s="63" t="s">
        <v>16680</v>
      </c>
    </row>
    <row r="11574" spans="1:2" x14ac:dyDescent="0.25">
      <c r="A11574" s="62">
        <v>47131618</v>
      </c>
      <c r="B11574" s="63" t="s">
        <v>2498</v>
      </c>
    </row>
    <row r="11575" spans="1:2" x14ac:dyDescent="0.25">
      <c r="A11575" s="62">
        <v>47131619</v>
      </c>
      <c r="B11575" s="63" t="s">
        <v>9418</v>
      </c>
    </row>
    <row r="11576" spans="1:2" x14ac:dyDescent="0.25">
      <c r="A11576" s="62">
        <v>47131701</v>
      </c>
      <c r="B11576" s="63" t="s">
        <v>6261</v>
      </c>
    </row>
    <row r="11577" spans="1:2" x14ac:dyDescent="0.25">
      <c r="A11577" s="62">
        <v>47131702</v>
      </c>
      <c r="B11577" s="63" t="s">
        <v>2161</v>
      </c>
    </row>
    <row r="11578" spans="1:2" x14ac:dyDescent="0.25">
      <c r="A11578" s="62">
        <v>47131703</v>
      </c>
      <c r="B11578" s="63" t="s">
        <v>5840</v>
      </c>
    </row>
    <row r="11579" spans="1:2" x14ac:dyDescent="0.25">
      <c r="A11579" s="62">
        <v>47131704</v>
      </c>
      <c r="B11579" s="63" t="s">
        <v>16574</v>
      </c>
    </row>
    <row r="11580" spans="1:2" x14ac:dyDescent="0.25">
      <c r="A11580" s="62">
        <v>47131705</v>
      </c>
      <c r="B11580" s="63" t="s">
        <v>12139</v>
      </c>
    </row>
    <row r="11581" spans="1:2" x14ac:dyDescent="0.25">
      <c r="A11581" s="62">
        <v>47131706</v>
      </c>
      <c r="B11581" s="63" t="s">
        <v>2823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1336</v>
      </c>
    </row>
    <row r="11584" spans="1:2" x14ac:dyDescent="0.25">
      <c r="A11584" s="62">
        <v>47131709</v>
      </c>
      <c r="B11584" s="63" t="s">
        <v>7415</v>
      </c>
    </row>
    <row r="11585" spans="1:2" x14ac:dyDescent="0.25">
      <c r="A11585" s="62">
        <v>47131710</v>
      </c>
      <c r="B11585" s="63" t="s">
        <v>6982</v>
      </c>
    </row>
    <row r="11586" spans="1:2" x14ac:dyDescent="0.25">
      <c r="A11586" s="62">
        <v>47131711</v>
      </c>
      <c r="B11586" s="63" t="s">
        <v>17446</v>
      </c>
    </row>
    <row r="11587" spans="1:2" x14ac:dyDescent="0.25">
      <c r="A11587" s="62">
        <v>47131801</v>
      </c>
      <c r="B11587" s="63" t="s">
        <v>11903</v>
      </c>
    </row>
    <row r="11588" spans="1:2" x14ac:dyDescent="0.25">
      <c r="A11588" s="62">
        <v>47131802</v>
      </c>
      <c r="B11588" s="63" t="s">
        <v>17466</v>
      </c>
    </row>
    <row r="11589" spans="1:2" x14ac:dyDescent="0.25">
      <c r="A11589" s="62">
        <v>47131803</v>
      </c>
      <c r="B11589" s="63" t="s">
        <v>13005</v>
      </c>
    </row>
    <row r="11590" spans="1:2" x14ac:dyDescent="0.25">
      <c r="A11590" s="62">
        <v>47131804</v>
      </c>
      <c r="B11590" s="63" t="s">
        <v>11555</v>
      </c>
    </row>
    <row r="11591" spans="1:2" x14ac:dyDescent="0.25">
      <c r="A11591" s="62">
        <v>47131805</v>
      </c>
      <c r="B11591" s="63" t="s">
        <v>1187</v>
      </c>
    </row>
    <row r="11592" spans="1:2" x14ac:dyDescent="0.25">
      <c r="A11592" s="62">
        <v>47131806</v>
      </c>
      <c r="B11592" s="63" t="s">
        <v>13626</v>
      </c>
    </row>
    <row r="11593" spans="1:2" x14ac:dyDescent="0.25">
      <c r="A11593" s="62">
        <v>47131807</v>
      </c>
      <c r="B11593" s="63" t="s">
        <v>3820</v>
      </c>
    </row>
    <row r="11594" spans="1:2" x14ac:dyDescent="0.25">
      <c r="A11594" s="62">
        <v>47131808</v>
      </c>
      <c r="B11594" s="63" t="s">
        <v>14687</v>
      </c>
    </row>
    <row r="11595" spans="1:2" x14ac:dyDescent="0.25">
      <c r="A11595" s="62">
        <v>47131809</v>
      </c>
      <c r="B11595" s="63" t="s">
        <v>4184</v>
      </c>
    </row>
    <row r="11596" spans="1:2" x14ac:dyDescent="0.25">
      <c r="A11596" s="62">
        <v>47131810</v>
      </c>
      <c r="B11596" s="63" t="s">
        <v>17409</v>
      </c>
    </row>
    <row r="11597" spans="1:2" x14ac:dyDescent="0.25">
      <c r="A11597" s="62">
        <v>47131811</v>
      </c>
      <c r="B11597" s="63" t="s">
        <v>8559</v>
      </c>
    </row>
    <row r="11598" spans="1:2" x14ac:dyDescent="0.25">
      <c r="A11598" s="62">
        <v>47131812</v>
      </c>
      <c r="B11598" s="63" t="s">
        <v>9289</v>
      </c>
    </row>
    <row r="11599" spans="1:2" x14ac:dyDescent="0.25">
      <c r="A11599" s="62">
        <v>47131813</v>
      </c>
      <c r="B11599" s="63" t="s">
        <v>1917</v>
      </c>
    </row>
    <row r="11600" spans="1:2" x14ac:dyDescent="0.25">
      <c r="A11600" s="62">
        <v>47131814</v>
      </c>
      <c r="B11600" s="63" t="s">
        <v>8972</v>
      </c>
    </row>
    <row r="11601" spans="1:2" x14ac:dyDescent="0.25">
      <c r="A11601" s="62">
        <v>47131815</v>
      </c>
      <c r="B11601" s="63" t="s">
        <v>17080</v>
      </c>
    </row>
    <row r="11602" spans="1:2" x14ac:dyDescent="0.25">
      <c r="A11602" s="62">
        <v>47131816</v>
      </c>
      <c r="B11602" s="63" t="s">
        <v>5247</v>
      </c>
    </row>
    <row r="11603" spans="1:2" x14ac:dyDescent="0.25">
      <c r="A11603" s="62">
        <v>47131817</v>
      </c>
      <c r="B11603" s="63" t="s">
        <v>16937</v>
      </c>
    </row>
    <row r="11604" spans="1:2" x14ac:dyDescent="0.25">
      <c r="A11604" s="62">
        <v>47131818</v>
      </c>
      <c r="B11604" s="63" t="s">
        <v>3492</v>
      </c>
    </row>
    <row r="11605" spans="1:2" x14ac:dyDescent="0.25">
      <c r="A11605" s="62">
        <v>47131819</v>
      </c>
      <c r="B11605" s="63" t="s">
        <v>16916</v>
      </c>
    </row>
    <row r="11606" spans="1:2" x14ac:dyDescent="0.25">
      <c r="A11606" s="62">
        <v>47131820</v>
      </c>
      <c r="B11606" s="63" t="s">
        <v>6505</v>
      </c>
    </row>
    <row r="11607" spans="1:2" x14ac:dyDescent="0.25">
      <c r="A11607" s="62">
        <v>47131821</v>
      </c>
      <c r="B11607" s="63" t="s">
        <v>13377</v>
      </c>
    </row>
    <row r="11608" spans="1:2" x14ac:dyDescent="0.25">
      <c r="A11608" s="62">
        <v>47131822</v>
      </c>
      <c r="B11608" s="63" t="s">
        <v>18099</v>
      </c>
    </row>
    <row r="11609" spans="1:2" x14ac:dyDescent="0.25">
      <c r="A11609" s="62">
        <v>47131823</v>
      </c>
      <c r="B11609" s="63" t="s">
        <v>14931</v>
      </c>
    </row>
    <row r="11610" spans="1:2" x14ac:dyDescent="0.25">
      <c r="A11610" s="62">
        <v>47131824</v>
      </c>
      <c r="B11610" s="63" t="s">
        <v>4812</v>
      </c>
    </row>
    <row r="11611" spans="1:2" x14ac:dyDescent="0.25">
      <c r="A11611" s="62">
        <v>47131825</v>
      </c>
      <c r="B11611" s="63" t="s">
        <v>16374</v>
      </c>
    </row>
    <row r="11612" spans="1:2" x14ac:dyDescent="0.25">
      <c r="A11612" s="62">
        <v>47131826</v>
      </c>
      <c r="B11612" s="63" t="s">
        <v>17772</v>
      </c>
    </row>
    <row r="11613" spans="1:2" x14ac:dyDescent="0.25">
      <c r="A11613" s="62">
        <v>47131827</v>
      </c>
      <c r="B11613" s="63" t="s">
        <v>17630</v>
      </c>
    </row>
    <row r="11614" spans="1:2" x14ac:dyDescent="0.25">
      <c r="A11614" s="62">
        <v>47131828</v>
      </c>
      <c r="B11614" s="63" t="s">
        <v>14497</v>
      </c>
    </row>
    <row r="11615" spans="1:2" x14ac:dyDescent="0.25">
      <c r="A11615" s="62">
        <v>47131829</v>
      </c>
      <c r="B11615" s="63" t="s">
        <v>15735</v>
      </c>
    </row>
    <row r="11616" spans="1:2" x14ac:dyDescent="0.25">
      <c r="A11616" s="62">
        <v>47131830</v>
      </c>
      <c r="B11616" s="63" t="s">
        <v>14215</v>
      </c>
    </row>
    <row r="11617" spans="1:2" x14ac:dyDescent="0.25">
      <c r="A11617" s="62">
        <v>47131831</v>
      </c>
      <c r="B11617" s="63" t="s">
        <v>1047</v>
      </c>
    </row>
    <row r="11618" spans="1:2" x14ac:dyDescent="0.25">
      <c r="A11618" s="62">
        <v>47131832</v>
      </c>
      <c r="B11618" s="63" t="s">
        <v>9439</v>
      </c>
    </row>
    <row r="11619" spans="1:2" x14ac:dyDescent="0.25">
      <c r="A11619" s="62">
        <v>47131833</v>
      </c>
      <c r="B11619" s="63" t="s">
        <v>5282</v>
      </c>
    </row>
    <row r="11620" spans="1:2" x14ac:dyDescent="0.25">
      <c r="A11620" s="62">
        <v>47131834</v>
      </c>
      <c r="B11620" s="63" t="s">
        <v>2679</v>
      </c>
    </row>
    <row r="11621" spans="1:2" x14ac:dyDescent="0.25">
      <c r="A11621" s="62">
        <v>47131901</v>
      </c>
      <c r="B11621" s="63" t="s">
        <v>9390</v>
      </c>
    </row>
    <row r="11622" spans="1:2" x14ac:dyDescent="0.25">
      <c r="A11622" s="62">
        <v>47131902</v>
      </c>
      <c r="B11622" s="63" t="s">
        <v>5336</v>
      </c>
    </row>
    <row r="11623" spans="1:2" x14ac:dyDescent="0.25">
      <c r="A11623" s="62">
        <v>47131903</v>
      </c>
      <c r="B11623" s="63" t="s">
        <v>11245</v>
      </c>
    </row>
    <row r="11624" spans="1:2" x14ac:dyDescent="0.25">
      <c r="A11624" s="62">
        <v>47131904</v>
      </c>
      <c r="B11624" s="63" t="s">
        <v>10369</v>
      </c>
    </row>
    <row r="11625" spans="1:2" x14ac:dyDescent="0.25">
      <c r="A11625" s="62">
        <v>47131905</v>
      </c>
      <c r="B11625" s="63" t="s">
        <v>10721</v>
      </c>
    </row>
    <row r="11626" spans="1:2" x14ac:dyDescent="0.25">
      <c r="A11626" s="62">
        <v>47131906</v>
      </c>
      <c r="B11626" s="63" t="s">
        <v>10133</v>
      </c>
    </row>
    <row r="11627" spans="1:2" x14ac:dyDescent="0.25">
      <c r="A11627" s="62">
        <v>47131907</v>
      </c>
      <c r="B11627" s="63" t="s">
        <v>3887</v>
      </c>
    </row>
    <row r="11628" spans="1:2" x14ac:dyDescent="0.25">
      <c r="A11628" s="62">
        <v>47131908</v>
      </c>
      <c r="B11628" s="63" t="s">
        <v>3511</v>
      </c>
    </row>
    <row r="11629" spans="1:2" x14ac:dyDescent="0.25">
      <c r="A11629" s="62">
        <v>47131909</v>
      </c>
      <c r="B11629" s="63" t="s">
        <v>3300</v>
      </c>
    </row>
    <row r="11630" spans="1:2" x14ac:dyDescent="0.25">
      <c r="A11630" s="62">
        <v>47132101</v>
      </c>
      <c r="B11630" s="63" t="s">
        <v>2511</v>
      </c>
    </row>
    <row r="11631" spans="1:2" x14ac:dyDescent="0.25">
      <c r="A11631" s="62">
        <v>47132102</v>
      </c>
      <c r="B11631" s="63" t="s">
        <v>1609</v>
      </c>
    </row>
    <row r="11632" spans="1:2" x14ac:dyDescent="0.25">
      <c r="A11632" s="62">
        <v>48101501</v>
      </c>
      <c r="B11632" s="63" t="s">
        <v>6580</v>
      </c>
    </row>
    <row r="11633" spans="1:2" x14ac:dyDescent="0.25">
      <c r="A11633" s="62">
        <v>48101502</v>
      </c>
      <c r="B11633" s="63" t="s">
        <v>15642</v>
      </c>
    </row>
    <row r="11634" spans="1:2" x14ac:dyDescent="0.25">
      <c r="A11634" s="62">
        <v>48101503</v>
      </c>
      <c r="B11634" s="63" t="s">
        <v>10023</v>
      </c>
    </row>
    <row r="11635" spans="1:2" x14ac:dyDescent="0.25">
      <c r="A11635" s="62">
        <v>48101504</v>
      </c>
      <c r="B11635" s="63" t="s">
        <v>4693</v>
      </c>
    </row>
    <row r="11636" spans="1:2" x14ac:dyDescent="0.25">
      <c r="A11636" s="62">
        <v>48101505</v>
      </c>
      <c r="B11636" s="63" t="s">
        <v>17118</v>
      </c>
    </row>
    <row r="11637" spans="1:2" x14ac:dyDescent="0.25">
      <c r="A11637" s="62">
        <v>48101506</v>
      </c>
      <c r="B11637" s="63" t="s">
        <v>17877</v>
      </c>
    </row>
    <row r="11638" spans="1:2" x14ac:dyDescent="0.25">
      <c r="A11638" s="62">
        <v>48101507</v>
      </c>
      <c r="B11638" s="63" t="s">
        <v>8817</v>
      </c>
    </row>
    <row r="11639" spans="1:2" x14ac:dyDescent="0.25">
      <c r="A11639" s="62">
        <v>48101508</v>
      </c>
      <c r="B11639" s="63" t="s">
        <v>11487</v>
      </c>
    </row>
    <row r="11640" spans="1:2" x14ac:dyDescent="0.25">
      <c r="A11640" s="62">
        <v>48101509</v>
      </c>
      <c r="B11640" s="63" t="s">
        <v>15545</v>
      </c>
    </row>
    <row r="11641" spans="1:2" x14ac:dyDescent="0.25">
      <c r="A11641" s="62">
        <v>48101510</v>
      </c>
      <c r="B11641" s="63" t="s">
        <v>14749</v>
      </c>
    </row>
    <row r="11642" spans="1:2" x14ac:dyDescent="0.25">
      <c r="A11642" s="62">
        <v>48101511</v>
      </c>
      <c r="B11642" s="63" t="s">
        <v>11421</v>
      </c>
    </row>
    <row r="11643" spans="1:2" x14ac:dyDescent="0.25">
      <c r="A11643" s="62">
        <v>48101512</v>
      </c>
      <c r="B11643" s="63" t="s">
        <v>17372</v>
      </c>
    </row>
    <row r="11644" spans="1:2" x14ac:dyDescent="0.25">
      <c r="A11644" s="62">
        <v>48101513</v>
      </c>
      <c r="B11644" s="63" t="s">
        <v>3051</v>
      </c>
    </row>
    <row r="11645" spans="1:2" x14ac:dyDescent="0.25">
      <c r="A11645" s="62">
        <v>48101514</v>
      </c>
      <c r="B11645" s="63" t="s">
        <v>3552</v>
      </c>
    </row>
    <row r="11646" spans="1:2" x14ac:dyDescent="0.25">
      <c r="A11646" s="62">
        <v>48101515</v>
      </c>
      <c r="B11646" s="63" t="s">
        <v>15206</v>
      </c>
    </row>
    <row r="11647" spans="1:2" x14ac:dyDescent="0.25">
      <c r="A11647" s="62">
        <v>48101516</v>
      </c>
      <c r="B11647" s="63" t="s">
        <v>10307</v>
      </c>
    </row>
    <row r="11648" spans="1:2" x14ac:dyDescent="0.25">
      <c r="A11648" s="62">
        <v>48101517</v>
      </c>
      <c r="B11648" s="63" t="s">
        <v>10285</v>
      </c>
    </row>
    <row r="11649" spans="1:2" x14ac:dyDescent="0.25">
      <c r="A11649" s="62">
        <v>48101518</v>
      </c>
      <c r="B11649" s="63" t="s">
        <v>3752</v>
      </c>
    </row>
    <row r="11650" spans="1:2" x14ac:dyDescent="0.25">
      <c r="A11650" s="62">
        <v>48101519</v>
      </c>
      <c r="B11650" s="63" t="s">
        <v>4523</v>
      </c>
    </row>
    <row r="11651" spans="1:2" x14ac:dyDescent="0.25">
      <c r="A11651" s="62">
        <v>48101520</v>
      </c>
      <c r="B11651" s="63" t="s">
        <v>11231</v>
      </c>
    </row>
    <row r="11652" spans="1:2" x14ac:dyDescent="0.25">
      <c r="A11652" s="62">
        <v>48101521</v>
      </c>
      <c r="B11652" s="63" t="s">
        <v>4192</v>
      </c>
    </row>
    <row r="11653" spans="1:2" x14ac:dyDescent="0.25">
      <c r="A11653" s="62">
        <v>48101522</v>
      </c>
      <c r="B11653" s="63" t="s">
        <v>1246</v>
      </c>
    </row>
    <row r="11654" spans="1:2" x14ac:dyDescent="0.25">
      <c r="A11654" s="62">
        <v>48101523</v>
      </c>
      <c r="B11654" s="63" t="s">
        <v>17083</v>
      </c>
    </row>
    <row r="11655" spans="1:2" x14ac:dyDescent="0.25">
      <c r="A11655" s="62">
        <v>48101524</v>
      </c>
      <c r="B11655" s="63" t="s">
        <v>2852</v>
      </c>
    </row>
    <row r="11656" spans="1:2" x14ac:dyDescent="0.25">
      <c r="A11656" s="62">
        <v>48101525</v>
      </c>
      <c r="B11656" s="63" t="s">
        <v>8943</v>
      </c>
    </row>
    <row r="11657" spans="1:2" x14ac:dyDescent="0.25">
      <c r="A11657" s="62">
        <v>48101526</v>
      </c>
      <c r="B11657" s="63" t="s">
        <v>18506</v>
      </c>
    </row>
    <row r="11658" spans="1:2" x14ac:dyDescent="0.25">
      <c r="A11658" s="62">
        <v>48101527</v>
      </c>
      <c r="B11658" s="63" t="s">
        <v>16097</v>
      </c>
    </row>
    <row r="11659" spans="1:2" x14ac:dyDescent="0.25">
      <c r="A11659" s="62">
        <v>48101528</v>
      </c>
      <c r="B11659" s="63" t="s">
        <v>16726</v>
      </c>
    </row>
    <row r="11660" spans="1:2" x14ac:dyDescent="0.25">
      <c r="A11660" s="62">
        <v>48101529</v>
      </c>
      <c r="B11660" s="63" t="s">
        <v>18598</v>
      </c>
    </row>
    <row r="11661" spans="1:2" x14ac:dyDescent="0.25">
      <c r="A11661" s="62">
        <v>48101530</v>
      </c>
      <c r="B11661" s="63" t="s">
        <v>17015</v>
      </c>
    </row>
    <row r="11662" spans="1:2" x14ac:dyDescent="0.25">
      <c r="A11662" s="62">
        <v>48101531</v>
      </c>
      <c r="B11662" s="63" t="s">
        <v>6809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11323</v>
      </c>
    </row>
    <row r="11665" spans="1:2" x14ac:dyDescent="0.25">
      <c r="A11665" s="62">
        <v>48101602</v>
      </c>
      <c r="B11665" s="63" t="s">
        <v>561</v>
      </c>
    </row>
    <row r="11666" spans="1:2" x14ac:dyDescent="0.25">
      <c r="A11666" s="62">
        <v>48101603</v>
      </c>
      <c r="B11666" s="63" t="s">
        <v>462</v>
      </c>
    </row>
    <row r="11667" spans="1:2" x14ac:dyDescent="0.25">
      <c r="A11667" s="62">
        <v>48101604</v>
      </c>
      <c r="B11667" s="63" t="s">
        <v>9770</v>
      </c>
    </row>
    <row r="11668" spans="1:2" x14ac:dyDescent="0.25">
      <c r="A11668" s="62">
        <v>48101605</v>
      </c>
      <c r="B11668" s="63" t="s">
        <v>9873</v>
      </c>
    </row>
    <row r="11669" spans="1:2" x14ac:dyDescent="0.25">
      <c r="A11669" s="62">
        <v>48101606</v>
      </c>
      <c r="B11669" s="63" t="s">
        <v>2299</v>
      </c>
    </row>
    <row r="11670" spans="1:2" x14ac:dyDescent="0.25">
      <c r="A11670" s="62">
        <v>48101607</v>
      </c>
      <c r="B11670" s="63" t="s">
        <v>5159</v>
      </c>
    </row>
    <row r="11671" spans="1:2" x14ac:dyDescent="0.25">
      <c r="A11671" s="62">
        <v>48101608</v>
      </c>
      <c r="B11671" s="63" t="s">
        <v>1658</v>
      </c>
    </row>
    <row r="11672" spans="1:2" x14ac:dyDescent="0.25">
      <c r="A11672" s="62">
        <v>48101609</v>
      </c>
      <c r="B11672" s="63" t="s">
        <v>8648</v>
      </c>
    </row>
    <row r="11673" spans="1:2" x14ac:dyDescent="0.25">
      <c r="A11673" s="62">
        <v>48101610</v>
      </c>
      <c r="B11673" s="63" t="s">
        <v>18360</v>
      </c>
    </row>
    <row r="11674" spans="1:2" x14ac:dyDescent="0.25">
      <c r="A11674" s="62">
        <v>48101611</v>
      </c>
      <c r="B11674" s="63" t="s">
        <v>16120</v>
      </c>
    </row>
    <row r="11675" spans="1:2" x14ac:dyDescent="0.25">
      <c r="A11675" s="62">
        <v>48101612</v>
      </c>
      <c r="B11675" s="63" t="s">
        <v>671</v>
      </c>
    </row>
    <row r="11676" spans="1:2" x14ac:dyDescent="0.25">
      <c r="A11676" s="62">
        <v>48101613</v>
      </c>
      <c r="B11676" s="63" t="s">
        <v>3369</v>
      </c>
    </row>
    <row r="11677" spans="1:2" x14ac:dyDescent="0.25">
      <c r="A11677" s="62">
        <v>48101614</v>
      </c>
      <c r="B11677" s="63" t="s">
        <v>526</v>
      </c>
    </row>
    <row r="11678" spans="1:2" x14ac:dyDescent="0.25">
      <c r="A11678" s="62">
        <v>48101615</v>
      </c>
      <c r="B11678" s="63" t="s">
        <v>7637</v>
      </c>
    </row>
    <row r="11679" spans="1:2" x14ac:dyDescent="0.25">
      <c r="A11679" s="62">
        <v>48101616</v>
      </c>
      <c r="B11679" s="63" t="s">
        <v>17707</v>
      </c>
    </row>
    <row r="11680" spans="1:2" x14ac:dyDescent="0.25">
      <c r="A11680" s="62">
        <v>48101617</v>
      </c>
      <c r="B11680" s="63" t="s">
        <v>14925</v>
      </c>
    </row>
    <row r="11681" spans="1:2" x14ac:dyDescent="0.25">
      <c r="A11681" s="62">
        <v>48101701</v>
      </c>
      <c r="B11681" s="63" t="s">
        <v>13914</v>
      </c>
    </row>
    <row r="11682" spans="1:2" x14ac:dyDescent="0.25">
      <c r="A11682" s="62">
        <v>48101702</v>
      </c>
      <c r="B11682" s="63" t="s">
        <v>3482</v>
      </c>
    </row>
    <row r="11683" spans="1:2" x14ac:dyDescent="0.25">
      <c r="A11683" s="62">
        <v>48101703</v>
      </c>
      <c r="B11683" s="63" t="s">
        <v>448</v>
      </c>
    </row>
    <row r="11684" spans="1:2" x14ac:dyDescent="0.25">
      <c r="A11684" s="62">
        <v>48101704</v>
      </c>
      <c r="B11684" s="63" t="s">
        <v>13266</v>
      </c>
    </row>
    <row r="11685" spans="1:2" x14ac:dyDescent="0.25">
      <c r="A11685" s="62">
        <v>48101705</v>
      </c>
      <c r="B11685" s="63" t="s">
        <v>11402</v>
      </c>
    </row>
    <row r="11686" spans="1:2" x14ac:dyDescent="0.25">
      <c r="A11686" s="62">
        <v>48101706</v>
      </c>
      <c r="B11686" s="63" t="s">
        <v>15752</v>
      </c>
    </row>
    <row r="11687" spans="1:2" x14ac:dyDescent="0.25">
      <c r="A11687" s="62">
        <v>48101707</v>
      </c>
      <c r="B11687" s="63" t="s">
        <v>1979</v>
      </c>
    </row>
    <row r="11688" spans="1:2" x14ac:dyDescent="0.25">
      <c r="A11688" s="62">
        <v>48101708</v>
      </c>
      <c r="B11688" s="63" t="s">
        <v>7568</v>
      </c>
    </row>
    <row r="11689" spans="1:2" x14ac:dyDescent="0.25">
      <c r="A11689" s="62">
        <v>48101709</v>
      </c>
      <c r="B11689" s="63" t="s">
        <v>926</v>
      </c>
    </row>
    <row r="11690" spans="1:2" x14ac:dyDescent="0.25">
      <c r="A11690" s="62">
        <v>48101710</v>
      </c>
      <c r="B11690" s="63" t="s">
        <v>14239</v>
      </c>
    </row>
    <row r="11691" spans="1:2" x14ac:dyDescent="0.25">
      <c r="A11691" s="62">
        <v>48101711</v>
      </c>
      <c r="B11691" s="63" t="s">
        <v>8197</v>
      </c>
    </row>
    <row r="11692" spans="1:2" x14ac:dyDescent="0.25">
      <c r="A11692" s="62">
        <v>48101712</v>
      </c>
      <c r="B11692" s="63" t="s">
        <v>18372</v>
      </c>
    </row>
    <row r="11693" spans="1:2" x14ac:dyDescent="0.25">
      <c r="A11693" s="62">
        <v>48101713</v>
      </c>
      <c r="B11693" s="63" t="s">
        <v>16788</v>
      </c>
    </row>
    <row r="11694" spans="1:2" x14ac:dyDescent="0.25">
      <c r="A11694" s="62">
        <v>48101714</v>
      </c>
      <c r="B11694" s="63" t="s">
        <v>16061</v>
      </c>
    </row>
    <row r="11695" spans="1:2" x14ac:dyDescent="0.25">
      <c r="A11695" s="62">
        <v>48101715</v>
      </c>
      <c r="B11695" s="63" t="s">
        <v>11152</v>
      </c>
    </row>
    <row r="11696" spans="1:2" x14ac:dyDescent="0.25">
      <c r="A11696" s="62">
        <v>48101801</v>
      </c>
      <c r="B11696" s="63" t="s">
        <v>2721</v>
      </c>
    </row>
    <row r="11697" spans="1:2" x14ac:dyDescent="0.25">
      <c r="A11697" s="62">
        <v>48101802</v>
      </c>
      <c r="B11697" s="63" t="s">
        <v>11812</v>
      </c>
    </row>
    <row r="11698" spans="1:2" x14ac:dyDescent="0.25">
      <c r="A11698" s="62">
        <v>48101803</v>
      </c>
      <c r="B11698" s="63" t="s">
        <v>2361</v>
      </c>
    </row>
    <row r="11699" spans="1:2" x14ac:dyDescent="0.25">
      <c r="A11699" s="62">
        <v>48101804</v>
      </c>
      <c r="B11699" s="63" t="s">
        <v>9772</v>
      </c>
    </row>
    <row r="11700" spans="1:2" x14ac:dyDescent="0.25">
      <c r="A11700" s="62">
        <v>48101805</v>
      </c>
      <c r="B11700" s="63" t="s">
        <v>8364</v>
      </c>
    </row>
    <row r="11701" spans="1:2" x14ac:dyDescent="0.25">
      <c r="A11701" s="62">
        <v>48101806</v>
      </c>
      <c r="B11701" s="63" t="s">
        <v>2442</v>
      </c>
    </row>
    <row r="11702" spans="1:2" x14ac:dyDescent="0.25">
      <c r="A11702" s="62">
        <v>48101807</v>
      </c>
      <c r="B11702" s="63" t="s">
        <v>2728</v>
      </c>
    </row>
    <row r="11703" spans="1:2" x14ac:dyDescent="0.25">
      <c r="A11703" s="62">
        <v>48101808</v>
      </c>
      <c r="B11703" s="63" t="s">
        <v>10426</v>
      </c>
    </row>
    <row r="11704" spans="1:2" x14ac:dyDescent="0.25">
      <c r="A11704" s="62">
        <v>48101809</v>
      </c>
      <c r="B11704" s="63" t="s">
        <v>12123</v>
      </c>
    </row>
    <row r="11705" spans="1:2" x14ac:dyDescent="0.25">
      <c r="A11705" s="62">
        <v>48101810</v>
      </c>
      <c r="B11705" s="63" t="s">
        <v>4529</v>
      </c>
    </row>
    <row r="11706" spans="1:2" x14ac:dyDescent="0.25">
      <c r="A11706" s="62">
        <v>48101811</v>
      </c>
      <c r="B11706" s="63" t="s">
        <v>13811</v>
      </c>
    </row>
    <row r="11707" spans="1:2" x14ac:dyDescent="0.25">
      <c r="A11707" s="62">
        <v>48101812</v>
      </c>
      <c r="B11707" s="63" t="s">
        <v>11798</v>
      </c>
    </row>
    <row r="11708" spans="1:2" x14ac:dyDescent="0.25">
      <c r="A11708" s="62">
        <v>48101813</v>
      </c>
      <c r="B11708" s="63" t="s">
        <v>6490</v>
      </c>
    </row>
    <row r="11709" spans="1:2" x14ac:dyDescent="0.25">
      <c r="A11709" s="62">
        <v>48101814</v>
      </c>
      <c r="B11709" s="63" t="s">
        <v>17659</v>
      </c>
    </row>
    <row r="11710" spans="1:2" x14ac:dyDescent="0.25">
      <c r="A11710" s="62">
        <v>48101815</v>
      </c>
      <c r="B11710" s="63" t="s">
        <v>11494</v>
      </c>
    </row>
    <row r="11711" spans="1:2" x14ac:dyDescent="0.25">
      <c r="A11711" s="62">
        <v>48101816</v>
      </c>
      <c r="B11711" s="63" t="s">
        <v>11278</v>
      </c>
    </row>
    <row r="11712" spans="1:2" x14ac:dyDescent="0.25">
      <c r="A11712" s="62">
        <v>48101817</v>
      </c>
      <c r="B11712" s="63" t="s">
        <v>1664</v>
      </c>
    </row>
    <row r="11713" spans="1:2" x14ac:dyDescent="0.25">
      <c r="A11713" s="62">
        <v>48101901</v>
      </c>
      <c r="B11713" s="63" t="s">
        <v>2118</v>
      </c>
    </row>
    <row r="11714" spans="1:2" x14ac:dyDescent="0.25">
      <c r="A11714" s="62">
        <v>48101902</v>
      </c>
      <c r="B11714" s="63" t="s">
        <v>16871</v>
      </c>
    </row>
    <row r="11715" spans="1:2" x14ac:dyDescent="0.25">
      <c r="A11715" s="62">
        <v>48101903</v>
      </c>
      <c r="B11715" s="63" t="s">
        <v>10094</v>
      </c>
    </row>
    <row r="11716" spans="1:2" x14ac:dyDescent="0.25">
      <c r="A11716" s="62">
        <v>48101904</v>
      </c>
      <c r="B11716" s="63" t="s">
        <v>18494</v>
      </c>
    </row>
    <row r="11717" spans="1:2" x14ac:dyDescent="0.25">
      <c r="A11717" s="62">
        <v>48101905</v>
      </c>
      <c r="B11717" s="63" t="s">
        <v>8585</v>
      </c>
    </row>
    <row r="11718" spans="1:2" x14ac:dyDescent="0.25">
      <c r="A11718" s="62">
        <v>48101906</v>
      </c>
      <c r="B11718" s="63" t="s">
        <v>2795</v>
      </c>
    </row>
    <row r="11719" spans="1:2" x14ac:dyDescent="0.25">
      <c r="A11719" s="62">
        <v>48101907</v>
      </c>
      <c r="B11719" s="63" t="s">
        <v>527</v>
      </c>
    </row>
    <row r="11720" spans="1:2" x14ac:dyDescent="0.25">
      <c r="A11720" s="62">
        <v>48101908</v>
      </c>
      <c r="B11720" s="63" t="s">
        <v>17436</v>
      </c>
    </row>
    <row r="11721" spans="1:2" x14ac:dyDescent="0.25">
      <c r="A11721" s="62">
        <v>48101909</v>
      </c>
      <c r="B11721" s="63" t="s">
        <v>10137</v>
      </c>
    </row>
    <row r="11722" spans="1:2" x14ac:dyDescent="0.25">
      <c r="A11722" s="62">
        <v>48101910</v>
      </c>
      <c r="B11722" s="63" t="s">
        <v>5108</v>
      </c>
    </row>
    <row r="11723" spans="1:2" x14ac:dyDescent="0.25">
      <c r="A11723" s="62">
        <v>48101911</v>
      </c>
      <c r="B11723" s="63" t="s">
        <v>5872</v>
      </c>
    </row>
    <row r="11724" spans="1:2" x14ac:dyDescent="0.25">
      <c r="A11724" s="62">
        <v>48101912</v>
      </c>
      <c r="B11724" s="63" t="s">
        <v>7426</v>
      </c>
    </row>
    <row r="11725" spans="1:2" x14ac:dyDescent="0.25">
      <c r="A11725" s="62">
        <v>48101913</v>
      </c>
      <c r="B11725" s="63" t="s">
        <v>18675</v>
      </c>
    </row>
    <row r="11726" spans="1:2" x14ac:dyDescent="0.25">
      <c r="A11726" s="62">
        <v>48101914</v>
      </c>
      <c r="B11726" s="63" t="s">
        <v>538</v>
      </c>
    </row>
    <row r="11727" spans="1:2" x14ac:dyDescent="0.25">
      <c r="A11727" s="62">
        <v>48101915</v>
      </c>
      <c r="B11727" s="63" t="s">
        <v>1496</v>
      </c>
    </row>
    <row r="11728" spans="1:2" x14ac:dyDescent="0.25">
      <c r="A11728" s="62">
        <v>48101916</v>
      </c>
      <c r="B11728" s="63" t="s">
        <v>15534</v>
      </c>
    </row>
    <row r="11729" spans="1:2" x14ac:dyDescent="0.25">
      <c r="A11729" s="62">
        <v>48101917</v>
      </c>
      <c r="B11729" s="63" t="s">
        <v>18473</v>
      </c>
    </row>
    <row r="11730" spans="1:2" x14ac:dyDescent="0.25">
      <c r="A11730" s="62">
        <v>48101918</v>
      </c>
      <c r="B11730" s="63" t="s">
        <v>15018</v>
      </c>
    </row>
    <row r="11731" spans="1:2" x14ac:dyDescent="0.25">
      <c r="A11731" s="62">
        <v>48101919</v>
      </c>
      <c r="B11731" s="63" t="s">
        <v>4246</v>
      </c>
    </row>
    <row r="11732" spans="1:2" x14ac:dyDescent="0.25">
      <c r="A11732" s="62">
        <v>48101920</v>
      </c>
      <c r="B11732" s="63" t="s">
        <v>7518</v>
      </c>
    </row>
    <row r="11733" spans="1:2" x14ac:dyDescent="0.25">
      <c r="A11733" s="62">
        <v>48102001</v>
      </c>
      <c r="B11733" s="63" t="s">
        <v>10476</v>
      </c>
    </row>
    <row r="11734" spans="1:2" x14ac:dyDescent="0.25">
      <c r="A11734" s="62">
        <v>48102002</v>
      </c>
      <c r="B11734" s="63" t="s">
        <v>7674</v>
      </c>
    </row>
    <row r="11735" spans="1:2" x14ac:dyDescent="0.25">
      <c r="A11735" s="62">
        <v>48102003</v>
      </c>
      <c r="B11735" s="63" t="s">
        <v>14857</v>
      </c>
    </row>
    <row r="11736" spans="1:2" x14ac:dyDescent="0.25">
      <c r="A11736" s="62">
        <v>48102004</v>
      </c>
      <c r="B11736" s="63" t="s">
        <v>5191</v>
      </c>
    </row>
    <row r="11737" spans="1:2" x14ac:dyDescent="0.25">
      <c r="A11737" s="62">
        <v>48102005</v>
      </c>
      <c r="B11737" s="63" t="s">
        <v>694</v>
      </c>
    </row>
    <row r="11738" spans="1:2" x14ac:dyDescent="0.25">
      <c r="A11738" s="62">
        <v>48102006</v>
      </c>
      <c r="B11738" s="63" t="s">
        <v>15047</v>
      </c>
    </row>
    <row r="11739" spans="1:2" x14ac:dyDescent="0.25">
      <c r="A11739" s="62">
        <v>48102007</v>
      </c>
      <c r="B11739" s="63" t="s">
        <v>6823</v>
      </c>
    </row>
    <row r="11740" spans="1:2" x14ac:dyDescent="0.25">
      <c r="A11740" s="62">
        <v>48102101</v>
      </c>
      <c r="B11740" s="63" t="s">
        <v>13276</v>
      </c>
    </row>
    <row r="11741" spans="1:2" x14ac:dyDescent="0.25">
      <c r="A11741" s="62">
        <v>48102102</v>
      </c>
      <c r="B11741" s="63" t="s">
        <v>12917</v>
      </c>
    </row>
    <row r="11742" spans="1:2" x14ac:dyDescent="0.25">
      <c r="A11742" s="62">
        <v>48102103</v>
      </c>
      <c r="B11742" s="63" t="s">
        <v>14813</v>
      </c>
    </row>
    <row r="11743" spans="1:2" x14ac:dyDescent="0.25">
      <c r="A11743" s="62">
        <v>48102104</v>
      </c>
      <c r="B11743" s="63" t="s">
        <v>10884</v>
      </c>
    </row>
    <row r="11744" spans="1:2" x14ac:dyDescent="0.25">
      <c r="A11744" s="62">
        <v>48102105</v>
      </c>
      <c r="B11744" s="63" t="s">
        <v>18423</v>
      </c>
    </row>
    <row r="11745" spans="1:2" x14ac:dyDescent="0.25">
      <c r="A11745" s="62">
        <v>48102106</v>
      </c>
      <c r="B11745" s="63" t="s">
        <v>8866</v>
      </c>
    </row>
    <row r="11746" spans="1:2" x14ac:dyDescent="0.25">
      <c r="A11746" s="62">
        <v>48102107</v>
      </c>
      <c r="B11746" s="63" t="s">
        <v>1659</v>
      </c>
    </row>
    <row r="11747" spans="1:2" x14ac:dyDescent="0.25">
      <c r="A11747" s="62">
        <v>48111001</v>
      </c>
      <c r="B11747" s="63" t="s">
        <v>16710</v>
      </c>
    </row>
    <row r="11748" spans="1:2" x14ac:dyDescent="0.25">
      <c r="A11748" s="62">
        <v>48111002</v>
      </c>
      <c r="B11748" s="63" t="s">
        <v>909</v>
      </c>
    </row>
    <row r="11749" spans="1:2" x14ac:dyDescent="0.25">
      <c r="A11749" s="62">
        <v>48111101</v>
      </c>
      <c r="B11749" s="63" t="s">
        <v>4406</v>
      </c>
    </row>
    <row r="11750" spans="1:2" x14ac:dyDescent="0.25">
      <c r="A11750" s="62">
        <v>48111102</v>
      </c>
      <c r="B11750" s="63" t="s">
        <v>6736</v>
      </c>
    </row>
    <row r="11751" spans="1:2" x14ac:dyDescent="0.25">
      <c r="A11751" s="62">
        <v>48111103</v>
      </c>
      <c r="B11751" s="63" t="s">
        <v>10748</v>
      </c>
    </row>
    <row r="11752" spans="1:2" x14ac:dyDescent="0.25">
      <c r="A11752" s="62">
        <v>48111104</v>
      </c>
      <c r="B11752" s="63" t="s">
        <v>8110</v>
      </c>
    </row>
    <row r="11753" spans="1:2" x14ac:dyDescent="0.25">
      <c r="A11753" s="62">
        <v>48111105</v>
      </c>
      <c r="B11753" s="63" t="s">
        <v>10203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3593</v>
      </c>
    </row>
    <row r="11756" spans="1:2" x14ac:dyDescent="0.25">
      <c r="A11756" s="62">
        <v>48111108</v>
      </c>
      <c r="B11756" s="63" t="s">
        <v>7690</v>
      </c>
    </row>
    <row r="11757" spans="1:2" x14ac:dyDescent="0.25">
      <c r="A11757" s="62">
        <v>48111201</v>
      </c>
      <c r="B11757" s="63" t="s">
        <v>9371</v>
      </c>
    </row>
    <row r="11758" spans="1:2" x14ac:dyDescent="0.25">
      <c r="A11758" s="62">
        <v>48111202</v>
      </c>
      <c r="B11758" s="63" t="s">
        <v>13752</v>
      </c>
    </row>
    <row r="11759" spans="1:2" x14ac:dyDescent="0.25">
      <c r="A11759" s="62">
        <v>48111301</v>
      </c>
      <c r="B11759" s="63" t="s">
        <v>6419</v>
      </c>
    </row>
    <row r="11760" spans="1:2" x14ac:dyDescent="0.25">
      <c r="A11760" s="62">
        <v>48111302</v>
      </c>
      <c r="B11760" s="63" t="s">
        <v>11631</v>
      </c>
    </row>
    <row r="11761" spans="1:2" x14ac:dyDescent="0.25">
      <c r="A11761" s="62">
        <v>48111303</v>
      </c>
      <c r="B11761" s="63" t="s">
        <v>10862</v>
      </c>
    </row>
    <row r="11762" spans="1:2" x14ac:dyDescent="0.25">
      <c r="A11762" s="62">
        <v>48111401</v>
      </c>
      <c r="B11762" s="63" t="s">
        <v>1538</v>
      </c>
    </row>
    <row r="11763" spans="1:2" x14ac:dyDescent="0.25">
      <c r="A11763" s="62">
        <v>48111402</v>
      </c>
      <c r="B11763" s="63" t="s">
        <v>4144</v>
      </c>
    </row>
    <row r="11764" spans="1:2" x14ac:dyDescent="0.25">
      <c r="A11764" s="62">
        <v>48111403</v>
      </c>
      <c r="B11764" s="63" t="s">
        <v>16568</v>
      </c>
    </row>
    <row r="11765" spans="1:2" x14ac:dyDescent="0.25">
      <c r="A11765" s="62">
        <v>48111404</v>
      </c>
      <c r="B11765" s="63" t="s">
        <v>18188</v>
      </c>
    </row>
    <row r="11766" spans="1:2" x14ac:dyDescent="0.25">
      <c r="A11766" s="62">
        <v>48111405</v>
      </c>
      <c r="B11766" s="63" t="s">
        <v>14151</v>
      </c>
    </row>
    <row r="11767" spans="1:2" x14ac:dyDescent="0.25">
      <c r="A11767" s="62">
        <v>48121101</v>
      </c>
      <c r="B11767" s="63" t="s">
        <v>6002</v>
      </c>
    </row>
    <row r="11768" spans="1:2" x14ac:dyDescent="0.25">
      <c r="A11768" s="62">
        <v>48121201</v>
      </c>
      <c r="B11768" s="63" t="s">
        <v>18367</v>
      </c>
    </row>
    <row r="11769" spans="1:2" x14ac:dyDescent="0.25">
      <c r="A11769" s="62">
        <v>48121202</v>
      </c>
      <c r="B11769" s="63" t="s">
        <v>17427</v>
      </c>
    </row>
    <row r="11770" spans="1:2" x14ac:dyDescent="0.25">
      <c r="A11770" s="62">
        <v>48121301</v>
      </c>
      <c r="B11770" s="63" t="s">
        <v>17691</v>
      </c>
    </row>
    <row r="11771" spans="1:2" x14ac:dyDescent="0.25">
      <c r="A11771" s="62">
        <v>48121302</v>
      </c>
      <c r="B11771" s="63" t="s">
        <v>5998</v>
      </c>
    </row>
    <row r="11772" spans="1:2" x14ac:dyDescent="0.25">
      <c r="A11772" s="62">
        <v>49101601</v>
      </c>
      <c r="B11772" s="63" t="s">
        <v>15036</v>
      </c>
    </row>
    <row r="11773" spans="1:2" x14ac:dyDescent="0.25">
      <c r="A11773" s="62">
        <v>49101602</v>
      </c>
      <c r="B11773" s="63" t="s">
        <v>2741</v>
      </c>
    </row>
    <row r="11774" spans="1:2" x14ac:dyDescent="0.25">
      <c r="A11774" s="62">
        <v>49101603</v>
      </c>
      <c r="B11774" s="63" t="s">
        <v>4632</v>
      </c>
    </row>
    <row r="11775" spans="1:2" x14ac:dyDescent="0.25">
      <c r="A11775" s="62">
        <v>49101604</v>
      </c>
      <c r="B11775" s="63" t="s">
        <v>15398</v>
      </c>
    </row>
    <row r="11776" spans="1:2" x14ac:dyDescent="0.25">
      <c r="A11776" s="62">
        <v>49101605</v>
      </c>
      <c r="B11776" s="63" t="s">
        <v>525</v>
      </c>
    </row>
    <row r="11777" spans="1:2" x14ac:dyDescent="0.25">
      <c r="A11777" s="62">
        <v>49101606</v>
      </c>
      <c r="B11777" s="63" t="s">
        <v>6787</v>
      </c>
    </row>
    <row r="11778" spans="1:2" x14ac:dyDescent="0.25">
      <c r="A11778" s="62">
        <v>49101607</v>
      </c>
      <c r="B11778" s="63" t="s">
        <v>11703</v>
      </c>
    </row>
    <row r="11779" spans="1:2" x14ac:dyDescent="0.25">
      <c r="A11779" s="62">
        <v>49101608</v>
      </c>
      <c r="B11779" s="63" t="s">
        <v>7088</v>
      </c>
    </row>
    <row r="11780" spans="1:2" x14ac:dyDescent="0.25">
      <c r="A11780" s="62">
        <v>49101609</v>
      </c>
      <c r="B11780" s="63" t="s">
        <v>13250</v>
      </c>
    </row>
    <row r="11781" spans="1:2" x14ac:dyDescent="0.25">
      <c r="A11781" s="62">
        <v>49101611</v>
      </c>
      <c r="B11781" s="63" t="s">
        <v>15490</v>
      </c>
    </row>
    <row r="11782" spans="1:2" x14ac:dyDescent="0.25">
      <c r="A11782" s="62">
        <v>49101612</v>
      </c>
      <c r="B11782" s="63" t="s">
        <v>4762</v>
      </c>
    </row>
    <row r="11783" spans="1:2" x14ac:dyDescent="0.25">
      <c r="A11783" s="62">
        <v>49101613</v>
      </c>
      <c r="B11783" s="63" t="s">
        <v>12813</v>
      </c>
    </row>
    <row r="11784" spans="1:2" x14ac:dyDescent="0.25">
      <c r="A11784" s="62">
        <v>49101701</v>
      </c>
      <c r="B11784" s="63" t="s">
        <v>3683</v>
      </c>
    </row>
    <row r="11785" spans="1:2" x14ac:dyDescent="0.25">
      <c r="A11785" s="62">
        <v>49101702</v>
      </c>
      <c r="B11785" s="63" t="s">
        <v>12022</v>
      </c>
    </row>
    <row r="11786" spans="1:2" x14ac:dyDescent="0.25">
      <c r="A11786" s="62">
        <v>49101704</v>
      </c>
      <c r="B11786" s="63" t="s">
        <v>12155</v>
      </c>
    </row>
    <row r="11787" spans="1:2" x14ac:dyDescent="0.25">
      <c r="A11787" s="62">
        <v>49101705</v>
      </c>
      <c r="B11787" s="63" t="s">
        <v>1953</v>
      </c>
    </row>
    <row r="11788" spans="1:2" x14ac:dyDescent="0.25">
      <c r="A11788" s="62">
        <v>49101706</v>
      </c>
      <c r="B11788" s="63" t="s">
        <v>17502</v>
      </c>
    </row>
    <row r="11789" spans="1:2" x14ac:dyDescent="0.25">
      <c r="A11789" s="62">
        <v>49101707</v>
      </c>
      <c r="B11789" s="63" t="s">
        <v>1880</v>
      </c>
    </row>
    <row r="11790" spans="1:2" x14ac:dyDescent="0.25">
      <c r="A11790" s="62">
        <v>49101708</v>
      </c>
      <c r="B11790" s="63" t="s">
        <v>11637</v>
      </c>
    </row>
    <row r="11791" spans="1:2" x14ac:dyDescent="0.25">
      <c r="A11791" s="62">
        <v>49121502</v>
      </c>
      <c r="B11791" s="63" t="s">
        <v>6388</v>
      </c>
    </row>
    <row r="11792" spans="1:2" x14ac:dyDescent="0.25">
      <c r="A11792" s="62">
        <v>49121503</v>
      </c>
      <c r="B11792" s="63" t="s">
        <v>18508</v>
      </c>
    </row>
    <row r="11793" spans="1:2" x14ac:dyDescent="0.25">
      <c r="A11793" s="62">
        <v>49121504</v>
      </c>
      <c r="B11793" s="63" t="s">
        <v>2859</v>
      </c>
    </row>
    <row r="11794" spans="1:2" x14ac:dyDescent="0.25">
      <c r="A11794" s="62">
        <v>49121505</v>
      </c>
      <c r="B11794" s="63" t="s">
        <v>2863</v>
      </c>
    </row>
    <row r="11795" spans="1:2" x14ac:dyDescent="0.25">
      <c r="A11795" s="62">
        <v>49121506</v>
      </c>
      <c r="B11795" s="63" t="s">
        <v>18701</v>
      </c>
    </row>
    <row r="11796" spans="1:2" x14ac:dyDescent="0.25">
      <c r="A11796" s="62">
        <v>49121507</v>
      </c>
      <c r="B11796" s="63" t="s">
        <v>7782</v>
      </c>
    </row>
    <row r="11797" spans="1:2" x14ac:dyDescent="0.25">
      <c r="A11797" s="62">
        <v>49121508</v>
      </c>
      <c r="B11797" s="63" t="s">
        <v>12993</v>
      </c>
    </row>
    <row r="11798" spans="1:2" x14ac:dyDescent="0.25">
      <c r="A11798" s="62">
        <v>49121509</v>
      </c>
      <c r="B11798" s="63" t="s">
        <v>10807</v>
      </c>
    </row>
    <row r="11799" spans="1:2" x14ac:dyDescent="0.25">
      <c r="A11799" s="62">
        <v>49121510</v>
      </c>
      <c r="B11799" s="63" t="s">
        <v>14921</v>
      </c>
    </row>
    <row r="11800" spans="1:2" x14ac:dyDescent="0.25">
      <c r="A11800" s="62">
        <v>49121601</v>
      </c>
      <c r="B11800" s="63" t="s">
        <v>3720</v>
      </c>
    </row>
    <row r="11801" spans="1:2" x14ac:dyDescent="0.25">
      <c r="A11801" s="62">
        <v>49121602</v>
      </c>
      <c r="B11801" s="63" t="s">
        <v>14218</v>
      </c>
    </row>
    <row r="11802" spans="1:2" x14ac:dyDescent="0.25">
      <c r="A11802" s="62">
        <v>49121603</v>
      </c>
      <c r="B11802" s="63" t="s">
        <v>9821</v>
      </c>
    </row>
    <row r="11803" spans="1:2" x14ac:dyDescent="0.25">
      <c r="A11803" s="62">
        <v>49131501</v>
      </c>
      <c r="B11803" s="63" t="s">
        <v>4905</v>
      </c>
    </row>
    <row r="11804" spans="1:2" x14ac:dyDescent="0.25">
      <c r="A11804" s="62">
        <v>49131502</v>
      </c>
      <c r="B11804" s="63" t="s">
        <v>14928</v>
      </c>
    </row>
    <row r="11805" spans="1:2" x14ac:dyDescent="0.25">
      <c r="A11805" s="62">
        <v>49131503</v>
      </c>
      <c r="B11805" s="63" t="s">
        <v>17078</v>
      </c>
    </row>
    <row r="11806" spans="1:2" x14ac:dyDescent="0.25">
      <c r="A11806" s="62">
        <v>49131504</v>
      </c>
      <c r="B11806" s="63" t="s">
        <v>5006</v>
      </c>
    </row>
    <row r="11807" spans="1:2" x14ac:dyDescent="0.25">
      <c r="A11807" s="62">
        <v>49131505</v>
      </c>
      <c r="B11807" s="63" t="s">
        <v>15659</v>
      </c>
    </row>
    <row r="11808" spans="1:2" x14ac:dyDescent="0.25">
      <c r="A11808" s="62">
        <v>49131506</v>
      </c>
      <c r="B11808" s="63" t="s">
        <v>10588</v>
      </c>
    </row>
    <row r="11809" spans="1:2" x14ac:dyDescent="0.25">
      <c r="A11809" s="62">
        <v>49131601</v>
      </c>
      <c r="B11809" s="63" t="s">
        <v>6987</v>
      </c>
    </row>
    <row r="11810" spans="1:2" x14ac:dyDescent="0.25">
      <c r="A11810" s="62">
        <v>49131602</v>
      </c>
      <c r="B11810" s="63" t="s">
        <v>9477</v>
      </c>
    </row>
    <row r="11811" spans="1:2" x14ac:dyDescent="0.25">
      <c r="A11811" s="62">
        <v>49131603</v>
      </c>
      <c r="B11811" s="63" t="s">
        <v>16042</v>
      </c>
    </row>
    <row r="11812" spans="1:2" x14ac:dyDescent="0.25">
      <c r="A11812" s="62">
        <v>49131604</v>
      </c>
      <c r="B11812" s="63" t="s">
        <v>3543</v>
      </c>
    </row>
    <row r="11813" spans="1:2" x14ac:dyDescent="0.25">
      <c r="A11813" s="62">
        <v>49131605</v>
      </c>
      <c r="B11813" s="63" t="s">
        <v>18568</v>
      </c>
    </row>
    <row r="11814" spans="1:2" x14ac:dyDescent="0.25">
      <c r="A11814" s="62">
        <v>49131606</v>
      </c>
      <c r="B11814" s="63" t="s">
        <v>11517</v>
      </c>
    </row>
    <row r="11815" spans="1:2" x14ac:dyDescent="0.25">
      <c r="A11815" s="62">
        <v>49131607</v>
      </c>
      <c r="B11815" s="63" t="s">
        <v>1293</v>
      </c>
    </row>
    <row r="11816" spans="1:2" x14ac:dyDescent="0.25">
      <c r="A11816" s="62">
        <v>49141501</v>
      </c>
      <c r="B11816" s="63" t="s">
        <v>9680</v>
      </c>
    </row>
    <row r="11817" spans="1:2" x14ac:dyDescent="0.25">
      <c r="A11817" s="62">
        <v>49141502</v>
      </c>
      <c r="B11817" s="63" t="s">
        <v>595</v>
      </c>
    </row>
    <row r="11818" spans="1:2" x14ac:dyDescent="0.25">
      <c r="A11818" s="62">
        <v>49141503</v>
      </c>
      <c r="B11818" s="63" t="s">
        <v>6667</v>
      </c>
    </row>
    <row r="11819" spans="1:2" x14ac:dyDescent="0.25">
      <c r="A11819" s="62">
        <v>49141504</v>
      </c>
      <c r="B11819" s="63" t="s">
        <v>6486</v>
      </c>
    </row>
    <row r="11820" spans="1:2" x14ac:dyDescent="0.25">
      <c r="A11820" s="62">
        <v>49141505</v>
      </c>
      <c r="B11820" s="63" t="s">
        <v>12582</v>
      </c>
    </row>
    <row r="11821" spans="1:2" x14ac:dyDescent="0.25">
      <c r="A11821" s="62">
        <v>49141506</v>
      </c>
      <c r="B11821" s="63" t="s">
        <v>1133</v>
      </c>
    </row>
    <row r="11822" spans="1:2" x14ac:dyDescent="0.25">
      <c r="A11822" s="62">
        <v>49141507</v>
      </c>
      <c r="B11822" s="63" t="s">
        <v>1373</v>
      </c>
    </row>
    <row r="11823" spans="1:2" x14ac:dyDescent="0.25">
      <c r="A11823" s="62">
        <v>49141602</v>
      </c>
      <c r="B11823" s="63" t="s">
        <v>2370</v>
      </c>
    </row>
    <row r="11824" spans="1:2" x14ac:dyDescent="0.25">
      <c r="A11824" s="62">
        <v>49141603</v>
      </c>
      <c r="B11824" s="63" t="s">
        <v>6642</v>
      </c>
    </row>
    <row r="11825" spans="1:2" x14ac:dyDescent="0.25">
      <c r="A11825" s="62">
        <v>49141604</v>
      </c>
      <c r="B11825" s="63" t="s">
        <v>16521</v>
      </c>
    </row>
    <row r="11826" spans="1:2" x14ac:dyDescent="0.25">
      <c r="A11826" s="62">
        <v>49141605</v>
      </c>
      <c r="B11826" s="63" t="s">
        <v>16910</v>
      </c>
    </row>
    <row r="11827" spans="1:2" x14ac:dyDescent="0.25">
      <c r="A11827" s="62">
        <v>49141606</v>
      </c>
      <c r="B11827" s="63" t="s">
        <v>1805</v>
      </c>
    </row>
    <row r="11828" spans="1:2" x14ac:dyDescent="0.25">
      <c r="A11828" s="62">
        <v>49141607</v>
      </c>
      <c r="B11828" s="63" t="s">
        <v>13073</v>
      </c>
    </row>
    <row r="11829" spans="1:2" x14ac:dyDescent="0.25">
      <c r="A11829" s="62">
        <v>49151501</v>
      </c>
      <c r="B11829" s="63" t="s">
        <v>15700</v>
      </c>
    </row>
    <row r="11830" spans="1:2" x14ac:dyDescent="0.25">
      <c r="A11830" s="62">
        <v>49151502</v>
      </c>
      <c r="B11830" s="63" t="s">
        <v>4036</v>
      </c>
    </row>
    <row r="11831" spans="1:2" x14ac:dyDescent="0.25">
      <c r="A11831" s="62">
        <v>49151503</v>
      </c>
      <c r="B11831" s="63" t="s">
        <v>15111</v>
      </c>
    </row>
    <row r="11832" spans="1:2" x14ac:dyDescent="0.25">
      <c r="A11832" s="62">
        <v>49151504</v>
      </c>
      <c r="B11832" s="63" t="s">
        <v>16943</v>
      </c>
    </row>
    <row r="11833" spans="1:2" x14ac:dyDescent="0.25">
      <c r="A11833" s="62">
        <v>49151505</v>
      </c>
      <c r="B11833" s="63" t="s">
        <v>5045</v>
      </c>
    </row>
    <row r="11834" spans="1:2" x14ac:dyDescent="0.25">
      <c r="A11834" s="62">
        <v>49151601</v>
      </c>
      <c r="B11834" s="63" t="s">
        <v>10105</v>
      </c>
    </row>
    <row r="11835" spans="1:2" x14ac:dyDescent="0.25">
      <c r="A11835" s="62">
        <v>49151602</v>
      </c>
      <c r="B11835" s="63" t="s">
        <v>17160</v>
      </c>
    </row>
    <row r="11836" spans="1:2" x14ac:dyDescent="0.25">
      <c r="A11836" s="62">
        <v>49151603</v>
      </c>
      <c r="B11836" s="63" t="s">
        <v>13473</v>
      </c>
    </row>
    <row r="11837" spans="1:2" x14ac:dyDescent="0.25">
      <c r="A11837" s="62">
        <v>49161501</v>
      </c>
      <c r="B11837" s="63" t="s">
        <v>6086</v>
      </c>
    </row>
    <row r="11838" spans="1:2" x14ac:dyDescent="0.25">
      <c r="A11838" s="62">
        <v>49161502</v>
      </c>
      <c r="B11838" s="63" t="s">
        <v>8097</v>
      </c>
    </row>
    <row r="11839" spans="1:2" x14ac:dyDescent="0.25">
      <c r="A11839" s="62">
        <v>49161503</v>
      </c>
      <c r="B11839" s="63" t="s">
        <v>11613</v>
      </c>
    </row>
    <row r="11840" spans="1:2" x14ac:dyDescent="0.25">
      <c r="A11840" s="62">
        <v>49161504</v>
      </c>
      <c r="B11840" s="63" t="s">
        <v>8405</v>
      </c>
    </row>
    <row r="11841" spans="1:2" x14ac:dyDescent="0.25">
      <c r="A11841" s="62">
        <v>49161505</v>
      </c>
      <c r="B11841" s="63" t="s">
        <v>17847</v>
      </c>
    </row>
    <row r="11842" spans="1:2" x14ac:dyDescent="0.25">
      <c r="A11842" s="62">
        <v>49161506</v>
      </c>
      <c r="B11842" s="63" t="s">
        <v>8814</v>
      </c>
    </row>
    <row r="11843" spans="1:2" x14ac:dyDescent="0.25">
      <c r="A11843" s="62">
        <v>49161507</v>
      </c>
      <c r="B11843" s="63" t="s">
        <v>2526</v>
      </c>
    </row>
    <row r="11844" spans="1:2" x14ac:dyDescent="0.25">
      <c r="A11844" s="62">
        <v>49161508</v>
      </c>
      <c r="B11844" s="63" t="s">
        <v>8497</v>
      </c>
    </row>
    <row r="11845" spans="1:2" x14ac:dyDescent="0.25">
      <c r="A11845" s="62">
        <v>49161509</v>
      </c>
      <c r="B11845" s="63" t="s">
        <v>16539</v>
      </c>
    </row>
    <row r="11846" spans="1:2" x14ac:dyDescent="0.25">
      <c r="A11846" s="62">
        <v>49161510</v>
      </c>
      <c r="B11846" s="63" t="s">
        <v>18326</v>
      </c>
    </row>
    <row r="11847" spans="1:2" x14ac:dyDescent="0.25">
      <c r="A11847" s="62">
        <v>49161511</v>
      </c>
      <c r="B11847" s="63" t="s">
        <v>7582</v>
      </c>
    </row>
    <row r="11848" spans="1:2" x14ac:dyDescent="0.25">
      <c r="A11848" s="62">
        <v>49161512</v>
      </c>
      <c r="B11848" s="63" t="s">
        <v>2430</v>
      </c>
    </row>
    <row r="11849" spans="1:2" x14ac:dyDescent="0.25">
      <c r="A11849" s="62">
        <v>49161513</v>
      </c>
      <c r="B11849" s="63" t="s">
        <v>3266</v>
      </c>
    </row>
    <row r="11850" spans="1:2" x14ac:dyDescent="0.25">
      <c r="A11850" s="62">
        <v>49161514</v>
      </c>
      <c r="B11850" s="63" t="s">
        <v>6723</v>
      </c>
    </row>
    <row r="11851" spans="1:2" x14ac:dyDescent="0.25">
      <c r="A11851" s="62">
        <v>49161515</v>
      </c>
      <c r="B11851" s="63" t="s">
        <v>7947</v>
      </c>
    </row>
    <row r="11852" spans="1:2" x14ac:dyDescent="0.25">
      <c r="A11852" s="62">
        <v>49161516</v>
      </c>
      <c r="B11852" s="63" t="s">
        <v>16525</v>
      </c>
    </row>
    <row r="11853" spans="1:2" x14ac:dyDescent="0.25">
      <c r="A11853" s="62">
        <v>49161517</v>
      </c>
      <c r="B11853" s="63" t="s">
        <v>12681</v>
      </c>
    </row>
    <row r="11854" spans="1:2" x14ac:dyDescent="0.25">
      <c r="A11854" s="62">
        <v>49161518</v>
      </c>
      <c r="B11854" s="63" t="s">
        <v>18814</v>
      </c>
    </row>
    <row r="11855" spans="1:2" x14ac:dyDescent="0.25">
      <c r="A11855" s="62">
        <v>49161519</v>
      </c>
      <c r="B11855" s="63" t="s">
        <v>11332</v>
      </c>
    </row>
    <row r="11856" spans="1:2" x14ac:dyDescent="0.25">
      <c r="A11856" s="62">
        <v>49161520</v>
      </c>
      <c r="B11856" s="63" t="s">
        <v>7685</v>
      </c>
    </row>
    <row r="11857" spans="1:2" x14ac:dyDescent="0.25">
      <c r="A11857" s="62">
        <v>49161521</v>
      </c>
      <c r="B11857" s="63" t="s">
        <v>11749</v>
      </c>
    </row>
    <row r="11858" spans="1:2" x14ac:dyDescent="0.25">
      <c r="A11858" s="62">
        <v>49161522</v>
      </c>
      <c r="B11858" s="63" t="s">
        <v>7496</v>
      </c>
    </row>
    <row r="11859" spans="1:2" x14ac:dyDescent="0.25">
      <c r="A11859" s="62">
        <v>49161523</v>
      </c>
      <c r="B11859" s="63" t="s">
        <v>11895</v>
      </c>
    </row>
    <row r="11860" spans="1:2" x14ac:dyDescent="0.25">
      <c r="A11860" s="62">
        <v>49161524</v>
      </c>
      <c r="B11860" s="63" t="s">
        <v>3118</v>
      </c>
    </row>
    <row r="11861" spans="1:2" x14ac:dyDescent="0.25">
      <c r="A11861" s="62">
        <v>49161525</v>
      </c>
      <c r="B11861" s="63" t="s">
        <v>7660</v>
      </c>
    </row>
    <row r="11862" spans="1:2" x14ac:dyDescent="0.25">
      <c r="A11862" s="62">
        <v>49161526</v>
      </c>
      <c r="B11862" s="63" t="s">
        <v>15824</v>
      </c>
    </row>
    <row r="11863" spans="1:2" x14ac:dyDescent="0.25">
      <c r="A11863" s="62">
        <v>49161601</v>
      </c>
      <c r="B11863" s="63" t="s">
        <v>7252</v>
      </c>
    </row>
    <row r="11864" spans="1:2" x14ac:dyDescent="0.25">
      <c r="A11864" s="62">
        <v>49161602</v>
      </c>
      <c r="B11864" s="63" t="s">
        <v>419</v>
      </c>
    </row>
    <row r="11865" spans="1:2" x14ac:dyDescent="0.25">
      <c r="A11865" s="62">
        <v>49161603</v>
      </c>
      <c r="B11865" s="63" t="s">
        <v>5698</v>
      </c>
    </row>
    <row r="11866" spans="1:2" x14ac:dyDescent="0.25">
      <c r="A11866" s="62">
        <v>49161604</v>
      </c>
      <c r="B11866" s="63" t="s">
        <v>17060</v>
      </c>
    </row>
    <row r="11867" spans="1:2" x14ac:dyDescent="0.25">
      <c r="A11867" s="62">
        <v>49161605</v>
      </c>
      <c r="B11867" s="63" t="s">
        <v>7585</v>
      </c>
    </row>
    <row r="11868" spans="1:2" x14ac:dyDescent="0.25">
      <c r="A11868" s="62">
        <v>49161606</v>
      </c>
      <c r="B11868" s="63" t="s">
        <v>17601</v>
      </c>
    </row>
    <row r="11869" spans="1:2" x14ac:dyDescent="0.25">
      <c r="A11869" s="62">
        <v>49161607</v>
      </c>
      <c r="B11869" s="63" t="s">
        <v>13369</v>
      </c>
    </row>
    <row r="11870" spans="1:2" x14ac:dyDescent="0.25">
      <c r="A11870" s="62">
        <v>49161608</v>
      </c>
      <c r="B11870" s="63" t="s">
        <v>3587</v>
      </c>
    </row>
    <row r="11871" spans="1:2" x14ac:dyDescent="0.25">
      <c r="A11871" s="62">
        <v>49161609</v>
      </c>
      <c r="B11871" s="63" t="s">
        <v>6271</v>
      </c>
    </row>
    <row r="11872" spans="1:2" x14ac:dyDescent="0.25">
      <c r="A11872" s="62">
        <v>49161610</v>
      </c>
      <c r="B11872" s="63" t="s">
        <v>12744</v>
      </c>
    </row>
    <row r="11873" spans="1:2" x14ac:dyDescent="0.25">
      <c r="A11873" s="62">
        <v>49161611</v>
      </c>
      <c r="B11873" s="63" t="s">
        <v>9478</v>
      </c>
    </row>
    <row r="11874" spans="1:2" x14ac:dyDescent="0.25">
      <c r="A11874" s="62">
        <v>49161612</v>
      </c>
      <c r="B11874" s="63" t="s">
        <v>10344</v>
      </c>
    </row>
    <row r="11875" spans="1:2" x14ac:dyDescent="0.25">
      <c r="A11875" s="62">
        <v>49161613</v>
      </c>
      <c r="B11875" s="63" t="s">
        <v>8046</v>
      </c>
    </row>
    <row r="11876" spans="1:2" x14ac:dyDescent="0.25">
      <c r="A11876" s="62">
        <v>49161614</v>
      </c>
      <c r="B11876" s="63" t="s">
        <v>1283</v>
      </c>
    </row>
    <row r="11877" spans="1:2" x14ac:dyDescent="0.25">
      <c r="A11877" s="62">
        <v>49161615</v>
      </c>
      <c r="B11877" s="63" t="s">
        <v>10545</v>
      </c>
    </row>
    <row r="11878" spans="1:2" x14ac:dyDescent="0.25">
      <c r="A11878" s="62">
        <v>49161616</v>
      </c>
      <c r="B11878" s="63" t="s">
        <v>8999</v>
      </c>
    </row>
    <row r="11879" spans="1:2" x14ac:dyDescent="0.25">
      <c r="A11879" s="62">
        <v>49161617</v>
      </c>
      <c r="B11879" s="63" t="s">
        <v>16897</v>
      </c>
    </row>
    <row r="11880" spans="1:2" x14ac:dyDescent="0.25">
      <c r="A11880" s="62">
        <v>49161618</v>
      </c>
      <c r="B11880" s="63" t="s">
        <v>15253</v>
      </c>
    </row>
    <row r="11881" spans="1:2" x14ac:dyDescent="0.25">
      <c r="A11881" s="62">
        <v>49161619</v>
      </c>
      <c r="B11881" s="63" t="s">
        <v>17928</v>
      </c>
    </row>
    <row r="11882" spans="1:2" x14ac:dyDescent="0.25">
      <c r="A11882" s="62">
        <v>49161620</v>
      </c>
      <c r="B11882" s="63" t="s">
        <v>404</v>
      </c>
    </row>
    <row r="11883" spans="1:2" x14ac:dyDescent="0.25">
      <c r="A11883" s="62">
        <v>49161701</v>
      </c>
      <c r="B11883" s="63" t="s">
        <v>17944</v>
      </c>
    </row>
    <row r="11884" spans="1:2" x14ac:dyDescent="0.25">
      <c r="A11884" s="62">
        <v>49161702</v>
      </c>
      <c r="B11884" s="63" t="s">
        <v>13607</v>
      </c>
    </row>
    <row r="11885" spans="1:2" x14ac:dyDescent="0.25">
      <c r="A11885" s="62">
        <v>49161703</v>
      </c>
      <c r="B11885" s="63" t="s">
        <v>10531</v>
      </c>
    </row>
    <row r="11886" spans="1:2" x14ac:dyDescent="0.25">
      <c r="A11886" s="62">
        <v>49161704</v>
      </c>
      <c r="B11886" s="63" t="s">
        <v>8971</v>
      </c>
    </row>
    <row r="11887" spans="1:2" x14ac:dyDescent="0.25">
      <c r="A11887" s="62">
        <v>49161705</v>
      </c>
      <c r="B11887" s="63" t="s">
        <v>3572</v>
      </c>
    </row>
    <row r="11888" spans="1:2" x14ac:dyDescent="0.25">
      <c r="A11888" s="62">
        <v>49161706</v>
      </c>
      <c r="B11888" s="63" t="s">
        <v>18520</v>
      </c>
    </row>
    <row r="11889" spans="1:2" x14ac:dyDescent="0.25">
      <c r="A11889" s="62">
        <v>49161707</v>
      </c>
      <c r="B11889" s="63" t="s">
        <v>3787</v>
      </c>
    </row>
    <row r="11890" spans="1:2" x14ac:dyDescent="0.25">
      <c r="A11890" s="62">
        <v>49171501</v>
      </c>
      <c r="B11890" s="63" t="s">
        <v>4185</v>
      </c>
    </row>
    <row r="11891" spans="1:2" x14ac:dyDescent="0.25">
      <c r="A11891" s="62">
        <v>49171502</v>
      </c>
      <c r="B11891" s="63" t="s">
        <v>764</v>
      </c>
    </row>
    <row r="11892" spans="1:2" x14ac:dyDescent="0.25">
      <c r="A11892" s="62">
        <v>49171503</v>
      </c>
      <c r="B11892" s="63" t="s">
        <v>9147</v>
      </c>
    </row>
    <row r="11893" spans="1:2" x14ac:dyDescent="0.25">
      <c r="A11893" s="62">
        <v>49171504</v>
      </c>
      <c r="B11893" s="63" t="s">
        <v>777</v>
      </c>
    </row>
    <row r="11894" spans="1:2" x14ac:dyDescent="0.25">
      <c r="A11894" s="62">
        <v>49171505</v>
      </c>
      <c r="B11894" s="63" t="s">
        <v>755</v>
      </c>
    </row>
    <row r="11895" spans="1:2" x14ac:dyDescent="0.25">
      <c r="A11895" s="62">
        <v>49171601</v>
      </c>
      <c r="B11895" s="63" t="s">
        <v>12728</v>
      </c>
    </row>
    <row r="11896" spans="1:2" x14ac:dyDescent="0.25">
      <c r="A11896" s="62">
        <v>49171602</v>
      </c>
      <c r="B11896" s="63" t="s">
        <v>6832</v>
      </c>
    </row>
    <row r="11897" spans="1:2" x14ac:dyDescent="0.25">
      <c r="A11897" s="62">
        <v>49171603</v>
      </c>
      <c r="B11897" s="63" t="s">
        <v>14372</v>
      </c>
    </row>
    <row r="11898" spans="1:2" x14ac:dyDescent="0.25">
      <c r="A11898" s="62">
        <v>49181501</v>
      </c>
      <c r="B11898" s="63" t="s">
        <v>10149</v>
      </c>
    </row>
    <row r="11899" spans="1:2" x14ac:dyDescent="0.25">
      <c r="A11899" s="62">
        <v>49181502</v>
      </c>
      <c r="B11899" s="63" t="s">
        <v>12992</v>
      </c>
    </row>
    <row r="11900" spans="1:2" x14ac:dyDescent="0.25">
      <c r="A11900" s="62">
        <v>49181503</v>
      </c>
      <c r="B11900" s="63" t="s">
        <v>12113</v>
      </c>
    </row>
    <row r="11901" spans="1:2" x14ac:dyDescent="0.25">
      <c r="A11901" s="62">
        <v>49181504</v>
      </c>
      <c r="B11901" s="63" t="s">
        <v>18737</v>
      </c>
    </row>
    <row r="11902" spans="1:2" x14ac:dyDescent="0.25">
      <c r="A11902" s="62">
        <v>49181505</v>
      </c>
      <c r="B11902" s="63" t="s">
        <v>11569</v>
      </c>
    </row>
    <row r="11903" spans="1:2" x14ac:dyDescent="0.25">
      <c r="A11903" s="62">
        <v>49181506</v>
      </c>
      <c r="B11903" s="63" t="s">
        <v>17639</v>
      </c>
    </row>
    <row r="11904" spans="1:2" x14ac:dyDescent="0.25">
      <c r="A11904" s="62">
        <v>49181507</v>
      </c>
      <c r="B11904" s="63" t="s">
        <v>14752</v>
      </c>
    </row>
    <row r="11905" spans="1:2" x14ac:dyDescent="0.25">
      <c r="A11905" s="62">
        <v>49181508</v>
      </c>
      <c r="B11905" s="63" t="s">
        <v>1670</v>
      </c>
    </row>
    <row r="11906" spans="1:2" x14ac:dyDescent="0.25">
      <c r="A11906" s="62">
        <v>49181509</v>
      </c>
      <c r="B11906" s="63" t="s">
        <v>13292</v>
      </c>
    </row>
    <row r="11907" spans="1:2" x14ac:dyDescent="0.25">
      <c r="A11907" s="62">
        <v>49181510</v>
      </c>
      <c r="B11907" s="63" t="s">
        <v>3630</v>
      </c>
    </row>
    <row r="11908" spans="1:2" x14ac:dyDescent="0.25">
      <c r="A11908" s="62">
        <v>49181511</v>
      </c>
      <c r="B11908" s="63" t="s">
        <v>18008</v>
      </c>
    </row>
    <row r="11909" spans="1:2" x14ac:dyDescent="0.25">
      <c r="A11909" s="62">
        <v>49181512</v>
      </c>
      <c r="B11909" s="63" t="s">
        <v>6148</v>
      </c>
    </row>
    <row r="11910" spans="1:2" x14ac:dyDescent="0.25">
      <c r="A11910" s="62">
        <v>49181513</v>
      </c>
      <c r="B11910" s="63" t="s">
        <v>14086</v>
      </c>
    </row>
    <row r="11911" spans="1:2" x14ac:dyDescent="0.25">
      <c r="A11911" s="62">
        <v>49181514</v>
      </c>
      <c r="B11911" s="63" t="s">
        <v>12206</v>
      </c>
    </row>
    <row r="11912" spans="1:2" x14ac:dyDescent="0.25">
      <c r="A11912" s="62">
        <v>49181515</v>
      </c>
      <c r="B11912" s="63" t="s">
        <v>14128</v>
      </c>
    </row>
    <row r="11913" spans="1:2" x14ac:dyDescent="0.25">
      <c r="A11913" s="62">
        <v>49181601</v>
      </c>
      <c r="B11913" s="63" t="s">
        <v>9370</v>
      </c>
    </row>
    <row r="11914" spans="1:2" x14ac:dyDescent="0.25">
      <c r="A11914" s="62">
        <v>49181602</v>
      </c>
      <c r="B11914" s="63" t="s">
        <v>18090</v>
      </c>
    </row>
    <row r="11915" spans="1:2" x14ac:dyDescent="0.25">
      <c r="A11915" s="62">
        <v>49181603</v>
      </c>
      <c r="B11915" s="63" t="s">
        <v>6255</v>
      </c>
    </row>
    <row r="11916" spans="1:2" x14ac:dyDescent="0.25">
      <c r="A11916" s="62">
        <v>49181604</v>
      </c>
      <c r="B11916" s="63" t="s">
        <v>6534</v>
      </c>
    </row>
    <row r="11917" spans="1:2" x14ac:dyDescent="0.25">
      <c r="A11917" s="62">
        <v>49181605</v>
      </c>
      <c r="B11917" s="63" t="s">
        <v>8458</v>
      </c>
    </row>
    <row r="11918" spans="1:2" x14ac:dyDescent="0.25">
      <c r="A11918" s="62">
        <v>49181606</v>
      </c>
      <c r="B11918" s="63" t="s">
        <v>3232</v>
      </c>
    </row>
    <row r="11919" spans="1:2" x14ac:dyDescent="0.25">
      <c r="A11919" s="62">
        <v>49181607</v>
      </c>
      <c r="B11919" s="63" t="s">
        <v>2712</v>
      </c>
    </row>
    <row r="11920" spans="1:2" x14ac:dyDescent="0.25">
      <c r="A11920" s="62">
        <v>49181608</v>
      </c>
      <c r="B11920" s="63" t="s">
        <v>2352</v>
      </c>
    </row>
    <row r="11921" spans="1:2" x14ac:dyDescent="0.25">
      <c r="A11921" s="62">
        <v>49181609</v>
      </c>
      <c r="B11921" s="63" t="s">
        <v>14537</v>
      </c>
    </row>
    <row r="11922" spans="1:2" x14ac:dyDescent="0.25">
      <c r="A11922" s="62">
        <v>49181610</v>
      </c>
      <c r="B11922" s="63" t="s">
        <v>6264</v>
      </c>
    </row>
    <row r="11923" spans="1:2" x14ac:dyDescent="0.25">
      <c r="A11923" s="62">
        <v>49181611</v>
      </c>
      <c r="B11923" s="63" t="s">
        <v>13313</v>
      </c>
    </row>
    <row r="11924" spans="1:2" x14ac:dyDescent="0.25">
      <c r="A11924" s="62">
        <v>49181612</v>
      </c>
      <c r="B11924" s="63" t="s">
        <v>3001</v>
      </c>
    </row>
    <row r="11925" spans="1:2" x14ac:dyDescent="0.25">
      <c r="A11925" s="62">
        <v>49201501</v>
      </c>
      <c r="B11925" s="63" t="s">
        <v>3478</v>
      </c>
    </row>
    <row r="11926" spans="1:2" x14ac:dyDescent="0.25">
      <c r="A11926" s="62">
        <v>49201502</v>
      </c>
      <c r="B11926" s="63" t="s">
        <v>15174</v>
      </c>
    </row>
    <row r="11927" spans="1:2" x14ac:dyDescent="0.25">
      <c r="A11927" s="62">
        <v>49201503</v>
      </c>
      <c r="B11927" s="63" t="s">
        <v>4329</v>
      </c>
    </row>
    <row r="11928" spans="1:2" x14ac:dyDescent="0.25">
      <c r="A11928" s="62">
        <v>49201504</v>
      </c>
      <c r="B11928" s="63" t="s">
        <v>15865</v>
      </c>
    </row>
    <row r="11929" spans="1:2" x14ac:dyDescent="0.25">
      <c r="A11929" s="62">
        <v>49201512</v>
      </c>
      <c r="B11929" s="63" t="s">
        <v>543</v>
      </c>
    </row>
    <row r="11930" spans="1:2" x14ac:dyDescent="0.25">
      <c r="A11930" s="62">
        <v>49201513</v>
      </c>
      <c r="B11930" s="63" t="s">
        <v>2240</v>
      </c>
    </row>
    <row r="11931" spans="1:2" x14ac:dyDescent="0.25">
      <c r="A11931" s="62">
        <v>49201514</v>
      </c>
      <c r="B11931" s="63" t="s">
        <v>6029</v>
      </c>
    </row>
    <row r="11932" spans="1:2" x14ac:dyDescent="0.25">
      <c r="A11932" s="62">
        <v>49201515</v>
      </c>
      <c r="B11932" s="63" t="s">
        <v>10654</v>
      </c>
    </row>
    <row r="11933" spans="1:2" x14ac:dyDescent="0.25">
      <c r="A11933" s="62">
        <v>49201516</v>
      </c>
      <c r="B11933" s="63" t="s">
        <v>10256</v>
      </c>
    </row>
    <row r="11934" spans="1:2" x14ac:dyDescent="0.25">
      <c r="A11934" s="62">
        <v>49201601</v>
      </c>
      <c r="B11934" s="63" t="s">
        <v>7856</v>
      </c>
    </row>
    <row r="11935" spans="1:2" x14ac:dyDescent="0.25">
      <c r="A11935" s="62">
        <v>49201602</v>
      </c>
      <c r="B11935" s="63" t="s">
        <v>1773</v>
      </c>
    </row>
    <row r="11936" spans="1:2" x14ac:dyDescent="0.25">
      <c r="A11936" s="62">
        <v>49201603</v>
      </c>
      <c r="B11936" s="63" t="s">
        <v>4309</v>
      </c>
    </row>
    <row r="11937" spans="1:2" x14ac:dyDescent="0.25">
      <c r="A11937" s="62">
        <v>49201604</v>
      </c>
      <c r="B11937" s="63" t="s">
        <v>4323</v>
      </c>
    </row>
    <row r="11938" spans="1:2" x14ac:dyDescent="0.25">
      <c r="A11938" s="62">
        <v>49201605</v>
      </c>
      <c r="B11938" s="63" t="s">
        <v>7297</v>
      </c>
    </row>
    <row r="11939" spans="1:2" x14ac:dyDescent="0.25">
      <c r="A11939" s="62">
        <v>49201606</v>
      </c>
      <c r="B11939" s="63" t="s">
        <v>14461</v>
      </c>
    </row>
    <row r="11940" spans="1:2" x14ac:dyDescent="0.25">
      <c r="A11940" s="62">
        <v>49201607</v>
      </c>
      <c r="B11940" s="63" t="s">
        <v>5720</v>
      </c>
    </row>
    <row r="11941" spans="1:2" x14ac:dyDescent="0.25">
      <c r="A11941" s="62">
        <v>49201608</v>
      </c>
      <c r="B11941" s="63" t="s">
        <v>1455</v>
      </c>
    </row>
    <row r="11942" spans="1:2" x14ac:dyDescent="0.25">
      <c r="A11942" s="62">
        <v>49201609</v>
      </c>
      <c r="B11942" s="63" t="s">
        <v>15364</v>
      </c>
    </row>
    <row r="11943" spans="1:2" x14ac:dyDescent="0.25">
      <c r="A11943" s="62">
        <v>49201610</v>
      </c>
      <c r="B11943" s="63" t="s">
        <v>18820</v>
      </c>
    </row>
    <row r="11944" spans="1:2" x14ac:dyDescent="0.25">
      <c r="A11944" s="62">
        <v>49201611</v>
      </c>
      <c r="B11944" s="63" t="s">
        <v>15792</v>
      </c>
    </row>
    <row r="11945" spans="1:2" x14ac:dyDescent="0.25">
      <c r="A11945" s="62">
        <v>49211601</v>
      </c>
      <c r="B11945" s="63" t="s">
        <v>1816</v>
      </c>
    </row>
    <row r="11946" spans="1:2" x14ac:dyDescent="0.25">
      <c r="A11946" s="62">
        <v>49211602</v>
      </c>
      <c r="B11946" s="63" t="s">
        <v>13711</v>
      </c>
    </row>
    <row r="11947" spans="1:2" x14ac:dyDescent="0.25">
      <c r="A11947" s="62">
        <v>49211603</v>
      </c>
      <c r="B11947" s="63" t="s">
        <v>8145</v>
      </c>
    </row>
    <row r="11948" spans="1:2" x14ac:dyDescent="0.25">
      <c r="A11948" s="62">
        <v>49211604</v>
      </c>
      <c r="B11948" s="63" t="s">
        <v>13465</v>
      </c>
    </row>
    <row r="11949" spans="1:2" x14ac:dyDescent="0.25">
      <c r="A11949" s="62">
        <v>49211605</v>
      </c>
      <c r="B11949" s="63" t="s">
        <v>4513</v>
      </c>
    </row>
    <row r="11950" spans="1:2" x14ac:dyDescent="0.25">
      <c r="A11950" s="62">
        <v>49211606</v>
      </c>
      <c r="B11950" s="63" t="s">
        <v>11415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5580</v>
      </c>
    </row>
    <row r="11953" spans="1:2" x14ac:dyDescent="0.25">
      <c r="A11953" s="62">
        <v>49211609</v>
      </c>
      <c r="B11953" s="63" t="s">
        <v>6157</v>
      </c>
    </row>
    <row r="11954" spans="1:2" x14ac:dyDescent="0.25">
      <c r="A11954" s="62">
        <v>49211701</v>
      </c>
      <c r="B11954" s="63" t="s">
        <v>10508</v>
      </c>
    </row>
    <row r="11955" spans="1:2" x14ac:dyDescent="0.25">
      <c r="A11955" s="62">
        <v>49211702</v>
      </c>
      <c r="B11955" s="63" t="s">
        <v>2995</v>
      </c>
    </row>
    <row r="11956" spans="1:2" x14ac:dyDescent="0.25">
      <c r="A11956" s="62">
        <v>49211703</v>
      </c>
      <c r="B11956" s="63" t="s">
        <v>12047</v>
      </c>
    </row>
    <row r="11957" spans="1:2" x14ac:dyDescent="0.25">
      <c r="A11957" s="62">
        <v>49211801</v>
      </c>
      <c r="B11957" s="63" t="s">
        <v>11440</v>
      </c>
    </row>
    <row r="11958" spans="1:2" x14ac:dyDescent="0.25">
      <c r="A11958" s="62">
        <v>49211802</v>
      </c>
      <c r="B11958" s="63" t="s">
        <v>4653</v>
      </c>
    </row>
    <row r="11959" spans="1:2" x14ac:dyDescent="0.25">
      <c r="A11959" s="62">
        <v>49211803</v>
      </c>
      <c r="B11959" s="63" t="s">
        <v>13325</v>
      </c>
    </row>
    <row r="11960" spans="1:2" x14ac:dyDescent="0.25">
      <c r="A11960" s="62">
        <v>49211804</v>
      </c>
      <c r="B11960" s="63" t="s">
        <v>13462</v>
      </c>
    </row>
    <row r="11961" spans="1:2" x14ac:dyDescent="0.25">
      <c r="A11961" s="62">
        <v>49211805</v>
      </c>
      <c r="B11961" s="63" t="s">
        <v>3888</v>
      </c>
    </row>
    <row r="11962" spans="1:2" x14ac:dyDescent="0.25">
      <c r="A11962" s="62">
        <v>49211806</v>
      </c>
      <c r="B11962" s="63" t="s">
        <v>3072</v>
      </c>
    </row>
    <row r="11963" spans="1:2" x14ac:dyDescent="0.25">
      <c r="A11963" s="62">
        <v>49211807</v>
      </c>
      <c r="B11963" s="63" t="s">
        <v>10370</v>
      </c>
    </row>
    <row r="11964" spans="1:2" x14ac:dyDescent="0.25">
      <c r="A11964" s="62">
        <v>49221501</v>
      </c>
      <c r="B11964" s="63" t="s">
        <v>9398</v>
      </c>
    </row>
    <row r="11965" spans="1:2" x14ac:dyDescent="0.25">
      <c r="A11965" s="62">
        <v>49221502</v>
      </c>
      <c r="B11965" s="63" t="s">
        <v>14258</v>
      </c>
    </row>
    <row r="11966" spans="1:2" x14ac:dyDescent="0.25">
      <c r="A11966" s="62">
        <v>49221503</v>
      </c>
      <c r="B11966" s="63" t="s">
        <v>7200</v>
      </c>
    </row>
    <row r="11967" spans="1:2" x14ac:dyDescent="0.25">
      <c r="A11967" s="62">
        <v>49221504</v>
      </c>
      <c r="B11967" s="63" t="s">
        <v>12349</v>
      </c>
    </row>
    <row r="11968" spans="1:2" x14ac:dyDescent="0.25">
      <c r="A11968" s="62">
        <v>49221505</v>
      </c>
      <c r="B11968" s="63" t="s">
        <v>2892</v>
      </c>
    </row>
    <row r="11969" spans="1:2" x14ac:dyDescent="0.25">
      <c r="A11969" s="62">
        <v>49221506</v>
      </c>
      <c r="B11969" s="63" t="s">
        <v>16961</v>
      </c>
    </row>
    <row r="11970" spans="1:2" x14ac:dyDescent="0.25">
      <c r="A11970" s="62">
        <v>49221507</v>
      </c>
      <c r="B11970" s="63" t="s">
        <v>4941</v>
      </c>
    </row>
    <row r="11971" spans="1:2" x14ac:dyDescent="0.25">
      <c r="A11971" s="62">
        <v>49221508</v>
      </c>
      <c r="B11971" s="63" t="s">
        <v>10893</v>
      </c>
    </row>
    <row r="11972" spans="1:2" x14ac:dyDescent="0.25">
      <c r="A11972" s="62">
        <v>49221509</v>
      </c>
      <c r="B11972" s="63" t="s">
        <v>3571</v>
      </c>
    </row>
    <row r="11973" spans="1:2" x14ac:dyDescent="0.25">
      <c r="A11973" s="62">
        <v>49221510</v>
      </c>
      <c r="B11973" s="63" t="s">
        <v>14732</v>
      </c>
    </row>
    <row r="11974" spans="1:2" x14ac:dyDescent="0.25">
      <c r="A11974" s="62">
        <v>49221511</v>
      </c>
      <c r="B11974" s="63" t="s">
        <v>14453</v>
      </c>
    </row>
    <row r="11975" spans="1:2" x14ac:dyDescent="0.25">
      <c r="A11975" s="62">
        <v>49241501</v>
      </c>
      <c r="B11975" s="63" t="s">
        <v>16485</v>
      </c>
    </row>
    <row r="11976" spans="1:2" x14ac:dyDescent="0.25">
      <c r="A11976" s="62">
        <v>49241502</v>
      </c>
      <c r="B11976" s="63" t="s">
        <v>17231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3249</v>
      </c>
    </row>
    <row r="11979" spans="1:2" x14ac:dyDescent="0.25">
      <c r="A11979" s="62">
        <v>49241505</v>
      </c>
      <c r="B11979" s="63" t="s">
        <v>14179</v>
      </c>
    </row>
    <row r="11980" spans="1:2" x14ac:dyDescent="0.25">
      <c r="A11980" s="62">
        <v>49241506</v>
      </c>
      <c r="B11980" s="63" t="s">
        <v>1306</v>
      </c>
    </row>
    <row r="11981" spans="1:2" x14ac:dyDescent="0.25">
      <c r="A11981" s="62">
        <v>49241507</v>
      </c>
      <c r="B11981" s="63" t="s">
        <v>1914</v>
      </c>
    </row>
    <row r="11982" spans="1:2" x14ac:dyDescent="0.25">
      <c r="A11982" s="62">
        <v>49241508</v>
      </c>
      <c r="B11982" s="63" t="s">
        <v>8018</v>
      </c>
    </row>
    <row r="11983" spans="1:2" x14ac:dyDescent="0.25">
      <c r="A11983" s="62">
        <v>49241509</v>
      </c>
      <c r="B11983" s="63" t="s">
        <v>12676</v>
      </c>
    </row>
    <row r="11984" spans="1:2" x14ac:dyDescent="0.25">
      <c r="A11984" s="62">
        <v>49241510</v>
      </c>
      <c r="B11984" s="63" t="s">
        <v>9743</v>
      </c>
    </row>
    <row r="11985" spans="1:2" x14ac:dyDescent="0.25">
      <c r="A11985" s="62">
        <v>49241601</v>
      </c>
      <c r="B11985" s="63" t="s">
        <v>4265</v>
      </c>
    </row>
    <row r="11986" spans="1:2" x14ac:dyDescent="0.25">
      <c r="A11986" s="62">
        <v>49241602</v>
      </c>
      <c r="B11986" s="63" t="s">
        <v>7547</v>
      </c>
    </row>
    <row r="11987" spans="1:2" x14ac:dyDescent="0.25">
      <c r="A11987" s="62">
        <v>49241603</v>
      </c>
      <c r="B11987" s="63" t="s">
        <v>1102</v>
      </c>
    </row>
    <row r="11988" spans="1:2" x14ac:dyDescent="0.25">
      <c r="A11988" s="62">
        <v>49241604</v>
      </c>
      <c r="B11988" s="63" t="s">
        <v>380</v>
      </c>
    </row>
    <row r="11989" spans="1:2" x14ac:dyDescent="0.25">
      <c r="A11989" s="62">
        <v>49241701</v>
      </c>
      <c r="B11989" s="63" t="s">
        <v>3116</v>
      </c>
    </row>
    <row r="11990" spans="1:2" x14ac:dyDescent="0.25">
      <c r="A11990" s="62">
        <v>49241702</v>
      </c>
      <c r="B11990" s="63" t="s">
        <v>14553</v>
      </c>
    </row>
    <row r="11991" spans="1:2" x14ac:dyDescent="0.25">
      <c r="A11991" s="62">
        <v>49241703</v>
      </c>
      <c r="B11991" s="63" t="s">
        <v>17421</v>
      </c>
    </row>
    <row r="11992" spans="1:2" x14ac:dyDescent="0.25">
      <c r="A11992" s="62">
        <v>49241704</v>
      </c>
      <c r="B11992" s="63" t="s">
        <v>6461</v>
      </c>
    </row>
    <row r="11993" spans="1:2" x14ac:dyDescent="0.25">
      <c r="A11993" s="62">
        <v>49241705</v>
      </c>
      <c r="B11993" s="63" t="s">
        <v>6339</v>
      </c>
    </row>
    <row r="11994" spans="1:2" x14ac:dyDescent="0.25">
      <c r="A11994" s="62">
        <v>49241706</v>
      </c>
      <c r="B11994" s="63" t="s">
        <v>10443</v>
      </c>
    </row>
    <row r="11995" spans="1:2" x14ac:dyDescent="0.25">
      <c r="A11995" s="62">
        <v>49241707</v>
      </c>
      <c r="B11995" s="63" t="s">
        <v>17281</v>
      </c>
    </row>
    <row r="11996" spans="1:2" x14ac:dyDescent="0.25">
      <c r="A11996" s="62">
        <v>49241708</v>
      </c>
      <c r="B11996" s="63" t="s">
        <v>13496</v>
      </c>
    </row>
    <row r="11997" spans="1:2" x14ac:dyDescent="0.25">
      <c r="A11997" s="62">
        <v>49241709</v>
      </c>
      <c r="B11997" s="63" t="s">
        <v>3330</v>
      </c>
    </row>
    <row r="11998" spans="1:2" x14ac:dyDescent="0.25">
      <c r="A11998" s="62">
        <v>50101538</v>
      </c>
      <c r="B11998" s="63" t="s">
        <v>1601</v>
      </c>
    </row>
    <row r="11999" spans="1:2" x14ac:dyDescent="0.25">
      <c r="A11999" s="62">
        <v>50101539</v>
      </c>
      <c r="B11999" s="63" t="s">
        <v>10391</v>
      </c>
    </row>
    <row r="12000" spans="1:2" x14ac:dyDescent="0.25">
      <c r="A12000" s="62">
        <v>50101540</v>
      </c>
      <c r="B12000" s="63" t="s">
        <v>4650</v>
      </c>
    </row>
    <row r="12001" spans="1:2" x14ac:dyDescent="0.25">
      <c r="A12001" s="62">
        <v>50101541</v>
      </c>
      <c r="B12001" s="63" t="s">
        <v>3517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1641</v>
      </c>
    </row>
    <row r="12004" spans="1:2" x14ac:dyDescent="0.25">
      <c r="A12004" s="62">
        <v>50101544</v>
      </c>
      <c r="B12004" s="63" t="s">
        <v>10715</v>
      </c>
    </row>
    <row r="12005" spans="1:2" x14ac:dyDescent="0.25">
      <c r="A12005" s="62">
        <v>50101545</v>
      </c>
      <c r="B12005" s="63" t="s">
        <v>16741</v>
      </c>
    </row>
    <row r="12006" spans="1:2" x14ac:dyDescent="0.25">
      <c r="A12006" s="62">
        <v>50101634</v>
      </c>
      <c r="B12006" s="63" t="s">
        <v>5375</v>
      </c>
    </row>
    <row r="12007" spans="1:2" x14ac:dyDescent="0.25">
      <c r="A12007" s="62">
        <v>50101635</v>
      </c>
      <c r="B12007" s="63" t="s">
        <v>524</v>
      </c>
    </row>
    <row r="12008" spans="1:2" x14ac:dyDescent="0.25">
      <c r="A12008" s="62">
        <v>50101636</v>
      </c>
      <c r="B12008" s="63" t="s">
        <v>1256</v>
      </c>
    </row>
    <row r="12009" spans="1:2" x14ac:dyDescent="0.25">
      <c r="A12009" s="62">
        <v>50101716</v>
      </c>
      <c r="B12009" s="63" t="s">
        <v>6574</v>
      </c>
    </row>
    <row r="12010" spans="1:2" x14ac:dyDescent="0.25">
      <c r="A12010" s="62">
        <v>50101717</v>
      </c>
      <c r="B12010" s="63" t="s">
        <v>17521</v>
      </c>
    </row>
    <row r="12011" spans="1:2" x14ac:dyDescent="0.25">
      <c r="A12011" s="62">
        <v>50111510</v>
      </c>
      <c r="B12011" s="63" t="s">
        <v>11439</v>
      </c>
    </row>
    <row r="12012" spans="1:2" x14ac:dyDescent="0.25">
      <c r="A12012" s="62">
        <v>50111511</v>
      </c>
      <c r="B12012" s="63" t="s">
        <v>4967</v>
      </c>
    </row>
    <row r="12013" spans="1:2" x14ac:dyDescent="0.25">
      <c r="A12013" s="62">
        <v>50111512</v>
      </c>
      <c r="B12013" s="63" t="s">
        <v>17737</v>
      </c>
    </row>
    <row r="12014" spans="1:2" x14ac:dyDescent="0.25">
      <c r="A12014" s="62">
        <v>50112001</v>
      </c>
      <c r="B12014" s="63" t="s">
        <v>14386</v>
      </c>
    </row>
    <row r="12015" spans="1:2" x14ac:dyDescent="0.25">
      <c r="A12015" s="62">
        <v>50112002</v>
      </c>
      <c r="B12015" s="63" t="s">
        <v>7020</v>
      </c>
    </row>
    <row r="12016" spans="1:2" x14ac:dyDescent="0.25">
      <c r="A12016" s="62">
        <v>50112003</v>
      </c>
      <c r="B12016" s="63" t="s">
        <v>3801</v>
      </c>
    </row>
    <row r="12017" spans="1:2" x14ac:dyDescent="0.25">
      <c r="A12017" s="62">
        <v>50121537</v>
      </c>
      <c r="B12017" s="63" t="s">
        <v>2732</v>
      </c>
    </row>
    <row r="12018" spans="1:2" x14ac:dyDescent="0.25">
      <c r="A12018" s="62">
        <v>50121538</v>
      </c>
      <c r="B12018" s="63" t="s">
        <v>14895</v>
      </c>
    </row>
    <row r="12019" spans="1:2" x14ac:dyDescent="0.25">
      <c r="A12019" s="62">
        <v>50121539</v>
      </c>
      <c r="B12019" s="63" t="s">
        <v>3974</v>
      </c>
    </row>
    <row r="12020" spans="1:2" x14ac:dyDescent="0.25">
      <c r="A12020" s="62">
        <v>50121611</v>
      </c>
      <c r="B12020" s="63" t="s">
        <v>1221</v>
      </c>
    </row>
    <row r="12021" spans="1:2" x14ac:dyDescent="0.25">
      <c r="A12021" s="62">
        <v>50121612</v>
      </c>
      <c r="B12021" s="63" t="s">
        <v>2655</v>
      </c>
    </row>
    <row r="12022" spans="1:2" x14ac:dyDescent="0.25">
      <c r="A12022" s="62">
        <v>50121613</v>
      </c>
      <c r="B12022" s="63" t="s">
        <v>9802</v>
      </c>
    </row>
    <row r="12023" spans="1:2" x14ac:dyDescent="0.25">
      <c r="A12023" s="62">
        <v>50121705</v>
      </c>
      <c r="B12023" s="63" t="s">
        <v>7142</v>
      </c>
    </row>
    <row r="12024" spans="1:2" x14ac:dyDescent="0.25">
      <c r="A12024" s="62">
        <v>50121706</v>
      </c>
      <c r="B12024" s="63" t="s">
        <v>10795</v>
      </c>
    </row>
    <row r="12025" spans="1:2" x14ac:dyDescent="0.25">
      <c r="A12025" s="62">
        <v>50121707</v>
      </c>
      <c r="B12025" s="63" t="s">
        <v>4487</v>
      </c>
    </row>
    <row r="12026" spans="1:2" x14ac:dyDescent="0.25">
      <c r="A12026" s="62">
        <v>50121802</v>
      </c>
      <c r="B12026" s="63" t="s">
        <v>6939</v>
      </c>
    </row>
    <row r="12027" spans="1:2" x14ac:dyDescent="0.25">
      <c r="A12027" s="62">
        <v>50121803</v>
      </c>
      <c r="B12027" s="63" t="s">
        <v>9914</v>
      </c>
    </row>
    <row r="12028" spans="1:2" x14ac:dyDescent="0.25">
      <c r="A12028" s="62">
        <v>50121804</v>
      </c>
      <c r="B12028" s="63" t="s">
        <v>11225</v>
      </c>
    </row>
    <row r="12029" spans="1:2" x14ac:dyDescent="0.25">
      <c r="A12029" s="62">
        <v>50131606</v>
      </c>
      <c r="B12029" s="63" t="s">
        <v>11486</v>
      </c>
    </row>
    <row r="12030" spans="1:2" x14ac:dyDescent="0.25">
      <c r="A12030" s="62">
        <v>50131607</v>
      </c>
      <c r="B12030" s="63" t="s">
        <v>14176</v>
      </c>
    </row>
    <row r="12031" spans="1:2" x14ac:dyDescent="0.25">
      <c r="A12031" s="62">
        <v>50131608</v>
      </c>
      <c r="B12031" s="63" t="s">
        <v>15026</v>
      </c>
    </row>
    <row r="12032" spans="1:2" x14ac:dyDescent="0.25">
      <c r="A12032" s="62">
        <v>50131609</v>
      </c>
      <c r="B12032" s="63" t="s">
        <v>12173</v>
      </c>
    </row>
    <row r="12033" spans="1:2" x14ac:dyDescent="0.25">
      <c r="A12033" s="62">
        <v>50131610</v>
      </c>
      <c r="B12033" s="63" t="s">
        <v>358</v>
      </c>
    </row>
    <row r="12034" spans="1:2" x14ac:dyDescent="0.25">
      <c r="A12034" s="62">
        <v>50131611</v>
      </c>
      <c r="B12034" s="63" t="s">
        <v>16706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9904</v>
      </c>
    </row>
    <row r="12037" spans="1:2" x14ac:dyDescent="0.25">
      <c r="A12037" s="62">
        <v>50131703</v>
      </c>
      <c r="B12037" s="63" t="s">
        <v>12723</v>
      </c>
    </row>
    <row r="12038" spans="1:2" x14ac:dyDescent="0.25">
      <c r="A12038" s="62">
        <v>50131801</v>
      </c>
      <c r="B12038" s="63" t="s">
        <v>18476</v>
      </c>
    </row>
    <row r="12039" spans="1:2" x14ac:dyDescent="0.25">
      <c r="A12039" s="62">
        <v>50131802</v>
      </c>
      <c r="B12039" s="63" t="s">
        <v>15540</v>
      </c>
    </row>
    <row r="12040" spans="1:2" x14ac:dyDescent="0.25">
      <c r="A12040" s="62">
        <v>50131803</v>
      </c>
      <c r="B12040" s="63" t="s">
        <v>8358</v>
      </c>
    </row>
    <row r="12041" spans="1:2" x14ac:dyDescent="0.25">
      <c r="A12041" s="62">
        <v>50151513</v>
      </c>
      <c r="B12041" s="63" t="s">
        <v>17941</v>
      </c>
    </row>
    <row r="12042" spans="1:2" x14ac:dyDescent="0.25">
      <c r="A12042" s="62">
        <v>50151514</v>
      </c>
      <c r="B12042" s="63" t="s">
        <v>11419</v>
      </c>
    </row>
    <row r="12043" spans="1:2" x14ac:dyDescent="0.25">
      <c r="A12043" s="62">
        <v>50151604</v>
      </c>
      <c r="B12043" s="63" t="s">
        <v>3251</v>
      </c>
    </row>
    <row r="12044" spans="1:2" x14ac:dyDescent="0.25">
      <c r="A12044" s="62">
        <v>50151605</v>
      </c>
      <c r="B12044" s="63" t="s">
        <v>13419</v>
      </c>
    </row>
    <row r="12045" spans="1:2" x14ac:dyDescent="0.25">
      <c r="A12045" s="62">
        <v>50161509</v>
      </c>
      <c r="B12045" s="63" t="s">
        <v>13826</v>
      </c>
    </row>
    <row r="12046" spans="1:2" x14ac:dyDescent="0.25">
      <c r="A12046" s="62">
        <v>50161510</v>
      </c>
      <c r="B12046" s="63" t="s">
        <v>12454</v>
      </c>
    </row>
    <row r="12047" spans="1:2" x14ac:dyDescent="0.25">
      <c r="A12047" s="62">
        <v>50161511</v>
      </c>
      <c r="B12047" s="63" t="s">
        <v>11604</v>
      </c>
    </row>
    <row r="12048" spans="1:2" x14ac:dyDescent="0.25">
      <c r="A12048" s="62">
        <v>50161512</v>
      </c>
      <c r="B12048" s="63" t="s">
        <v>8470</v>
      </c>
    </row>
    <row r="12049" spans="1:2" x14ac:dyDescent="0.25">
      <c r="A12049" s="62">
        <v>50161813</v>
      </c>
      <c r="B12049" s="63" t="s">
        <v>15861</v>
      </c>
    </row>
    <row r="12050" spans="1:2" x14ac:dyDescent="0.25">
      <c r="A12050" s="62">
        <v>50161814</v>
      </c>
      <c r="B12050" s="63" t="s">
        <v>16945</v>
      </c>
    </row>
    <row r="12051" spans="1:2" x14ac:dyDescent="0.25">
      <c r="A12051" s="62">
        <v>50161815</v>
      </c>
      <c r="B12051" s="63" t="s">
        <v>6661</v>
      </c>
    </row>
    <row r="12052" spans="1:2" x14ac:dyDescent="0.25">
      <c r="A12052" s="62">
        <v>50171548</v>
      </c>
      <c r="B12052" s="63" t="s">
        <v>9235</v>
      </c>
    </row>
    <row r="12053" spans="1:2" x14ac:dyDescent="0.25">
      <c r="A12053" s="62">
        <v>50171549</v>
      </c>
      <c r="B12053" s="63" t="s">
        <v>10746</v>
      </c>
    </row>
    <row r="12054" spans="1:2" x14ac:dyDescent="0.25">
      <c r="A12054" s="62">
        <v>50171550</v>
      </c>
      <c r="B12054" s="63" t="s">
        <v>9532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15393</v>
      </c>
    </row>
    <row r="12057" spans="1:2" x14ac:dyDescent="0.25">
      <c r="A12057" s="62">
        <v>50171707</v>
      </c>
      <c r="B12057" s="63" t="s">
        <v>16371</v>
      </c>
    </row>
    <row r="12058" spans="1:2" x14ac:dyDescent="0.25">
      <c r="A12058" s="62">
        <v>50171708</v>
      </c>
      <c r="B12058" s="63" t="s">
        <v>4437</v>
      </c>
    </row>
    <row r="12059" spans="1:2" x14ac:dyDescent="0.25">
      <c r="A12059" s="62">
        <v>50171830</v>
      </c>
      <c r="B12059" s="63" t="s">
        <v>4968</v>
      </c>
    </row>
    <row r="12060" spans="1:2" x14ac:dyDescent="0.25">
      <c r="A12060" s="62">
        <v>50171831</v>
      </c>
      <c r="B12060" s="63" t="s">
        <v>18458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15841</v>
      </c>
    </row>
    <row r="12063" spans="1:2" x14ac:dyDescent="0.25">
      <c r="A12063" s="62">
        <v>50171901</v>
      </c>
      <c r="B12063" s="63" t="s">
        <v>4127</v>
      </c>
    </row>
    <row r="12064" spans="1:2" x14ac:dyDescent="0.25">
      <c r="A12064" s="62">
        <v>50171902</v>
      </c>
      <c r="B12064" s="63" t="s">
        <v>2507</v>
      </c>
    </row>
    <row r="12065" spans="1:2" x14ac:dyDescent="0.25">
      <c r="A12065" s="62">
        <v>50171903</v>
      </c>
      <c r="B12065" s="63" t="s">
        <v>14148</v>
      </c>
    </row>
    <row r="12066" spans="1:2" x14ac:dyDescent="0.25">
      <c r="A12066" s="62">
        <v>50171904</v>
      </c>
      <c r="B12066" s="63" t="s">
        <v>17291</v>
      </c>
    </row>
    <row r="12067" spans="1:2" x14ac:dyDescent="0.25">
      <c r="A12067" s="62">
        <v>50181708</v>
      </c>
      <c r="B12067" s="63" t="s">
        <v>9170</v>
      </c>
    </row>
    <row r="12068" spans="1:2" x14ac:dyDescent="0.25">
      <c r="A12068" s="62">
        <v>50181709</v>
      </c>
      <c r="B12068" s="63" t="s">
        <v>8832</v>
      </c>
    </row>
    <row r="12069" spans="1:2" x14ac:dyDescent="0.25">
      <c r="A12069" s="62">
        <v>50181901</v>
      </c>
      <c r="B12069" s="63" t="s">
        <v>11748</v>
      </c>
    </row>
    <row r="12070" spans="1:2" x14ac:dyDescent="0.25">
      <c r="A12070" s="62">
        <v>50181902</v>
      </c>
      <c r="B12070" s="63" t="s">
        <v>11593</v>
      </c>
    </row>
    <row r="12071" spans="1:2" x14ac:dyDescent="0.25">
      <c r="A12071" s="62">
        <v>50181903</v>
      </c>
      <c r="B12071" s="63" t="s">
        <v>799</v>
      </c>
    </row>
    <row r="12072" spans="1:2" x14ac:dyDescent="0.25">
      <c r="A12072" s="62">
        <v>50181904</v>
      </c>
      <c r="B12072" s="63" t="s">
        <v>16001</v>
      </c>
    </row>
    <row r="12073" spans="1:2" x14ac:dyDescent="0.25">
      <c r="A12073" s="62">
        <v>50181905</v>
      </c>
      <c r="B12073" s="63" t="s">
        <v>989</v>
      </c>
    </row>
    <row r="12074" spans="1:2" x14ac:dyDescent="0.25">
      <c r="A12074" s="62">
        <v>50181906</v>
      </c>
      <c r="B12074" s="63" t="s">
        <v>18003</v>
      </c>
    </row>
    <row r="12075" spans="1:2" x14ac:dyDescent="0.25">
      <c r="A12075" s="62">
        <v>50181907</v>
      </c>
      <c r="B12075" s="63" t="s">
        <v>1629</v>
      </c>
    </row>
    <row r="12076" spans="1:2" x14ac:dyDescent="0.25">
      <c r="A12076" s="62">
        <v>50181908</v>
      </c>
      <c r="B12076" s="63" t="s">
        <v>9492</v>
      </c>
    </row>
    <row r="12077" spans="1:2" x14ac:dyDescent="0.25">
      <c r="A12077" s="62">
        <v>50181909</v>
      </c>
      <c r="B12077" s="63" t="s">
        <v>5472</v>
      </c>
    </row>
    <row r="12078" spans="1:2" x14ac:dyDescent="0.25">
      <c r="A12078" s="62">
        <v>50182001</v>
      </c>
      <c r="B12078" s="63" t="s">
        <v>10665</v>
      </c>
    </row>
    <row r="12079" spans="1:2" x14ac:dyDescent="0.25">
      <c r="A12079" s="62">
        <v>50182002</v>
      </c>
      <c r="B12079" s="63" t="s">
        <v>7400</v>
      </c>
    </row>
    <row r="12080" spans="1:2" x14ac:dyDescent="0.25">
      <c r="A12080" s="62">
        <v>50182003</v>
      </c>
      <c r="B12080" s="63" t="s">
        <v>9844</v>
      </c>
    </row>
    <row r="12081" spans="1:2" x14ac:dyDescent="0.25">
      <c r="A12081" s="62">
        <v>50182004</v>
      </c>
      <c r="B12081" s="63" t="s">
        <v>17655</v>
      </c>
    </row>
    <row r="12082" spans="1:2" x14ac:dyDescent="0.25">
      <c r="A12082" s="62">
        <v>50191505</v>
      </c>
      <c r="B12082" s="63" t="s">
        <v>11916</v>
      </c>
    </row>
    <row r="12083" spans="1:2" x14ac:dyDescent="0.25">
      <c r="A12083" s="62">
        <v>50191506</v>
      </c>
      <c r="B12083" s="63" t="s">
        <v>11858</v>
      </c>
    </row>
    <row r="12084" spans="1:2" x14ac:dyDescent="0.25">
      <c r="A12084" s="62">
        <v>50191507</v>
      </c>
      <c r="B12084" s="63" t="s">
        <v>17332</v>
      </c>
    </row>
    <row r="12085" spans="1:2" x14ac:dyDescent="0.25">
      <c r="A12085" s="62">
        <v>50192109</v>
      </c>
      <c r="B12085" s="63" t="s">
        <v>4038</v>
      </c>
    </row>
    <row r="12086" spans="1:2" x14ac:dyDescent="0.25">
      <c r="A12086" s="62">
        <v>50192110</v>
      </c>
      <c r="B12086" s="63" t="s">
        <v>3792</v>
      </c>
    </row>
    <row r="12087" spans="1:2" x14ac:dyDescent="0.25">
      <c r="A12087" s="62">
        <v>50192111</v>
      </c>
      <c r="B12087" s="63" t="s">
        <v>16850</v>
      </c>
    </row>
    <row r="12088" spans="1:2" x14ac:dyDescent="0.25">
      <c r="A12088" s="62">
        <v>50192112</v>
      </c>
      <c r="B12088" s="63" t="s">
        <v>3442</v>
      </c>
    </row>
    <row r="12089" spans="1:2" x14ac:dyDescent="0.25">
      <c r="A12089" s="62">
        <v>50192301</v>
      </c>
      <c r="B12089" s="63" t="s">
        <v>18844</v>
      </c>
    </row>
    <row r="12090" spans="1:2" x14ac:dyDescent="0.25">
      <c r="A12090" s="62">
        <v>50192302</v>
      </c>
      <c r="B12090" s="63" t="s">
        <v>14981</v>
      </c>
    </row>
    <row r="12091" spans="1:2" x14ac:dyDescent="0.25">
      <c r="A12091" s="62">
        <v>50192303</v>
      </c>
      <c r="B12091" s="63" t="s">
        <v>17410</v>
      </c>
    </row>
    <row r="12092" spans="1:2" x14ac:dyDescent="0.25">
      <c r="A12092" s="62">
        <v>50192304</v>
      </c>
      <c r="B12092" s="63" t="s">
        <v>13686</v>
      </c>
    </row>
    <row r="12093" spans="1:2" x14ac:dyDescent="0.25">
      <c r="A12093" s="62">
        <v>50192401</v>
      </c>
      <c r="B12093" s="63" t="s">
        <v>10217</v>
      </c>
    </row>
    <row r="12094" spans="1:2" x14ac:dyDescent="0.25">
      <c r="A12094" s="62">
        <v>50192402</v>
      </c>
      <c r="B12094" s="63" t="s">
        <v>13845</v>
      </c>
    </row>
    <row r="12095" spans="1:2" x14ac:dyDescent="0.25">
      <c r="A12095" s="62">
        <v>50192403</v>
      </c>
      <c r="B12095" s="63" t="s">
        <v>2388</v>
      </c>
    </row>
    <row r="12096" spans="1:2" x14ac:dyDescent="0.25">
      <c r="A12096" s="62">
        <v>50192404</v>
      </c>
      <c r="B12096" s="63" t="s">
        <v>9763</v>
      </c>
    </row>
    <row r="12097" spans="1:2" x14ac:dyDescent="0.25">
      <c r="A12097" s="62">
        <v>50192501</v>
      </c>
      <c r="B12097" s="63" t="s">
        <v>11108</v>
      </c>
    </row>
    <row r="12098" spans="1:2" x14ac:dyDescent="0.25">
      <c r="A12098" s="62">
        <v>50192502</v>
      </c>
      <c r="B12098" s="63" t="s">
        <v>2362</v>
      </c>
    </row>
    <row r="12099" spans="1:2" x14ac:dyDescent="0.25">
      <c r="A12099" s="62">
        <v>50192503</v>
      </c>
      <c r="B12099" s="63" t="s">
        <v>4498</v>
      </c>
    </row>
    <row r="12100" spans="1:2" x14ac:dyDescent="0.25">
      <c r="A12100" s="62">
        <v>50192504</v>
      </c>
      <c r="B12100" s="63" t="s">
        <v>13081</v>
      </c>
    </row>
    <row r="12101" spans="1:2" x14ac:dyDescent="0.25">
      <c r="A12101" s="62">
        <v>50192601</v>
      </c>
      <c r="B12101" s="63" t="s">
        <v>17406</v>
      </c>
    </row>
    <row r="12102" spans="1:2" x14ac:dyDescent="0.25">
      <c r="A12102" s="62">
        <v>50192602</v>
      </c>
      <c r="B12102" s="63" t="s">
        <v>10914</v>
      </c>
    </row>
    <row r="12103" spans="1:2" x14ac:dyDescent="0.25">
      <c r="A12103" s="62">
        <v>50192603</v>
      </c>
      <c r="B12103" s="63" t="s">
        <v>353</v>
      </c>
    </row>
    <row r="12104" spans="1:2" x14ac:dyDescent="0.25">
      <c r="A12104" s="62">
        <v>50192701</v>
      </c>
      <c r="B12104" s="63" t="s">
        <v>2546</v>
      </c>
    </row>
    <row r="12105" spans="1:2" x14ac:dyDescent="0.25">
      <c r="A12105" s="62">
        <v>50192702</v>
      </c>
      <c r="B12105" s="63" t="s">
        <v>14519</v>
      </c>
    </row>
    <row r="12106" spans="1:2" x14ac:dyDescent="0.25">
      <c r="A12106" s="62">
        <v>50192703</v>
      </c>
      <c r="B12106" s="63" t="s">
        <v>10464</v>
      </c>
    </row>
    <row r="12107" spans="1:2" x14ac:dyDescent="0.25">
      <c r="A12107" s="62">
        <v>50192801</v>
      </c>
      <c r="B12107" s="63" t="s">
        <v>14007</v>
      </c>
    </row>
    <row r="12108" spans="1:2" x14ac:dyDescent="0.25">
      <c r="A12108" s="62">
        <v>50192802</v>
      </c>
      <c r="B12108" s="63" t="s">
        <v>14428</v>
      </c>
    </row>
    <row r="12109" spans="1:2" x14ac:dyDescent="0.25">
      <c r="A12109" s="62">
        <v>50192803</v>
      </c>
      <c r="B12109" s="63" t="s">
        <v>18718</v>
      </c>
    </row>
    <row r="12110" spans="1:2" x14ac:dyDescent="0.25">
      <c r="A12110" s="62">
        <v>50192901</v>
      </c>
      <c r="B12110" s="63" t="s">
        <v>10511</v>
      </c>
    </row>
    <row r="12111" spans="1:2" x14ac:dyDescent="0.25">
      <c r="A12111" s="62">
        <v>50192902</v>
      </c>
      <c r="B12111" s="63" t="s">
        <v>8449</v>
      </c>
    </row>
    <row r="12112" spans="1:2" x14ac:dyDescent="0.25">
      <c r="A12112" s="62">
        <v>50193001</v>
      </c>
      <c r="B12112" s="63" t="s">
        <v>4517</v>
      </c>
    </row>
    <row r="12113" spans="1:2" x14ac:dyDescent="0.25">
      <c r="A12113" s="62">
        <v>50193002</v>
      </c>
      <c r="B12113" s="63" t="s">
        <v>11831</v>
      </c>
    </row>
    <row r="12114" spans="1:2" x14ac:dyDescent="0.25">
      <c r="A12114" s="62">
        <v>50193101</v>
      </c>
      <c r="B12114" s="63" t="s">
        <v>1541</v>
      </c>
    </row>
    <row r="12115" spans="1:2" x14ac:dyDescent="0.25">
      <c r="A12115" s="62">
        <v>50193102</v>
      </c>
      <c r="B12115" s="63" t="s">
        <v>15400</v>
      </c>
    </row>
    <row r="12116" spans="1:2" x14ac:dyDescent="0.25">
      <c r="A12116" s="62">
        <v>50193103</v>
      </c>
      <c r="B12116" s="63" t="s">
        <v>3498</v>
      </c>
    </row>
    <row r="12117" spans="1:2" x14ac:dyDescent="0.25">
      <c r="A12117" s="62">
        <v>50193104</v>
      </c>
      <c r="B12117" s="63" t="s">
        <v>2683</v>
      </c>
    </row>
    <row r="12118" spans="1:2" x14ac:dyDescent="0.25">
      <c r="A12118" s="62">
        <v>50193105</v>
      </c>
      <c r="B12118" s="63" t="s">
        <v>11342</v>
      </c>
    </row>
    <row r="12119" spans="1:2" x14ac:dyDescent="0.25">
      <c r="A12119" s="62">
        <v>50193201</v>
      </c>
      <c r="B12119" s="63" t="s">
        <v>4061</v>
      </c>
    </row>
    <row r="12120" spans="1:2" x14ac:dyDescent="0.25">
      <c r="A12120" s="62">
        <v>50193202</v>
      </c>
      <c r="B12120" s="63" t="s">
        <v>15693</v>
      </c>
    </row>
    <row r="12121" spans="1:2" x14ac:dyDescent="0.25">
      <c r="A12121" s="62">
        <v>50193203</v>
      </c>
      <c r="B12121" s="63" t="s">
        <v>10480</v>
      </c>
    </row>
    <row r="12122" spans="1:2" x14ac:dyDescent="0.25">
      <c r="A12122" s="62">
        <v>50201706</v>
      </c>
      <c r="B12122" s="63" t="s">
        <v>1611</v>
      </c>
    </row>
    <row r="12123" spans="1:2" x14ac:dyDescent="0.25">
      <c r="A12123" s="62">
        <v>50201707</v>
      </c>
      <c r="B12123" s="63" t="s">
        <v>3897</v>
      </c>
    </row>
    <row r="12124" spans="1:2" x14ac:dyDescent="0.25">
      <c r="A12124" s="62">
        <v>50201708</v>
      </c>
      <c r="B12124" s="63" t="s">
        <v>10437</v>
      </c>
    </row>
    <row r="12125" spans="1:2" x14ac:dyDescent="0.25">
      <c r="A12125" s="62">
        <v>50201709</v>
      </c>
      <c r="B12125" s="63" t="s">
        <v>6944</v>
      </c>
    </row>
    <row r="12126" spans="1:2" x14ac:dyDescent="0.25">
      <c r="A12126" s="62">
        <v>50201710</v>
      </c>
      <c r="B12126" s="63" t="s">
        <v>12546</v>
      </c>
    </row>
    <row r="12127" spans="1:2" x14ac:dyDescent="0.25">
      <c r="A12127" s="62">
        <v>50201711</v>
      </c>
      <c r="B12127" s="63" t="s">
        <v>5749</v>
      </c>
    </row>
    <row r="12128" spans="1:2" x14ac:dyDescent="0.25">
      <c r="A12128" s="62">
        <v>50201712</v>
      </c>
      <c r="B12128" s="63" t="s">
        <v>1417</v>
      </c>
    </row>
    <row r="12129" spans="1:2" x14ac:dyDescent="0.25">
      <c r="A12129" s="62">
        <v>50201713</v>
      </c>
      <c r="B12129" s="63" t="s">
        <v>7678</v>
      </c>
    </row>
    <row r="12130" spans="1:2" x14ac:dyDescent="0.25">
      <c r="A12130" s="62">
        <v>50201714</v>
      </c>
      <c r="B12130" s="63" t="s">
        <v>4389</v>
      </c>
    </row>
    <row r="12131" spans="1:2" x14ac:dyDescent="0.25">
      <c r="A12131" s="62">
        <v>50202201</v>
      </c>
      <c r="B12131" s="63" t="s">
        <v>917</v>
      </c>
    </row>
    <row r="12132" spans="1:2" x14ac:dyDescent="0.25">
      <c r="A12132" s="62">
        <v>50202202</v>
      </c>
      <c r="B12132" s="63" t="s">
        <v>9323</v>
      </c>
    </row>
    <row r="12133" spans="1:2" x14ac:dyDescent="0.25">
      <c r="A12133" s="62">
        <v>50202203</v>
      </c>
      <c r="B12133" s="63" t="s">
        <v>7395</v>
      </c>
    </row>
    <row r="12134" spans="1:2" x14ac:dyDescent="0.25">
      <c r="A12134" s="62">
        <v>50202204</v>
      </c>
      <c r="B12134" s="63" t="s">
        <v>7773</v>
      </c>
    </row>
    <row r="12135" spans="1:2" x14ac:dyDescent="0.25">
      <c r="A12135" s="62">
        <v>50202205</v>
      </c>
      <c r="B12135" s="63" t="s">
        <v>11583</v>
      </c>
    </row>
    <row r="12136" spans="1:2" x14ac:dyDescent="0.25">
      <c r="A12136" s="62">
        <v>50202206</v>
      </c>
      <c r="B12136" s="63" t="s">
        <v>3291</v>
      </c>
    </row>
    <row r="12137" spans="1:2" x14ac:dyDescent="0.25">
      <c r="A12137" s="62">
        <v>50202207</v>
      </c>
      <c r="B12137" s="63" t="s">
        <v>7864</v>
      </c>
    </row>
    <row r="12138" spans="1:2" x14ac:dyDescent="0.25">
      <c r="A12138" s="62">
        <v>50202301</v>
      </c>
      <c r="B12138" s="63" t="s">
        <v>1864</v>
      </c>
    </row>
    <row r="12139" spans="1:2" x14ac:dyDescent="0.25">
      <c r="A12139" s="62">
        <v>50202302</v>
      </c>
      <c r="B12139" s="63" t="s">
        <v>14542</v>
      </c>
    </row>
    <row r="12140" spans="1:2" x14ac:dyDescent="0.25">
      <c r="A12140" s="62">
        <v>50202303</v>
      </c>
      <c r="B12140" s="63" t="s">
        <v>1779</v>
      </c>
    </row>
    <row r="12141" spans="1:2" x14ac:dyDescent="0.25">
      <c r="A12141" s="62">
        <v>50202304</v>
      </c>
      <c r="B12141" s="63" t="s">
        <v>14474</v>
      </c>
    </row>
    <row r="12142" spans="1:2" x14ac:dyDescent="0.25">
      <c r="A12142" s="62">
        <v>50202305</v>
      </c>
      <c r="B12142" s="63" t="s">
        <v>6295</v>
      </c>
    </row>
    <row r="12143" spans="1:2" x14ac:dyDescent="0.25">
      <c r="A12143" s="62">
        <v>50202306</v>
      </c>
      <c r="B12143" s="63" t="s">
        <v>2752</v>
      </c>
    </row>
    <row r="12144" spans="1:2" x14ac:dyDescent="0.25">
      <c r="A12144" s="62">
        <v>50202307</v>
      </c>
      <c r="B12144" s="63" t="s">
        <v>9351</v>
      </c>
    </row>
    <row r="12145" spans="1:2" x14ac:dyDescent="0.25">
      <c r="A12145" s="62">
        <v>50202308</v>
      </c>
      <c r="B12145" s="63" t="s">
        <v>17918</v>
      </c>
    </row>
    <row r="12146" spans="1:2" x14ac:dyDescent="0.25">
      <c r="A12146" s="62">
        <v>50202309</v>
      </c>
      <c r="B12146" s="63" t="s">
        <v>11885</v>
      </c>
    </row>
    <row r="12147" spans="1:2" x14ac:dyDescent="0.25">
      <c r="A12147" s="62">
        <v>50202310</v>
      </c>
      <c r="B12147" s="63" t="s">
        <v>1733</v>
      </c>
    </row>
    <row r="12148" spans="1:2" x14ac:dyDescent="0.25">
      <c r="A12148" s="62">
        <v>50202311</v>
      </c>
      <c r="B12148" s="63" t="s">
        <v>1593</v>
      </c>
    </row>
    <row r="12149" spans="1:2" x14ac:dyDescent="0.25">
      <c r="A12149" s="62">
        <v>50211502</v>
      </c>
      <c r="B12149" s="63" t="s">
        <v>14599</v>
      </c>
    </row>
    <row r="12150" spans="1:2" x14ac:dyDescent="0.25">
      <c r="A12150" s="62">
        <v>50211503</v>
      </c>
      <c r="B12150" s="63" t="s">
        <v>16192</v>
      </c>
    </row>
    <row r="12151" spans="1:2" x14ac:dyDescent="0.25">
      <c r="A12151" s="62">
        <v>50211504</v>
      </c>
      <c r="B12151" s="63" t="s">
        <v>3367</v>
      </c>
    </row>
    <row r="12152" spans="1:2" x14ac:dyDescent="0.25">
      <c r="A12152" s="62">
        <v>50211505</v>
      </c>
      <c r="B12152" s="63" t="s">
        <v>17417</v>
      </c>
    </row>
    <row r="12153" spans="1:2" x14ac:dyDescent="0.25">
      <c r="A12153" s="62">
        <v>50211506</v>
      </c>
      <c r="B12153" s="63" t="s">
        <v>1334</v>
      </c>
    </row>
    <row r="12154" spans="1:2" x14ac:dyDescent="0.25">
      <c r="A12154" s="62">
        <v>50211607</v>
      </c>
      <c r="B12154" s="63" t="s">
        <v>2516</v>
      </c>
    </row>
    <row r="12155" spans="1:2" x14ac:dyDescent="0.25">
      <c r="A12155" s="62">
        <v>50211608</v>
      </c>
      <c r="B12155" s="63" t="s">
        <v>16453</v>
      </c>
    </row>
    <row r="12156" spans="1:2" x14ac:dyDescent="0.25">
      <c r="A12156" s="62">
        <v>50211609</v>
      </c>
      <c r="B12156" s="63" t="s">
        <v>4198</v>
      </c>
    </row>
    <row r="12157" spans="1:2" x14ac:dyDescent="0.25">
      <c r="A12157" s="62">
        <v>50211610</v>
      </c>
      <c r="B12157" s="63" t="s">
        <v>3562</v>
      </c>
    </row>
    <row r="12158" spans="1:2" x14ac:dyDescent="0.25">
      <c r="A12158" s="62">
        <v>50211611</v>
      </c>
      <c r="B12158" s="63" t="s">
        <v>13437</v>
      </c>
    </row>
    <row r="12159" spans="1:2" x14ac:dyDescent="0.25">
      <c r="A12159" s="62">
        <v>50211612</v>
      </c>
      <c r="B12159" s="63" t="s">
        <v>6616</v>
      </c>
    </row>
    <row r="12160" spans="1:2" x14ac:dyDescent="0.25">
      <c r="A12160" s="62">
        <v>50221001</v>
      </c>
      <c r="B12160" s="63" t="s">
        <v>4425</v>
      </c>
    </row>
    <row r="12161" spans="1:2" x14ac:dyDescent="0.25">
      <c r="A12161" s="62">
        <v>50221002</v>
      </c>
      <c r="B12161" s="63" t="s">
        <v>13475</v>
      </c>
    </row>
    <row r="12162" spans="1:2" x14ac:dyDescent="0.25">
      <c r="A12162" s="62">
        <v>50221101</v>
      </c>
      <c r="B12162" s="63" t="s">
        <v>6795</v>
      </c>
    </row>
    <row r="12163" spans="1:2" x14ac:dyDescent="0.25">
      <c r="A12163" s="62">
        <v>50221102</v>
      </c>
      <c r="B12163" s="63" t="s">
        <v>17653</v>
      </c>
    </row>
    <row r="12164" spans="1:2" x14ac:dyDescent="0.25">
      <c r="A12164" s="62">
        <v>50221201</v>
      </c>
      <c r="B12164" s="63" t="s">
        <v>709</v>
      </c>
    </row>
    <row r="12165" spans="1:2" x14ac:dyDescent="0.25">
      <c r="A12165" s="62">
        <v>50221202</v>
      </c>
      <c r="B12165" s="63" t="s">
        <v>8162</v>
      </c>
    </row>
    <row r="12166" spans="1:2" x14ac:dyDescent="0.25">
      <c r="A12166" s="62">
        <v>51101503</v>
      </c>
      <c r="B12166" s="63" t="s">
        <v>1545</v>
      </c>
    </row>
    <row r="12167" spans="1:2" x14ac:dyDescent="0.25">
      <c r="A12167" s="62">
        <v>51101504</v>
      </c>
      <c r="B12167" s="63" t="s">
        <v>15845</v>
      </c>
    </row>
    <row r="12168" spans="1:2" x14ac:dyDescent="0.25">
      <c r="A12168" s="62">
        <v>51101507</v>
      </c>
      <c r="B12168" s="63" t="s">
        <v>555</v>
      </c>
    </row>
    <row r="12169" spans="1:2" x14ac:dyDescent="0.25">
      <c r="A12169" s="62">
        <v>51101508</v>
      </c>
      <c r="B12169" s="63" t="s">
        <v>10124</v>
      </c>
    </row>
    <row r="12170" spans="1:2" x14ac:dyDescent="0.25">
      <c r="A12170" s="62">
        <v>51101509</v>
      </c>
      <c r="B12170" s="63" t="s">
        <v>9809</v>
      </c>
    </row>
    <row r="12171" spans="1:2" x14ac:dyDescent="0.25">
      <c r="A12171" s="62">
        <v>51101510</v>
      </c>
      <c r="B12171" s="63" t="s">
        <v>2920</v>
      </c>
    </row>
    <row r="12172" spans="1:2" x14ac:dyDescent="0.25">
      <c r="A12172" s="62">
        <v>51101511</v>
      </c>
      <c r="B12172" s="63" t="s">
        <v>14583</v>
      </c>
    </row>
    <row r="12173" spans="1:2" x14ac:dyDescent="0.25">
      <c r="A12173" s="62">
        <v>51101512</v>
      </c>
      <c r="B12173" s="63" t="s">
        <v>6567</v>
      </c>
    </row>
    <row r="12174" spans="1:2" x14ac:dyDescent="0.25">
      <c r="A12174" s="62">
        <v>51101513</v>
      </c>
      <c r="B12174" s="63" t="s">
        <v>15460</v>
      </c>
    </row>
    <row r="12175" spans="1:2" x14ac:dyDescent="0.25">
      <c r="A12175" s="62">
        <v>51101514</v>
      </c>
      <c r="B12175" s="63" t="s">
        <v>9146</v>
      </c>
    </row>
    <row r="12176" spans="1:2" x14ac:dyDescent="0.25">
      <c r="A12176" s="62">
        <v>51101515</v>
      </c>
      <c r="B12176" s="63" t="s">
        <v>17393</v>
      </c>
    </row>
    <row r="12177" spans="1:2" x14ac:dyDescent="0.25">
      <c r="A12177" s="62">
        <v>51101516</v>
      </c>
      <c r="B12177" s="63" t="s">
        <v>12658</v>
      </c>
    </row>
    <row r="12178" spans="1:2" x14ac:dyDescent="0.25">
      <c r="A12178" s="62">
        <v>51101518</v>
      </c>
      <c r="B12178" s="63" t="s">
        <v>7922</v>
      </c>
    </row>
    <row r="12179" spans="1:2" x14ac:dyDescent="0.25">
      <c r="A12179" s="62">
        <v>51101519</v>
      </c>
      <c r="B12179" s="63" t="s">
        <v>17982</v>
      </c>
    </row>
    <row r="12180" spans="1:2" x14ac:dyDescent="0.25">
      <c r="A12180" s="62">
        <v>51101521</v>
      </c>
      <c r="B12180" s="63" t="s">
        <v>4569</v>
      </c>
    </row>
    <row r="12181" spans="1:2" x14ac:dyDescent="0.25">
      <c r="A12181" s="62">
        <v>51101522</v>
      </c>
      <c r="B12181" s="63" t="s">
        <v>6765</v>
      </c>
    </row>
    <row r="12182" spans="1:2" x14ac:dyDescent="0.25">
      <c r="A12182" s="62">
        <v>51101523</v>
      </c>
      <c r="B12182" s="63" t="s">
        <v>3583</v>
      </c>
    </row>
    <row r="12183" spans="1:2" x14ac:dyDescent="0.25">
      <c r="A12183" s="62">
        <v>51101524</v>
      </c>
      <c r="B12183" s="63" t="s">
        <v>10358</v>
      </c>
    </row>
    <row r="12184" spans="1:2" x14ac:dyDescent="0.25">
      <c r="A12184" s="62">
        <v>51101525</v>
      </c>
      <c r="B12184" s="63" t="s">
        <v>12463</v>
      </c>
    </row>
    <row r="12185" spans="1:2" x14ac:dyDescent="0.25">
      <c r="A12185" s="62">
        <v>51101526</v>
      </c>
      <c r="B12185" s="63" t="s">
        <v>14760</v>
      </c>
    </row>
    <row r="12186" spans="1:2" x14ac:dyDescent="0.25">
      <c r="A12186" s="62">
        <v>51101527</v>
      </c>
      <c r="B12186" s="63" t="s">
        <v>776</v>
      </c>
    </row>
    <row r="12187" spans="1:2" x14ac:dyDescent="0.25">
      <c r="A12187" s="62">
        <v>51101528</v>
      </c>
      <c r="B12187" s="63" t="s">
        <v>4100</v>
      </c>
    </row>
    <row r="12188" spans="1:2" x14ac:dyDescent="0.25">
      <c r="A12188" s="62">
        <v>51101530</v>
      </c>
      <c r="B12188" s="63" t="s">
        <v>12583</v>
      </c>
    </row>
    <row r="12189" spans="1:2" x14ac:dyDescent="0.25">
      <c r="A12189" s="62">
        <v>51101531</v>
      </c>
      <c r="B12189" s="63" t="s">
        <v>3870</v>
      </c>
    </row>
    <row r="12190" spans="1:2" x14ac:dyDescent="0.25">
      <c r="A12190" s="62">
        <v>51101532</v>
      </c>
      <c r="B12190" s="63" t="s">
        <v>18237</v>
      </c>
    </row>
    <row r="12191" spans="1:2" x14ac:dyDescent="0.25">
      <c r="A12191" s="62">
        <v>51101533</v>
      </c>
      <c r="B12191" s="63" t="s">
        <v>12441</v>
      </c>
    </row>
    <row r="12192" spans="1:2" x14ac:dyDescent="0.25">
      <c r="A12192" s="62">
        <v>51101534</v>
      </c>
      <c r="B12192" s="63" t="s">
        <v>17376</v>
      </c>
    </row>
    <row r="12193" spans="1:2" x14ac:dyDescent="0.25">
      <c r="A12193" s="62">
        <v>51101535</v>
      </c>
      <c r="B12193" s="63" t="s">
        <v>6996</v>
      </c>
    </row>
    <row r="12194" spans="1:2" x14ac:dyDescent="0.25">
      <c r="A12194" s="62">
        <v>51101536</v>
      </c>
      <c r="B12194" s="63" t="s">
        <v>17220</v>
      </c>
    </row>
    <row r="12195" spans="1:2" x14ac:dyDescent="0.25">
      <c r="A12195" s="62">
        <v>51101537</v>
      </c>
      <c r="B12195" s="63" t="s">
        <v>8540</v>
      </c>
    </row>
    <row r="12196" spans="1:2" x14ac:dyDescent="0.25">
      <c r="A12196" s="62">
        <v>51101538</v>
      </c>
      <c r="B12196" s="63" t="s">
        <v>10340</v>
      </c>
    </row>
    <row r="12197" spans="1:2" x14ac:dyDescent="0.25">
      <c r="A12197" s="62">
        <v>51101539</v>
      </c>
      <c r="B12197" s="63" t="s">
        <v>17891</v>
      </c>
    </row>
    <row r="12198" spans="1:2" x14ac:dyDescent="0.25">
      <c r="A12198" s="62">
        <v>51101540</v>
      </c>
      <c r="B12198" s="63" t="s">
        <v>9875</v>
      </c>
    </row>
    <row r="12199" spans="1:2" x14ac:dyDescent="0.25">
      <c r="A12199" s="62">
        <v>51101541</v>
      </c>
      <c r="B12199" s="63" t="s">
        <v>8740</v>
      </c>
    </row>
    <row r="12200" spans="1:2" x14ac:dyDescent="0.25">
      <c r="A12200" s="62">
        <v>51101542</v>
      </c>
      <c r="B12200" s="63" t="s">
        <v>4129</v>
      </c>
    </row>
    <row r="12201" spans="1:2" x14ac:dyDescent="0.25">
      <c r="A12201" s="62">
        <v>51101543</v>
      </c>
      <c r="B12201" s="63" t="s">
        <v>16059</v>
      </c>
    </row>
    <row r="12202" spans="1:2" x14ac:dyDescent="0.25">
      <c r="A12202" s="62">
        <v>51101544</v>
      </c>
      <c r="B12202" s="63" t="s">
        <v>13367</v>
      </c>
    </row>
    <row r="12203" spans="1:2" x14ac:dyDescent="0.25">
      <c r="A12203" s="62">
        <v>51101545</v>
      </c>
      <c r="B12203" s="63" t="s">
        <v>10160</v>
      </c>
    </row>
    <row r="12204" spans="1:2" x14ac:dyDescent="0.25">
      <c r="A12204" s="62">
        <v>51101546</v>
      </c>
      <c r="B12204" s="63" t="s">
        <v>2178</v>
      </c>
    </row>
    <row r="12205" spans="1:2" x14ac:dyDescent="0.25">
      <c r="A12205" s="62">
        <v>51101547</v>
      </c>
      <c r="B12205" s="63" t="s">
        <v>9682</v>
      </c>
    </row>
    <row r="12206" spans="1:2" x14ac:dyDescent="0.25">
      <c r="A12206" s="62">
        <v>51101548</v>
      </c>
      <c r="B12206" s="63" t="s">
        <v>12267</v>
      </c>
    </row>
    <row r="12207" spans="1:2" x14ac:dyDescent="0.25">
      <c r="A12207" s="62">
        <v>51101549</v>
      </c>
      <c r="B12207" s="63" t="s">
        <v>10332</v>
      </c>
    </row>
    <row r="12208" spans="1:2" x14ac:dyDescent="0.25">
      <c r="A12208" s="62">
        <v>51101550</v>
      </c>
      <c r="B12208" s="63" t="s">
        <v>8526</v>
      </c>
    </row>
    <row r="12209" spans="1:2" x14ac:dyDescent="0.25">
      <c r="A12209" s="62">
        <v>51101551</v>
      </c>
      <c r="B12209" s="63" t="s">
        <v>11470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11114</v>
      </c>
    </row>
    <row r="12212" spans="1:2" x14ac:dyDescent="0.25">
      <c r="A12212" s="62">
        <v>51101554</v>
      </c>
      <c r="B12212" s="63" t="s">
        <v>11178</v>
      </c>
    </row>
    <row r="12213" spans="1:2" x14ac:dyDescent="0.25">
      <c r="A12213" s="62">
        <v>51101555</v>
      </c>
      <c r="B12213" s="63" t="s">
        <v>15733</v>
      </c>
    </row>
    <row r="12214" spans="1:2" x14ac:dyDescent="0.25">
      <c r="A12214" s="62">
        <v>51101556</v>
      </c>
      <c r="B12214" s="63" t="s">
        <v>1603</v>
      </c>
    </row>
    <row r="12215" spans="1:2" x14ac:dyDescent="0.25">
      <c r="A12215" s="62">
        <v>51101557</v>
      </c>
      <c r="B12215" s="63" t="s">
        <v>17758</v>
      </c>
    </row>
    <row r="12216" spans="1:2" x14ac:dyDescent="0.25">
      <c r="A12216" s="62">
        <v>51101558</v>
      </c>
      <c r="B12216" s="63" t="s">
        <v>378</v>
      </c>
    </row>
    <row r="12217" spans="1:2" x14ac:dyDescent="0.25">
      <c r="A12217" s="62">
        <v>51101559</v>
      </c>
      <c r="B12217" s="63" t="s">
        <v>1821</v>
      </c>
    </row>
    <row r="12218" spans="1:2" x14ac:dyDescent="0.25">
      <c r="A12218" s="62">
        <v>51101560</v>
      </c>
      <c r="B12218" s="63" t="s">
        <v>1124</v>
      </c>
    </row>
    <row r="12219" spans="1:2" x14ac:dyDescent="0.25">
      <c r="A12219" s="62">
        <v>51101561</v>
      </c>
      <c r="B12219" s="63" t="s">
        <v>3263</v>
      </c>
    </row>
    <row r="12220" spans="1:2" x14ac:dyDescent="0.25">
      <c r="A12220" s="62">
        <v>51101562</v>
      </c>
      <c r="B12220" s="63" t="s">
        <v>3495</v>
      </c>
    </row>
    <row r="12221" spans="1:2" x14ac:dyDescent="0.25">
      <c r="A12221" s="62">
        <v>51101563</v>
      </c>
      <c r="B12221" s="63" t="s">
        <v>15631</v>
      </c>
    </row>
    <row r="12222" spans="1:2" x14ac:dyDescent="0.25">
      <c r="A12222" s="62">
        <v>51101564</v>
      </c>
      <c r="B12222" s="63" t="s">
        <v>14285</v>
      </c>
    </row>
    <row r="12223" spans="1:2" x14ac:dyDescent="0.25">
      <c r="A12223" s="62">
        <v>51101565</v>
      </c>
      <c r="B12223" s="63" t="s">
        <v>17038</v>
      </c>
    </row>
    <row r="12224" spans="1:2" x14ac:dyDescent="0.25">
      <c r="A12224" s="62">
        <v>51101566</v>
      </c>
      <c r="B12224" s="63" t="s">
        <v>17028</v>
      </c>
    </row>
    <row r="12225" spans="1:2" x14ac:dyDescent="0.25">
      <c r="A12225" s="62">
        <v>51101567</v>
      </c>
      <c r="B12225" s="63" t="s">
        <v>17942</v>
      </c>
    </row>
    <row r="12226" spans="1:2" x14ac:dyDescent="0.25">
      <c r="A12226" s="62">
        <v>51101568</v>
      </c>
      <c r="B12226" s="63" t="s">
        <v>4761</v>
      </c>
    </row>
    <row r="12227" spans="1:2" x14ac:dyDescent="0.25">
      <c r="A12227" s="62">
        <v>51101569</v>
      </c>
      <c r="B12227" s="63" t="s">
        <v>11713</v>
      </c>
    </row>
    <row r="12228" spans="1:2" x14ac:dyDescent="0.25">
      <c r="A12228" s="62">
        <v>51101570</v>
      </c>
      <c r="B12228" s="63" t="s">
        <v>18643</v>
      </c>
    </row>
    <row r="12229" spans="1:2" x14ac:dyDescent="0.25">
      <c r="A12229" s="62">
        <v>51101571</v>
      </c>
      <c r="B12229" s="63" t="s">
        <v>11860</v>
      </c>
    </row>
    <row r="12230" spans="1:2" x14ac:dyDescent="0.25">
      <c r="A12230" s="62">
        <v>51101572</v>
      </c>
      <c r="B12230" s="63" t="s">
        <v>9646</v>
      </c>
    </row>
    <row r="12231" spans="1:2" x14ac:dyDescent="0.25">
      <c r="A12231" s="62">
        <v>51101573</v>
      </c>
      <c r="B12231" s="63" t="s">
        <v>13188</v>
      </c>
    </row>
    <row r="12232" spans="1:2" x14ac:dyDescent="0.25">
      <c r="A12232" s="62">
        <v>51101574</v>
      </c>
      <c r="B12232" s="63" t="s">
        <v>15428</v>
      </c>
    </row>
    <row r="12233" spans="1:2" x14ac:dyDescent="0.25">
      <c r="A12233" s="62">
        <v>51101575</v>
      </c>
      <c r="B12233" s="63" t="s">
        <v>10616</v>
      </c>
    </row>
    <row r="12234" spans="1:2" x14ac:dyDescent="0.25">
      <c r="A12234" s="62">
        <v>51101576</v>
      </c>
      <c r="B12234" s="63" t="s">
        <v>413</v>
      </c>
    </row>
    <row r="12235" spans="1:2" x14ac:dyDescent="0.25">
      <c r="A12235" s="62">
        <v>51101577</v>
      </c>
      <c r="B12235" s="63" t="s">
        <v>16223</v>
      </c>
    </row>
    <row r="12236" spans="1:2" x14ac:dyDescent="0.25">
      <c r="A12236" s="62">
        <v>51101578</v>
      </c>
      <c r="B12236" s="63" t="s">
        <v>13916</v>
      </c>
    </row>
    <row r="12237" spans="1:2" x14ac:dyDescent="0.25">
      <c r="A12237" s="62">
        <v>51101579</v>
      </c>
      <c r="B12237" s="63" t="s">
        <v>7731</v>
      </c>
    </row>
    <row r="12238" spans="1:2" x14ac:dyDescent="0.25">
      <c r="A12238" s="62">
        <v>51101580</v>
      </c>
      <c r="B12238" s="63" t="s">
        <v>6965</v>
      </c>
    </row>
    <row r="12239" spans="1:2" x14ac:dyDescent="0.25">
      <c r="A12239" s="62">
        <v>51101581</v>
      </c>
      <c r="B12239" s="63" t="s">
        <v>475</v>
      </c>
    </row>
    <row r="12240" spans="1:2" x14ac:dyDescent="0.25">
      <c r="A12240" s="62">
        <v>51101582</v>
      </c>
      <c r="B12240" s="63" t="s">
        <v>3414</v>
      </c>
    </row>
    <row r="12241" spans="1:2" x14ac:dyDescent="0.25">
      <c r="A12241" s="62">
        <v>51101583</v>
      </c>
      <c r="B12241" s="63" t="s">
        <v>16224</v>
      </c>
    </row>
    <row r="12242" spans="1:2" x14ac:dyDescent="0.25">
      <c r="A12242" s="62">
        <v>51101584</v>
      </c>
      <c r="B12242" s="63" t="s">
        <v>4987</v>
      </c>
    </row>
    <row r="12243" spans="1:2" x14ac:dyDescent="0.25">
      <c r="A12243" s="62">
        <v>51101585</v>
      </c>
      <c r="B12243" s="63" t="s">
        <v>4852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13566</v>
      </c>
    </row>
    <row r="12246" spans="1:2" x14ac:dyDescent="0.25">
      <c r="A12246" s="62">
        <v>51101588</v>
      </c>
      <c r="B12246" s="63" t="s">
        <v>1014</v>
      </c>
    </row>
    <row r="12247" spans="1:2" x14ac:dyDescent="0.25">
      <c r="A12247" s="62">
        <v>51101589</v>
      </c>
      <c r="B12247" s="63" t="s">
        <v>9363</v>
      </c>
    </row>
    <row r="12248" spans="1:2" x14ac:dyDescent="0.25">
      <c r="A12248" s="62">
        <v>51101590</v>
      </c>
      <c r="B12248" s="63" t="s">
        <v>4241</v>
      </c>
    </row>
    <row r="12249" spans="1:2" x14ac:dyDescent="0.25">
      <c r="A12249" s="62">
        <v>51101591</v>
      </c>
      <c r="B12249" s="63" t="s">
        <v>13485</v>
      </c>
    </row>
    <row r="12250" spans="1:2" x14ac:dyDescent="0.25">
      <c r="A12250" s="62">
        <v>51101592</v>
      </c>
      <c r="B12250" s="63" t="s">
        <v>6710</v>
      </c>
    </row>
    <row r="12251" spans="1:2" x14ac:dyDescent="0.25">
      <c r="A12251" s="62">
        <v>51101593</v>
      </c>
      <c r="B12251" s="63" t="s">
        <v>1148</v>
      </c>
    </row>
    <row r="12252" spans="1:2" x14ac:dyDescent="0.25">
      <c r="A12252" s="62">
        <v>51101594</v>
      </c>
      <c r="B12252" s="63" t="s">
        <v>7682</v>
      </c>
    </row>
    <row r="12253" spans="1:2" x14ac:dyDescent="0.25">
      <c r="A12253" s="62">
        <v>51101595</v>
      </c>
      <c r="B12253" s="63" t="s">
        <v>13978</v>
      </c>
    </row>
    <row r="12254" spans="1:2" x14ac:dyDescent="0.25">
      <c r="A12254" s="62">
        <v>51101596</v>
      </c>
      <c r="B12254" s="63" t="s">
        <v>5313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17775</v>
      </c>
    </row>
    <row r="12257" spans="1:2" x14ac:dyDescent="0.25">
      <c r="A12257" s="62">
        <v>51101599</v>
      </c>
      <c r="B12257" s="63" t="s">
        <v>15535</v>
      </c>
    </row>
    <row r="12258" spans="1:2" x14ac:dyDescent="0.25">
      <c r="A12258" s="62">
        <v>51101601</v>
      </c>
      <c r="B12258" s="63" t="s">
        <v>12756</v>
      </c>
    </row>
    <row r="12259" spans="1:2" x14ac:dyDescent="0.25">
      <c r="A12259" s="62">
        <v>51101602</v>
      </c>
      <c r="B12259" s="63" t="s">
        <v>18354</v>
      </c>
    </row>
    <row r="12260" spans="1:2" x14ac:dyDescent="0.25">
      <c r="A12260" s="62">
        <v>51101603</v>
      </c>
      <c r="B12260" s="63" t="s">
        <v>3992</v>
      </c>
    </row>
    <row r="12261" spans="1:2" x14ac:dyDescent="0.25">
      <c r="A12261" s="62">
        <v>51101604</v>
      </c>
      <c r="B12261" s="63" t="s">
        <v>9831</v>
      </c>
    </row>
    <row r="12262" spans="1:2" x14ac:dyDescent="0.25">
      <c r="A12262" s="62">
        <v>51101606</v>
      </c>
      <c r="B12262" s="63" t="s">
        <v>13033</v>
      </c>
    </row>
    <row r="12263" spans="1:2" x14ac:dyDescent="0.25">
      <c r="A12263" s="62">
        <v>51101607</v>
      </c>
      <c r="B12263" s="63" t="s">
        <v>16632</v>
      </c>
    </row>
    <row r="12264" spans="1:2" x14ac:dyDescent="0.25">
      <c r="A12264" s="62">
        <v>51101610</v>
      </c>
      <c r="B12264" s="63" t="s">
        <v>17134</v>
      </c>
    </row>
    <row r="12265" spans="1:2" x14ac:dyDescent="0.25">
      <c r="A12265" s="62">
        <v>51101611</v>
      </c>
      <c r="B12265" s="63" t="s">
        <v>4221</v>
      </c>
    </row>
    <row r="12266" spans="1:2" x14ac:dyDescent="0.25">
      <c r="A12266" s="62">
        <v>51101612</v>
      </c>
      <c r="B12266" s="63" t="s">
        <v>15424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6167</v>
      </c>
    </row>
    <row r="12269" spans="1:2" x14ac:dyDescent="0.25">
      <c r="A12269" s="62">
        <v>51101616</v>
      </c>
      <c r="B12269" s="63" t="s">
        <v>17295</v>
      </c>
    </row>
    <row r="12270" spans="1:2" x14ac:dyDescent="0.25">
      <c r="A12270" s="62">
        <v>51101617</v>
      </c>
      <c r="B12270" s="63" t="s">
        <v>4289</v>
      </c>
    </row>
    <row r="12271" spans="1:2" x14ac:dyDescent="0.25">
      <c r="A12271" s="62">
        <v>51101618</v>
      </c>
      <c r="B12271" s="63" t="s">
        <v>9321</v>
      </c>
    </row>
    <row r="12272" spans="1:2" x14ac:dyDescent="0.25">
      <c r="A12272" s="62">
        <v>51101619</v>
      </c>
      <c r="B12272" s="63" t="s">
        <v>3899</v>
      </c>
    </row>
    <row r="12273" spans="1:2" x14ac:dyDescent="0.25">
      <c r="A12273" s="62">
        <v>51101620</v>
      </c>
      <c r="B12273" s="63" t="s">
        <v>16252</v>
      </c>
    </row>
    <row r="12274" spans="1:2" x14ac:dyDescent="0.25">
      <c r="A12274" s="62">
        <v>51101624</v>
      </c>
      <c r="B12274" s="63" t="s">
        <v>2096</v>
      </c>
    </row>
    <row r="12275" spans="1:2" x14ac:dyDescent="0.25">
      <c r="A12275" s="62">
        <v>51101625</v>
      </c>
      <c r="B12275" s="63" t="s">
        <v>4438</v>
      </c>
    </row>
    <row r="12276" spans="1:2" x14ac:dyDescent="0.25">
      <c r="A12276" s="62">
        <v>51101629</v>
      </c>
      <c r="B12276" s="63" t="s">
        <v>11167</v>
      </c>
    </row>
    <row r="12277" spans="1:2" x14ac:dyDescent="0.25">
      <c r="A12277" s="62">
        <v>51101630</v>
      </c>
      <c r="B12277" s="63" t="s">
        <v>14618</v>
      </c>
    </row>
    <row r="12278" spans="1:2" x14ac:dyDescent="0.25">
      <c r="A12278" s="62">
        <v>51101701</v>
      </c>
      <c r="B12278" s="63" t="s">
        <v>2476</v>
      </c>
    </row>
    <row r="12279" spans="1:2" x14ac:dyDescent="0.25">
      <c r="A12279" s="62">
        <v>51101702</v>
      </c>
      <c r="B12279" s="63" t="s">
        <v>3716</v>
      </c>
    </row>
    <row r="12280" spans="1:2" x14ac:dyDescent="0.25">
      <c r="A12280" s="62">
        <v>51101703</v>
      </c>
      <c r="B12280" s="63" t="s">
        <v>8172</v>
      </c>
    </row>
    <row r="12281" spans="1:2" x14ac:dyDescent="0.25">
      <c r="A12281" s="62">
        <v>51101704</v>
      </c>
      <c r="B12281" s="63" t="s">
        <v>2939</v>
      </c>
    </row>
    <row r="12282" spans="1:2" x14ac:dyDescent="0.25">
      <c r="A12282" s="62">
        <v>51101705</v>
      </c>
      <c r="B12282" s="63" t="s">
        <v>9711</v>
      </c>
    </row>
    <row r="12283" spans="1:2" x14ac:dyDescent="0.25">
      <c r="A12283" s="62">
        <v>51101706</v>
      </c>
      <c r="B12283" s="63" t="s">
        <v>11735</v>
      </c>
    </row>
    <row r="12284" spans="1:2" x14ac:dyDescent="0.25">
      <c r="A12284" s="62">
        <v>51101707</v>
      </c>
      <c r="B12284" s="63" t="s">
        <v>10546</v>
      </c>
    </row>
    <row r="12285" spans="1:2" x14ac:dyDescent="0.25">
      <c r="A12285" s="62">
        <v>51101708</v>
      </c>
      <c r="B12285" s="63" t="s">
        <v>5976</v>
      </c>
    </row>
    <row r="12286" spans="1:2" x14ac:dyDescent="0.25">
      <c r="A12286" s="62">
        <v>51101709</v>
      </c>
      <c r="B12286" s="63" t="s">
        <v>14810</v>
      </c>
    </row>
    <row r="12287" spans="1:2" x14ac:dyDescent="0.25">
      <c r="A12287" s="62">
        <v>51101710</v>
      </c>
      <c r="B12287" s="63" t="s">
        <v>10125</v>
      </c>
    </row>
    <row r="12288" spans="1:2" x14ac:dyDescent="0.25">
      <c r="A12288" s="62">
        <v>51101711</v>
      </c>
      <c r="B12288" s="63" t="s">
        <v>15689</v>
      </c>
    </row>
    <row r="12289" spans="1:2" x14ac:dyDescent="0.25">
      <c r="A12289" s="62">
        <v>51101712</v>
      </c>
      <c r="B12289" s="63" t="s">
        <v>10484</v>
      </c>
    </row>
    <row r="12290" spans="1:2" x14ac:dyDescent="0.25">
      <c r="A12290" s="62">
        <v>51101713</v>
      </c>
      <c r="B12290" s="63" t="s">
        <v>10678</v>
      </c>
    </row>
    <row r="12291" spans="1:2" x14ac:dyDescent="0.25">
      <c r="A12291" s="62">
        <v>51101714</v>
      </c>
      <c r="B12291" s="63" t="s">
        <v>16569</v>
      </c>
    </row>
    <row r="12292" spans="1:2" x14ac:dyDescent="0.25">
      <c r="A12292" s="62">
        <v>51101715</v>
      </c>
      <c r="B12292" s="63" t="s">
        <v>7717</v>
      </c>
    </row>
    <row r="12293" spans="1:2" x14ac:dyDescent="0.25">
      <c r="A12293" s="62">
        <v>51101716</v>
      </c>
      <c r="B12293" s="63" t="s">
        <v>17485</v>
      </c>
    </row>
    <row r="12294" spans="1:2" x14ac:dyDescent="0.25">
      <c r="A12294" s="62">
        <v>51101717</v>
      </c>
      <c r="B12294" s="63" t="s">
        <v>6905</v>
      </c>
    </row>
    <row r="12295" spans="1:2" x14ac:dyDescent="0.25">
      <c r="A12295" s="62">
        <v>51101718</v>
      </c>
      <c r="B12295" s="63" t="s">
        <v>4818</v>
      </c>
    </row>
    <row r="12296" spans="1:2" x14ac:dyDescent="0.25">
      <c r="A12296" s="62">
        <v>51101719</v>
      </c>
      <c r="B12296" s="63" t="s">
        <v>10020</v>
      </c>
    </row>
    <row r="12297" spans="1:2" x14ac:dyDescent="0.25">
      <c r="A12297" s="62">
        <v>51101720</v>
      </c>
      <c r="B12297" s="63" t="s">
        <v>582</v>
      </c>
    </row>
    <row r="12298" spans="1:2" x14ac:dyDescent="0.25">
      <c r="A12298" s="62">
        <v>51101801</v>
      </c>
      <c r="B12298" s="63" t="s">
        <v>2063</v>
      </c>
    </row>
    <row r="12299" spans="1:2" x14ac:dyDescent="0.25">
      <c r="A12299" s="62">
        <v>51101802</v>
      </c>
      <c r="B12299" s="63" t="s">
        <v>9686</v>
      </c>
    </row>
    <row r="12300" spans="1:2" x14ac:dyDescent="0.25">
      <c r="A12300" s="62">
        <v>51101803</v>
      </c>
      <c r="B12300" s="63" t="s">
        <v>14126</v>
      </c>
    </row>
    <row r="12301" spans="1:2" x14ac:dyDescent="0.25">
      <c r="A12301" s="62">
        <v>51101804</v>
      </c>
      <c r="B12301" s="63" t="s">
        <v>14217</v>
      </c>
    </row>
    <row r="12302" spans="1:2" x14ac:dyDescent="0.25">
      <c r="A12302" s="62">
        <v>51101805</v>
      </c>
      <c r="B12302" s="63" t="s">
        <v>15795</v>
      </c>
    </row>
    <row r="12303" spans="1:2" x14ac:dyDescent="0.25">
      <c r="A12303" s="62">
        <v>51101806</v>
      </c>
      <c r="B12303" s="63" t="s">
        <v>17893</v>
      </c>
    </row>
    <row r="12304" spans="1:2" x14ac:dyDescent="0.25">
      <c r="A12304" s="62">
        <v>51101807</v>
      </c>
      <c r="B12304" s="63" t="s">
        <v>8973</v>
      </c>
    </row>
    <row r="12305" spans="1:2" x14ac:dyDescent="0.25">
      <c r="A12305" s="62">
        <v>51101808</v>
      </c>
      <c r="B12305" s="63" t="s">
        <v>12567</v>
      </c>
    </row>
    <row r="12306" spans="1:2" x14ac:dyDescent="0.25">
      <c r="A12306" s="62">
        <v>51101809</v>
      </c>
      <c r="B12306" s="63" t="s">
        <v>4121</v>
      </c>
    </row>
    <row r="12307" spans="1:2" x14ac:dyDescent="0.25">
      <c r="A12307" s="62">
        <v>51101810</v>
      </c>
      <c r="B12307" s="63" t="s">
        <v>5510</v>
      </c>
    </row>
    <row r="12308" spans="1:2" x14ac:dyDescent="0.25">
      <c r="A12308" s="62">
        <v>51101811</v>
      </c>
      <c r="B12308" s="63" t="s">
        <v>3360</v>
      </c>
    </row>
    <row r="12309" spans="1:2" x14ac:dyDescent="0.25">
      <c r="A12309" s="62">
        <v>51101812</v>
      </c>
      <c r="B12309" s="63" t="s">
        <v>6093</v>
      </c>
    </row>
    <row r="12310" spans="1:2" x14ac:dyDescent="0.25">
      <c r="A12310" s="62">
        <v>51101813</v>
      </c>
      <c r="B12310" s="63" t="s">
        <v>14705</v>
      </c>
    </row>
    <row r="12311" spans="1:2" x14ac:dyDescent="0.25">
      <c r="A12311" s="62">
        <v>51101814</v>
      </c>
      <c r="B12311" s="63" t="s">
        <v>12855</v>
      </c>
    </row>
    <row r="12312" spans="1:2" x14ac:dyDescent="0.25">
      <c r="A12312" s="62">
        <v>51101815</v>
      </c>
      <c r="B12312" s="63" t="s">
        <v>17352</v>
      </c>
    </row>
    <row r="12313" spans="1:2" x14ac:dyDescent="0.25">
      <c r="A12313" s="62">
        <v>51101816</v>
      </c>
      <c r="B12313" s="63" t="s">
        <v>9936</v>
      </c>
    </row>
    <row r="12314" spans="1:2" x14ac:dyDescent="0.25">
      <c r="A12314" s="62">
        <v>51101817</v>
      </c>
      <c r="B12314" s="63" t="s">
        <v>15332</v>
      </c>
    </row>
    <row r="12315" spans="1:2" x14ac:dyDescent="0.25">
      <c r="A12315" s="62">
        <v>51101818</v>
      </c>
      <c r="B12315" s="63" t="s">
        <v>11965</v>
      </c>
    </row>
    <row r="12316" spans="1:2" x14ac:dyDescent="0.25">
      <c r="A12316" s="62">
        <v>51101819</v>
      </c>
      <c r="B12316" s="63" t="s">
        <v>8808</v>
      </c>
    </row>
    <row r="12317" spans="1:2" x14ac:dyDescent="0.25">
      <c r="A12317" s="62">
        <v>51101820</v>
      </c>
      <c r="B12317" s="63" t="s">
        <v>2081</v>
      </c>
    </row>
    <row r="12318" spans="1:2" x14ac:dyDescent="0.25">
      <c r="A12318" s="62">
        <v>51101821</v>
      </c>
      <c r="B12318" s="63" t="s">
        <v>8582</v>
      </c>
    </row>
    <row r="12319" spans="1:2" x14ac:dyDescent="0.25">
      <c r="A12319" s="62">
        <v>51101824</v>
      </c>
      <c r="B12319" s="63" t="s">
        <v>4514</v>
      </c>
    </row>
    <row r="12320" spans="1:2" x14ac:dyDescent="0.25">
      <c r="A12320" s="62">
        <v>51101825</v>
      </c>
      <c r="B12320" s="63" t="s">
        <v>11190</v>
      </c>
    </row>
    <row r="12321" spans="1:2" x14ac:dyDescent="0.25">
      <c r="A12321" s="62">
        <v>51101826</v>
      </c>
      <c r="B12321" s="63" t="s">
        <v>3280</v>
      </c>
    </row>
    <row r="12322" spans="1:2" x14ac:dyDescent="0.25">
      <c r="A12322" s="62">
        <v>51101827</v>
      </c>
      <c r="B12322" s="63" t="s">
        <v>10262</v>
      </c>
    </row>
    <row r="12323" spans="1:2" x14ac:dyDescent="0.25">
      <c r="A12323" s="62">
        <v>51101828</v>
      </c>
      <c r="B12323" s="63" t="s">
        <v>18450</v>
      </c>
    </row>
    <row r="12324" spans="1:2" x14ac:dyDescent="0.25">
      <c r="A12324" s="62">
        <v>51101829</v>
      </c>
      <c r="B12324" s="63" t="s">
        <v>7061</v>
      </c>
    </row>
    <row r="12325" spans="1:2" x14ac:dyDescent="0.25">
      <c r="A12325" s="62">
        <v>51101830</v>
      </c>
      <c r="B12325" s="63" t="s">
        <v>8913</v>
      </c>
    </row>
    <row r="12326" spans="1:2" x14ac:dyDescent="0.25">
      <c r="A12326" s="62">
        <v>51101831</v>
      </c>
      <c r="B12326" s="63" t="s">
        <v>4849</v>
      </c>
    </row>
    <row r="12327" spans="1:2" x14ac:dyDescent="0.25">
      <c r="A12327" s="62">
        <v>51101832</v>
      </c>
      <c r="B12327" s="63" t="s">
        <v>13234</v>
      </c>
    </row>
    <row r="12328" spans="1:2" x14ac:dyDescent="0.25">
      <c r="A12328" s="62">
        <v>51101834</v>
      </c>
      <c r="B12328" s="63" t="s">
        <v>8469</v>
      </c>
    </row>
    <row r="12329" spans="1:2" x14ac:dyDescent="0.25">
      <c r="A12329" s="62">
        <v>51101835</v>
      </c>
      <c r="B12329" s="63" t="s">
        <v>2417</v>
      </c>
    </row>
    <row r="12330" spans="1:2" x14ac:dyDescent="0.25">
      <c r="A12330" s="62">
        <v>51101836</v>
      </c>
      <c r="B12330" s="63" t="s">
        <v>12803</v>
      </c>
    </row>
    <row r="12331" spans="1:2" x14ac:dyDescent="0.25">
      <c r="A12331" s="62">
        <v>51101901</v>
      </c>
      <c r="B12331" s="63" t="s">
        <v>726</v>
      </c>
    </row>
    <row r="12332" spans="1:2" x14ac:dyDescent="0.25">
      <c r="A12332" s="62">
        <v>51101902</v>
      </c>
      <c r="B12332" s="63" t="s">
        <v>15592</v>
      </c>
    </row>
    <row r="12333" spans="1:2" x14ac:dyDescent="0.25">
      <c r="A12333" s="62">
        <v>51101903</v>
      </c>
      <c r="B12333" s="63" t="s">
        <v>5451</v>
      </c>
    </row>
    <row r="12334" spans="1:2" x14ac:dyDescent="0.25">
      <c r="A12334" s="62">
        <v>51101904</v>
      </c>
      <c r="B12334" s="63" t="s">
        <v>3159</v>
      </c>
    </row>
    <row r="12335" spans="1:2" x14ac:dyDescent="0.25">
      <c r="A12335" s="62">
        <v>51101905</v>
      </c>
      <c r="B12335" s="63" t="s">
        <v>15286</v>
      </c>
    </row>
    <row r="12336" spans="1:2" x14ac:dyDescent="0.25">
      <c r="A12336" s="62">
        <v>51101906</v>
      </c>
      <c r="B12336" s="63" t="s">
        <v>16217</v>
      </c>
    </row>
    <row r="12337" spans="1:2" x14ac:dyDescent="0.25">
      <c r="A12337" s="62">
        <v>51101907</v>
      </c>
      <c r="B12337" s="63" t="s">
        <v>4542</v>
      </c>
    </row>
    <row r="12338" spans="1:2" x14ac:dyDescent="0.25">
      <c r="A12338" s="62">
        <v>51101908</v>
      </c>
      <c r="B12338" s="63" t="s">
        <v>6365</v>
      </c>
    </row>
    <row r="12339" spans="1:2" x14ac:dyDescent="0.25">
      <c r="A12339" s="62">
        <v>51101909</v>
      </c>
      <c r="B12339" s="63" t="s">
        <v>12276</v>
      </c>
    </row>
    <row r="12340" spans="1:2" x14ac:dyDescent="0.25">
      <c r="A12340" s="62">
        <v>51101910</v>
      </c>
      <c r="B12340" s="63" t="s">
        <v>16579</v>
      </c>
    </row>
    <row r="12341" spans="1:2" x14ac:dyDescent="0.25">
      <c r="A12341" s="62">
        <v>51101911</v>
      </c>
      <c r="B12341" s="63" t="s">
        <v>10462</v>
      </c>
    </row>
    <row r="12342" spans="1:2" x14ac:dyDescent="0.25">
      <c r="A12342" s="62">
        <v>51101912</v>
      </c>
      <c r="B12342" s="63" t="s">
        <v>17053</v>
      </c>
    </row>
    <row r="12343" spans="1:2" x14ac:dyDescent="0.25">
      <c r="A12343" s="62">
        <v>51102001</v>
      </c>
      <c r="B12343" s="63" t="s">
        <v>14756</v>
      </c>
    </row>
    <row r="12344" spans="1:2" x14ac:dyDescent="0.25">
      <c r="A12344" s="62">
        <v>51102002</v>
      </c>
      <c r="B12344" s="63" t="s">
        <v>8541</v>
      </c>
    </row>
    <row r="12345" spans="1:2" x14ac:dyDescent="0.25">
      <c r="A12345" s="62">
        <v>51102003</v>
      </c>
      <c r="B12345" s="63" t="s">
        <v>8494</v>
      </c>
    </row>
    <row r="12346" spans="1:2" x14ac:dyDescent="0.25">
      <c r="A12346" s="62">
        <v>51102004</v>
      </c>
      <c r="B12346" s="63" t="s">
        <v>16562</v>
      </c>
    </row>
    <row r="12347" spans="1:2" x14ac:dyDescent="0.25">
      <c r="A12347" s="62">
        <v>51102005</v>
      </c>
      <c r="B12347" s="63" t="s">
        <v>2072</v>
      </c>
    </row>
    <row r="12348" spans="1:2" x14ac:dyDescent="0.25">
      <c r="A12348" s="62">
        <v>51102006</v>
      </c>
      <c r="B12348" s="63" t="s">
        <v>13585</v>
      </c>
    </row>
    <row r="12349" spans="1:2" x14ac:dyDescent="0.25">
      <c r="A12349" s="62">
        <v>51102007</v>
      </c>
      <c r="B12349" s="63" t="s">
        <v>15110</v>
      </c>
    </row>
    <row r="12350" spans="1:2" x14ac:dyDescent="0.25">
      <c r="A12350" s="62">
        <v>51102008</v>
      </c>
      <c r="B12350" s="63" t="s">
        <v>11087</v>
      </c>
    </row>
    <row r="12351" spans="1:2" x14ac:dyDescent="0.25">
      <c r="A12351" s="62">
        <v>51102009</v>
      </c>
      <c r="B12351" s="63" t="s">
        <v>12457</v>
      </c>
    </row>
    <row r="12352" spans="1:2" x14ac:dyDescent="0.25">
      <c r="A12352" s="62">
        <v>51102101</v>
      </c>
      <c r="B12352" s="63" t="s">
        <v>14490</v>
      </c>
    </row>
    <row r="12353" spans="1:2" x14ac:dyDescent="0.25">
      <c r="A12353" s="62">
        <v>51102102</v>
      </c>
      <c r="B12353" s="63" t="s">
        <v>6432</v>
      </c>
    </row>
    <row r="12354" spans="1:2" x14ac:dyDescent="0.25">
      <c r="A12354" s="62">
        <v>51102201</v>
      </c>
      <c r="B12354" s="63" t="s">
        <v>6618</v>
      </c>
    </row>
    <row r="12355" spans="1:2" x14ac:dyDescent="0.25">
      <c r="A12355" s="62">
        <v>51102202</v>
      </c>
      <c r="B12355" s="63" t="s">
        <v>3135</v>
      </c>
    </row>
    <row r="12356" spans="1:2" x14ac:dyDescent="0.25">
      <c r="A12356" s="62">
        <v>51102203</v>
      </c>
      <c r="B12356" s="63" t="s">
        <v>6458</v>
      </c>
    </row>
    <row r="12357" spans="1:2" x14ac:dyDescent="0.25">
      <c r="A12357" s="62">
        <v>51102204</v>
      </c>
      <c r="B12357" s="63" t="s">
        <v>9511</v>
      </c>
    </row>
    <row r="12358" spans="1:2" x14ac:dyDescent="0.25">
      <c r="A12358" s="62">
        <v>51102205</v>
      </c>
      <c r="B12358" s="63" t="s">
        <v>5172</v>
      </c>
    </row>
    <row r="12359" spans="1:2" x14ac:dyDescent="0.25">
      <c r="A12359" s="62">
        <v>51102206</v>
      </c>
      <c r="B12359" s="63" t="s">
        <v>9865</v>
      </c>
    </row>
    <row r="12360" spans="1:2" x14ac:dyDescent="0.25">
      <c r="A12360" s="62">
        <v>51102207</v>
      </c>
      <c r="B12360" s="63" t="s">
        <v>4416</v>
      </c>
    </row>
    <row r="12361" spans="1:2" x14ac:dyDescent="0.25">
      <c r="A12361" s="62">
        <v>51102208</v>
      </c>
      <c r="B12361" s="63" t="s">
        <v>10891</v>
      </c>
    </row>
    <row r="12362" spans="1:2" x14ac:dyDescent="0.25">
      <c r="A12362" s="62">
        <v>51102209</v>
      </c>
      <c r="B12362" s="63" t="s">
        <v>4985</v>
      </c>
    </row>
    <row r="12363" spans="1:2" x14ac:dyDescent="0.25">
      <c r="A12363" s="62">
        <v>51102211</v>
      </c>
      <c r="B12363" s="63" t="s">
        <v>5501</v>
      </c>
    </row>
    <row r="12364" spans="1:2" x14ac:dyDescent="0.25">
      <c r="A12364" s="62">
        <v>51102212</v>
      </c>
      <c r="B12364" s="63" t="s">
        <v>16054</v>
      </c>
    </row>
    <row r="12365" spans="1:2" x14ac:dyDescent="0.25">
      <c r="A12365" s="62">
        <v>51102213</v>
      </c>
      <c r="B12365" s="63" t="s">
        <v>12804</v>
      </c>
    </row>
    <row r="12366" spans="1:2" x14ac:dyDescent="0.25">
      <c r="A12366" s="62">
        <v>51102301</v>
      </c>
      <c r="B12366" s="63" t="s">
        <v>18035</v>
      </c>
    </row>
    <row r="12367" spans="1:2" x14ac:dyDescent="0.25">
      <c r="A12367" s="62">
        <v>51102302</v>
      </c>
      <c r="B12367" s="63" t="s">
        <v>16389</v>
      </c>
    </row>
    <row r="12368" spans="1:2" x14ac:dyDescent="0.25">
      <c r="A12368" s="62">
        <v>51102304</v>
      </c>
      <c r="B12368" s="63" t="s">
        <v>10486</v>
      </c>
    </row>
    <row r="12369" spans="1:2" x14ac:dyDescent="0.25">
      <c r="A12369" s="62">
        <v>51102305</v>
      </c>
      <c r="B12369" s="63" t="s">
        <v>13293</v>
      </c>
    </row>
    <row r="12370" spans="1:2" x14ac:dyDescent="0.25">
      <c r="A12370" s="62">
        <v>51102306</v>
      </c>
      <c r="B12370" s="63" t="s">
        <v>10566</v>
      </c>
    </row>
    <row r="12371" spans="1:2" x14ac:dyDescent="0.25">
      <c r="A12371" s="62">
        <v>51102307</v>
      </c>
      <c r="B12371" s="63" t="s">
        <v>11804</v>
      </c>
    </row>
    <row r="12372" spans="1:2" x14ac:dyDescent="0.25">
      <c r="A12372" s="62">
        <v>51102308</v>
      </c>
      <c r="B12372" s="63" t="s">
        <v>17395</v>
      </c>
    </row>
    <row r="12373" spans="1:2" x14ac:dyDescent="0.25">
      <c r="A12373" s="62">
        <v>51102309</v>
      </c>
      <c r="B12373" s="63" t="s">
        <v>7338</v>
      </c>
    </row>
    <row r="12374" spans="1:2" x14ac:dyDescent="0.25">
      <c r="A12374" s="62">
        <v>51102310</v>
      </c>
      <c r="B12374" s="63" t="s">
        <v>612</v>
      </c>
    </row>
    <row r="12375" spans="1:2" x14ac:dyDescent="0.25">
      <c r="A12375" s="62">
        <v>51102311</v>
      </c>
      <c r="B12375" s="63" t="s">
        <v>9668</v>
      </c>
    </row>
    <row r="12376" spans="1:2" x14ac:dyDescent="0.25">
      <c r="A12376" s="62">
        <v>51102312</v>
      </c>
      <c r="B12376" s="63" t="s">
        <v>9481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8393</v>
      </c>
    </row>
    <row r="12379" spans="1:2" x14ac:dyDescent="0.25">
      <c r="A12379" s="62">
        <v>51102315</v>
      </c>
      <c r="B12379" s="63" t="s">
        <v>9242</v>
      </c>
    </row>
    <row r="12380" spans="1:2" x14ac:dyDescent="0.25">
      <c r="A12380" s="62">
        <v>51102316</v>
      </c>
      <c r="B12380" s="63" t="s">
        <v>9426</v>
      </c>
    </row>
    <row r="12381" spans="1:2" x14ac:dyDescent="0.25">
      <c r="A12381" s="62">
        <v>51102317</v>
      </c>
      <c r="B12381" s="63" t="s">
        <v>10030</v>
      </c>
    </row>
    <row r="12382" spans="1:2" x14ac:dyDescent="0.25">
      <c r="A12382" s="62">
        <v>51102318</v>
      </c>
      <c r="B12382" s="63" t="s">
        <v>1631</v>
      </c>
    </row>
    <row r="12383" spans="1:2" x14ac:dyDescent="0.25">
      <c r="A12383" s="62">
        <v>51102319</v>
      </c>
      <c r="B12383" s="63" t="s">
        <v>10803</v>
      </c>
    </row>
    <row r="12384" spans="1:2" x14ac:dyDescent="0.25">
      <c r="A12384" s="62">
        <v>51102320</v>
      </c>
      <c r="B12384" s="63" t="s">
        <v>14387</v>
      </c>
    </row>
    <row r="12385" spans="1:2" x14ac:dyDescent="0.25">
      <c r="A12385" s="62">
        <v>51102321</v>
      </c>
      <c r="B12385" s="63" t="s">
        <v>4161</v>
      </c>
    </row>
    <row r="12386" spans="1:2" x14ac:dyDescent="0.25">
      <c r="A12386" s="62">
        <v>51102322</v>
      </c>
      <c r="B12386" s="63" t="s">
        <v>16465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8792</v>
      </c>
    </row>
    <row r="12389" spans="1:2" x14ac:dyDescent="0.25">
      <c r="A12389" s="62">
        <v>51102325</v>
      </c>
      <c r="B12389" s="63" t="s">
        <v>18895</v>
      </c>
    </row>
    <row r="12390" spans="1:2" x14ac:dyDescent="0.25">
      <c r="A12390" s="62">
        <v>51102326</v>
      </c>
      <c r="B12390" s="63" t="s">
        <v>5487</v>
      </c>
    </row>
    <row r="12391" spans="1:2" x14ac:dyDescent="0.25">
      <c r="A12391" s="62">
        <v>51102327</v>
      </c>
      <c r="B12391" s="63" t="s">
        <v>18027</v>
      </c>
    </row>
    <row r="12392" spans="1:2" x14ac:dyDescent="0.25">
      <c r="A12392" s="62">
        <v>51102328</v>
      </c>
      <c r="B12392" s="63" t="s">
        <v>2811</v>
      </c>
    </row>
    <row r="12393" spans="1:2" x14ac:dyDescent="0.25">
      <c r="A12393" s="62">
        <v>51102329</v>
      </c>
      <c r="B12393" s="63" t="s">
        <v>18246</v>
      </c>
    </row>
    <row r="12394" spans="1:2" x14ac:dyDescent="0.25">
      <c r="A12394" s="62">
        <v>51102330</v>
      </c>
      <c r="B12394" s="63" t="s">
        <v>16699</v>
      </c>
    </row>
    <row r="12395" spans="1:2" x14ac:dyDescent="0.25">
      <c r="A12395" s="62">
        <v>51102331</v>
      </c>
      <c r="B12395" s="63" t="s">
        <v>4082</v>
      </c>
    </row>
    <row r="12396" spans="1:2" x14ac:dyDescent="0.25">
      <c r="A12396" s="62">
        <v>51102332</v>
      </c>
      <c r="B12396" s="63" t="s">
        <v>2175</v>
      </c>
    </row>
    <row r="12397" spans="1:2" x14ac:dyDescent="0.25">
      <c r="A12397" s="62">
        <v>51102333</v>
      </c>
      <c r="B12397" s="63" t="s">
        <v>15173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14407</v>
      </c>
    </row>
    <row r="12400" spans="1:2" x14ac:dyDescent="0.25">
      <c r="A12400" s="62">
        <v>51102336</v>
      </c>
      <c r="B12400" s="63" t="s">
        <v>3755</v>
      </c>
    </row>
    <row r="12401" spans="1:2" x14ac:dyDescent="0.25">
      <c r="A12401" s="62">
        <v>51102402</v>
      </c>
      <c r="B12401" s="63" t="s">
        <v>18757</v>
      </c>
    </row>
    <row r="12402" spans="1:2" x14ac:dyDescent="0.25">
      <c r="A12402" s="62">
        <v>51102501</v>
      </c>
      <c r="B12402" s="63" t="s">
        <v>4326</v>
      </c>
    </row>
    <row r="12403" spans="1:2" x14ac:dyDescent="0.25">
      <c r="A12403" s="62">
        <v>51102502</v>
      </c>
      <c r="B12403" s="63" t="s">
        <v>12677</v>
      </c>
    </row>
    <row r="12404" spans="1:2" x14ac:dyDescent="0.25">
      <c r="A12404" s="62">
        <v>51102503</v>
      </c>
      <c r="B12404" s="63" t="s">
        <v>16225</v>
      </c>
    </row>
    <row r="12405" spans="1:2" x14ac:dyDescent="0.25">
      <c r="A12405" s="62">
        <v>51102505</v>
      </c>
      <c r="B12405" s="63" t="s">
        <v>7224</v>
      </c>
    </row>
    <row r="12406" spans="1:2" x14ac:dyDescent="0.25">
      <c r="A12406" s="62">
        <v>51102506</v>
      </c>
      <c r="B12406" s="63" t="s">
        <v>12426</v>
      </c>
    </row>
    <row r="12407" spans="1:2" x14ac:dyDescent="0.25">
      <c r="A12407" s="62">
        <v>51102507</v>
      </c>
      <c r="B12407" s="63" t="s">
        <v>4195</v>
      </c>
    </row>
    <row r="12408" spans="1:2" x14ac:dyDescent="0.25">
      <c r="A12408" s="62">
        <v>51102601</v>
      </c>
      <c r="B12408" s="63" t="s">
        <v>18514</v>
      </c>
    </row>
    <row r="12409" spans="1:2" x14ac:dyDescent="0.25">
      <c r="A12409" s="62">
        <v>51102701</v>
      </c>
      <c r="B12409" s="63" t="s">
        <v>14780</v>
      </c>
    </row>
    <row r="12410" spans="1:2" x14ac:dyDescent="0.25">
      <c r="A12410" s="62">
        <v>51102702</v>
      </c>
      <c r="B12410" s="63" t="s">
        <v>2415</v>
      </c>
    </row>
    <row r="12411" spans="1:2" x14ac:dyDescent="0.25">
      <c r="A12411" s="62">
        <v>51102705</v>
      </c>
      <c r="B12411" s="63" t="s">
        <v>3577</v>
      </c>
    </row>
    <row r="12412" spans="1:2" x14ac:dyDescent="0.25">
      <c r="A12412" s="62">
        <v>51102706</v>
      </c>
      <c r="B12412" s="63" t="s">
        <v>12400</v>
      </c>
    </row>
    <row r="12413" spans="1:2" x14ac:dyDescent="0.25">
      <c r="A12413" s="62">
        <v>51102707</v>
      </c>
      <c r="B12413" s="63" t="s">
        <v>15940</v>
      </c>
    </row>
    <row r="12414" spans="1:2" x14ac:dyDescent="0.25">
      <c r="A12414" s="62">
        <v>51102708</v>
      </c>
      <c r="B12414" s="63" t="s">
        <v>5369</v>
      </c>
    </row>
    <row r="12415" spans="1:2" x14ac:dyDescent="0.25">
      <c r="A12415" s="62">
        <v>51102709</v>
      </c>
      <c r="B12415" s="63" t="s">
        <v>18151</v>
      </c>
    </row>
    <row r="12416" spans="1:2" x14ac:dyDescent="0.25">
      <c r="A12416" s="62">
        <v>51102710</v>
      </c>
      <c r="B12416" s="63" t="s">
        <v>2700</v>
      </c>
    </row>
    <row r="12417" spans="1:2" x14ac:dyDescent="0.25">
      <c r="A12417" s="62">
        <v>51102711</v>
      </c>
      <c r="B12417" s="63" t="s">
        <v>16039</v>
      </c>
    </row>
    <row r="12418" spans="1:2" x14ac:dyDescent="0.25">
      <c r="A12418" s="62">
        <v>51102712</v>
      </c>
      <c r="B12418" s="63" t="s">
        <v>13244</v>
      </c>
    </row>
    <row r="12419" spans="1:2" x14ac:dyDescent="0.25">
      <c r="A12419" s="62">
        <v>51102713</v>
      </c>
      <c r="B12419" s="63" t="s">
        <v>14923</v>
      </c>
    </row>
    <row r="12420" spans="1:2" x14ac:dyDescent="0.25">
      <c r="A12420" s="62">
        <v>51102714</v>
      </c>
      <c r="B12420" s="63" t="s">
        <v>18431</v>
      </c>
    </row>
    <row r="12421" spans="1:2" x14ac:dyDescent="0.25">
      <c r="A12421" s="62">
        <v>51102715</v>
      </c>
      <c r="B12421" s="63" t="s">
        <v>12117</v>
      </c>
    </row>
    <row r="12422" spans="1:2" x14ac:dyDescent="0.25">
      <c r="A12422" s="62">
        <v>51102717</v>
      </c>
      <c r="B12422" s="63" t="s">
        <v>8813</v>
      </c>
    </row>
    <row r="12423" spans="1:2" x14ac:dyDescent="0.25">
      <c r="A12423" s="62">
        <v>51102718</v>
      </c>
      <c r="B12423" s="63" t="s">
        <v>10242</v>
      </c>
    </row>
    <row r="12424" spans="1:2" x14ac:dyDescent="0.25">
      <c r="A12424" s="62">
        <v>51102719</v>
      </c>
      <c r="B12424" s="63" t="s">
        <v>3398</v>
      </c>
    </row>
    <row r="12425" spans="1:2" x14ac:dyDescent="0.25">
      <c r="A12425" s="62">
        <v>51102720</v>
      </c>
      <c r="B12425" s="63" t="s">
        <v>14696</v>
      </c>
    </row>
    <row r="12426" spans="1:2" x14ac:dyDescent="0.25">
      <c r="A12426" s="62">
        <v>51102721</v>
      </c>
      <c r="B12426" s="63" t="s">
        <v>8395</v>
      </c>
    </row>
    <row r="12427" spans="1:2" x14ac:dyDescent="0.25">
      <c r="A12427" s="62">
        <v>51102722</v>
      </c>
      <c r="B12427" s="63" t="s">
        <v>3723</v>
      </c>
    </row>
    <row r="12428" spans="1:2" x14ac:dyDescent="0.25">
      <c r="A12428" s="62">
        <v>51102723</v>
      </c>
      <c r="B12428" s="63" t="s">
        <v>17789</v>
      </c>
    </row>
    <row r="12429" spans="1:2" x14ac:dyDescent="0.25">
      <c r="A12429" s="62">
        <v>51102724</v>
      </c>
      <c r="B12429" s="63" t="s">
        <v>7533</v>
      </c>
    </row>
    <row r="12430" spans="1:2" x14ac:dyDescent="0.25">
      <c r="A12430" s="62">
        <v>51102725</v>
      </c>
      <c r="B12430" s="63" t="s">
        <v>13510</v>
      </c>
    </row>
    <row r="12431" spans="1:2" x14ac:dyDescent="0.25">
      <c r="A12431" s="62">
        <v>51102726</v>
      </c>
      <c r="B12431" s="63" t="s">
        <v>7060</v>
      </c>
    </row>
    <row r="12432" spans="1:2" x14ac:dyDescent="0.25">
      <c r="A12432" s="62">
        <v>51102727</v>
      </c>
      <c r="B12432" s="63" t="s">
        <v>1161</v>
      </c>
    </row>
    <row r="12433" spans="1:2" x14ac:dyDescent="0.25">
      <c r="A12433" s="62">
        <v>51102728</v>
      </c>
      <c r="B12433" s="63" t="s">
        <v>18657</v>
      </c>
    </row>
    <row r="12434" spans="1:2" x14ac:dyDescent="0.25">
      <c r="A12434" s="62">
        <v>51102729</v>
      </c>
      <c r="B12434" s="63" t="s">
        <v>16789</v>
      </c>
    </row>
    <row r="12435" spans="1:2" x14ac:dyDescent="0.25">
      <c r="A12435" s="62">
        <v>51102730</v>
      </c>
      <c r="B12435" s="63" t="s">
        <v>11078</v>
      </c>
    </row>
    <row r="12436" spans="1:2" x14ac:dyDescent="0.25">
      <c r="A12436" s="62">
        <v>51111501</v>
      </c>
      <c r="B12436" s="63" t="s">
        <v>11250</v>
      </c>
    </row>
    <row r="12437" spans="1:2" x14ac:dyDescent="0.25">
      <c r="A12437" s="62">
        <v>51111502</v>
      </c>
      <c r="B12437" s="63" t="s">
        <v>5858</v>
      </c>
    </row>
    <row r="12438" spans="1:2" x14ac:dyDescent="0.25">
      <c r="A12438" s="62">
        <v>51111503</v>
      </c>
      <c r="B12438" s="63" t="s">
        <v>6871</v>
      </c>
    </row>
    <row r="12439" spans="1:2" x14ac:dyDescent="0.25">
      <c r="A12439" s="62">
        <v>51111504</v>
      </c>
      <c r="B12439" s="63" t="s">
        <v>10699</v>
      </c>
    </row>
    <row r="12440" spans="1:2" x14ac:dyDescent="0.25">
      <c r="A12440" s="62">
        <v>51111505</v>
      </c>
      <c r="B12440" s="63" t="s">
        <v>15125</v>
      </c>
    </row>
    <row r="12441" spans="1:2" x14ac:dyDescent="0.25">
      <c r="A12441" s="62">
        <v>51111506</v>
      </c>
      <c r="B12441" s="63" t="s">
        <v>8859</v>
      </c>
    </row>
    <row r="12442" spans="1:2" x14ac:dyDescent="0.25">
      <c r="A12442" s="62">
        <v>51111507</v>
      </c>
      <c r="B12442" s="63" t="s">
        <v>10583</v>
      </c>
    </row>
    <row r="12443" spans="1:2" x14ac:dyDescent="0.25">
      <c r="A12443" s="62">
        <v>51111508</v>
      </c>
      <c r="B12443" s="63" t="s">
        <v>5084</v>
      </c>
    </row>
    <row r="12444" spans="1:2" x14ac:dyDescent="0.25">
      <c r="A12444" s="62">
        <v>51111509</v>
      </c>
      <c r="B12444" s="63" t="s">
        <v>11663</v>
      </c>
    </row>
    <row r="12445" spans="1:2" x14ac:dyDescent="0.25">
      <c r="A12445" s="62">
        <v>51111510</v>
      </c>
      <c r="B12445" s="63" t="s">
        <v>12343</v>
      </c>
    </row>
    <row r="12446" spans="1:2" x14ac:dyDescent="0.25">
      <c r="A12446" s="62">
        <v>51111511</v>
      </c>
      <c r="B12446" s="63" t="s">
        <v>508</v>
      </c>
    </row>
    <row r="12447" spans="1:2" x14ac:dyDescent="0.25">
      <c r="A12447" s="62">
        <v>51111512</v>
      </c>
      <c r="B12447" s="63" t="s">
        <v>17603</v>
      </c>
    </row>
    <row r="12448" spans="1:2" x14ac:dyDescent="0.25">
      <c r="A12448" s="62">
        <v>51111513</v>
      </c>
      <c r="B12448" s="63" t="s">
        <v>2112</v>
      </c>
    </row>
    <row r="12449" spans="1:2" x14ac:dyDescent="0.25">
      <c r="A12449" s="62">
        <v>51111514</v>
      </c>
      <c r="B12449" s="63" t="s">
        <v>16082</v>
      </c>
    </row>
    <row r="12450" spans="1:2" x14ac:dyDescent="0.25">
      <c r="A12450" s="62">
        <v>51111515</v>
      </c>
      <c r="B12450" s="63" t="s">
        <v>18578</v>
      </c>
    </row>
    <row r="12451" spans="1:2" x14ac:dyDescent="0.25">
      <c r="A12451" s="62">
        <v>51111516</v>
      </c>
      <c r="B12451" s="63" t="s">
        <v>18124</v>
      </c>
    </row>
    <row r="12452" spans="1:2" x14ac:dyDescent="0.25">
      <c r="A12452" s="62">
        <v>51111517</v>
      </c>
      <c r="B12452" s="63" t="s">
        <v>8383</v>
      </c>
    </row>
    <row r="12453" spans="1:2" x14ac:dyDescent="0.25">
      <c r="A12453" s="62">
        <v>51111518</v>
      </c>
      <c r="B12453" s="63" t="s">
        <v>15872</v>
      </c>
    </row>
    <row r="12454" spans="1:2" x14ac:dyDescent="0.25">
      <c r="A12454" s="62">
        <v>51111519</v>
      </c>
      <c r="B12454" s="63" t="s">
        <v>4820</v>
      </c>
    </row>
    <row r="12455" spans="1:2" x14ac:dyDescent="0.25">
      <c r="A12455" s="62">
        <v>51111520</v>
      </c>
      <c r="B12455" s="63" t="s">
        <v>18194</v>
      </c>
    </row>
    <row r="12456" spans="1:2" x14ac:dyDescent="0.25">
      <c r="A12456" s="62">
        <v>51111521</v>
      </c>
      <c r="B12456" s="63" t="s">
        <v>15858</v>
      </c>
    </row>
    <row r="12457" spans="1:2" x14ac:dyDescent="0.25">
      <c r="A12457" s="62">
        <v>51111601</v>
      </c>
      <c r="B12457" s="63" t="s">
        <v>18904</v>
      </c>
    </row>
    <row r="12458" spans="1:2" x14ac:dyDescent="0.25">
      <c r="A12458" s="62">
        <v>51111602</v>
      </c>
      <c r="B12458" s="63" t="s">
        <v>12465</v>
      </c>
    </row>
    <row r="12459" spans="1:2" x14ac:dyDescent="0.25">
      <c r="A12459" s="62">
        <v>51111603</v>
      </c>
      <c r="B12459" s="63" t="s">
        <v>4930</v>
      </c>
    </row>
    <row r="12460" spans="1:2" x14ac:dyDescent="0.25">
      <c r="A12460" s="62">
        <v>51111604</v>
      </c>
      <c r="B12460" s="63" t="s">
        <v>14600</v>
      </c>
    </row>
    <row r="12461" spans="1:2" x14ac:dyDescent="0.25">
      <c r="A12461" s="62">
        <v>51111605</v>
      </c>
      <c r="B12461" s="63" t="s">
        <v>3754</v>
      </c>
    </row>
    <row r="12462" spans="1:2" x14ac:dyDescent="0.25">
      <c r="A12462" s="62">
        <v>51111606</v>
      </c>
      <c r="B12462" s="63" t="s">
        <v>6584</v>
      </c>
    </row>
    <row r="12463" spans="1:2" x14ac:dyDescent="0.25">
      <c r="A12463" s="62">
        <v>51111609</v>
      </c>
      <c r="B12463" s="63" t="s">
        <v>8902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5190</v>
      </c>
    </row>
    <row r="12466" spans="1:2" x14ac:dyDescent="0.25">
      <c r="A12466" s="62">
        <v>51111612</v>
      </c>
      <c r="B12466" s="63" t="s">
        <v>1672</v>
      </c>
    </row>
    <row r="12467" spans="1:2" x14ac:dyDescent="0.25">
      <c r="A12467" s="62">
        <v>51111613</v>
      </c>
      <c r="B12467" s="63" t="s">
        <v>9663</v>
      </c>
    </row>
    <row r="12468" spans="1:2" x14ac:dyDescent="0.25">
      <c r="A12468" s="62">
        <v>51111614</v>
      </c>
      <c r="B12468" s="63" t="s">
        <v>16658</v>
      </c>
    </row>
    <row r="12469" spans="1:2" x14ac:dyDescent="0.25">
      <c r="A12469" s="62">
        <v>51111615</v>
      </c>
      <c r="B12469" s="63" t="s">
        <v>3362</v>
      </c>
    </row>
    <row r="12470" spans="1:2" x14ac:dyDescent="0.25">
      <c r="A12470" s="62">
        <v>51111616</v>
      </c>
      <c r="B12470" s="63" t="s">
        <v>6979</v>
      </c>
    </row>
    <row r="12471" spans="1:2" x14ac:dyDescent="0.25">
      <c r="A12471" s="62">
        <v>51111617</v>
      </c>
      <c r="B12471" s="63" t="s">
        <v>8010</v>
      </c>
    </row>
    <row r="12472" spans="1:2" x14ac:dyDescent="0.25">
      <c r="A12472" s="62">
        <v>51111618</v>
      </c>
      <c r="B12472" s="63" t="s">
        <v>2729</v>
      </c>
    </row>
    <row r="12473" spans="1:2" x14ac:dyDescent="0.25">
      <c r="A12473" s="62">
        <v>51111701</v>
      </c>
      <c r="B12473" s="63" t="s">
        <v>4696</v>
      </c>
    </row>
    <row r="12474" spans="1:2" x14ac:dyDescent="0.25">
      <c r="A12474" s="62">
        <v>51111702</v>
      </c>
      <c r="B12474" s="63" t="s">
        <v>5230</v>
      </c>
    </row>
    <row r="12475" spans="1:2" x14ac:dyDescent="0.25">
      <c r="A12475" s="62">
        <v>51111703</v>
      </c>
      <c r="B12475" s="63" t="s">
        <v>11833</v>
      </c>
    </row>
    <row r="12476" spans="1:2" x14ac:dyDescent="0.25">
      <c r="A12476" s="62">
        <v>51111704</v>
      </c>
      <c r="B12476" s="63" t="s">
        <v>16130</v>
      </c>
    </row>
    <row r="12477" spans="1:2" x14ac:dyDescent="0.25">
      <c r="A12477" s="62">
        <v>51111705</v>
      </c>
      <c r="B12477" s="63" t="s">
        <v>2261</v>
      </c>
    </row>
    <row r="12478" spans="1:2" x14ac:dyDescent="0.25">
      <c r="A12478" s="62">
        <v>51111706</v>
      </c>
      <c r="B12478" s="63" t="s">
        <v>11921</v>
      </c>
    </row>
    <row r="12479" spans="1:2" x14ac:dyDescent="0.25">
      <c r="A12479" s="62">
        <v>51111707</v>
      </c>
      <c r="B12479" s="63" t="s">
        <v>11819</v>
      </c>
    </row>
    <row r="12480" spans="1:2" x14ac:dyDescent="0.25">
      <c r="A12480" s="62">
        <v>51111708</v>
      </c>
      <c r="B12480" s="63" t="s">
        <v>2383</v>
      </c>
    </row>
    <row r="12481" spans="1:2" x14ac:dyDescent="0.25">
      <c r="A12481" s="62">
        <v>51111709</v>
      </c>
      <c r="B12481" s="63" t="s">
        <v>6207</v>
      </c>
    </row>
    <row r="12482" spans="1:2" x14ac:dyDescent="0.25">
      <c r="A12482" s="62">
        <v>51111710</v>
      </c>
      <c r="B12482" s="63" t="s">
        <v>1376</v>
      </c>
    </row>
    <row r="12483" spans="1:2" x14ac:dyDescent="0.25">
      <c r="A12483" s="62">
        <v>51111711</v>
      </c>
      <c r="B12483" s="63" t="s">
        <v>10574</v>
      </c>
    </row>
    <row r="12484" spans="1:2" x14ac:dyDescent="0.25">
      <c r="A12484" s="62">
        <v>51111712</v>
      </c>
      <c r="B12484" s="63" t="s">
        <v>10647</v>
      </c>
    </row>
    <row r="12485" spans="1:2" x14ac:dyDescent="0.25">
      <c r="A12485" s="62">
        <v>51111713</v>
      </c>
      <c r="B12485" s="63" t="s">
        <v>16583</v>
      </c>
    </row>
    <row r="12486" spans="1:2" x14ac:dyDescent="0.25">
      <c r="A12486" s="62">
        <v>51111714</v>
      </c>
      <c r="B12486" s="63" t="s">
        <v>7702</v>
      </c>
    </row>
    <row r="12487" spans="1:2" x14ac:dyDescent="0.25">
      <c r="A12487" s="62">
        <v>51111715</v>
      </c>
      <c r="B12487" s="63" t="s">
        <v>8729</v>
      </c>
    </row>
    <row r="12488" spans="1:2" x14ac:dyDescent="0.25">
      <c r="A12488" s="62">
        <v>51111716</v>
      </c>
      <c r="B12488" s="63" t="s">
        <v>6487</v>
      </c>
    </row>
    <row r="12489" spans="1:2" x14ac:dyDescent="0.25">
      <c r="A12489" s="62">
        <v>51111717</v>
      </c>
      <c r="B12489" s="63" t="s">
        <v>441</v>
      </c>
    </row>
    <row r="12490" spans="1:2" x14ac:dyDescent="0.25">
      <c r="A12490" s="62">
        <v>51111718</v>
      </c>
      <c r="B12490" s="63" t="s">
        <v>7764</v>
      </c>
    </row>
    <row r="12491" spans="1:2" x14ac:dyDescent="0.25">
      <c r="A12491" s="62">
        <v>51111719</v>
      </c>
      <c r="B12491" s="63" t="s">
        <v>16782</v>
      </c>
    </row>
    <row r="12492" spans="1:2" x14ac:dyDescent="0.25">
      <c r="A12492" s="62">
        <v>51111801</v>
      </c>
      <c r="B12492" s="63" t="s">
        <v>3531</v>
      </c>
    </row>
    <row r="12493" spans="1:2" x14ac:dyDescent="0.25">
      <c r="A12493" s="62">
        <v>51111802</v>
      </c>
      <c r="B12493" s="63" t="s">
        <v>13141</v>
      </c>
    </row>
    <row r="12494" spans="1:2" x14ac:dyDescent="0.25">
      <c r="A12494" s="62">
        <v>51111803</v>
      </c>
      <c r="B12494" s="63" t="s">
        <v>7683</v>
      </c>
    </row>
    <row r="12495" spans="1:2" x14ac:dyDescent="0.25">
      <c r="A12495" s="62">
        <v>51111804</v>
      </c>
      <c r="B12495" s="63" t="s">
        <v>5735</v>
      </c>
    </row>
    <row r="12496" spans="1:2" x14ac:dyDescent="0.25">
      <c r="A12496" s="62">
        <v>51111805</v>
      </c>
      <c r="B12496" s="63" t="s">
        <v>5656</v>
      </c>
    </row>
    <row r="12497" spans="1:2" x14ac:dyDescent="0.25">
      <c r="A12497" s="62">
        <v>51111806</v>
      </c>
      <c r="B12497" s="63" t="s">
        <v>9685</v>
      </c>
    </row>
    <row r="12498" spans="1:2" x14ac:dyDescent="0.25">
      <c r="A12498" s="62">
        <v>51111807</v>
      </c>
      <c r="B12498" s="63" t="s">
        <v>14181</v>
      </c>
    </row>
    <row r="12499" spans="1:2" x14ac:dyDescent="0.25">
      <c r="A12499" s="62">
        <v>51111808</v>
      </c>
      <c r="B12499" s="63" t="s">
        <v>18405</v>
      </c>
    </row>
    <row r="12500" spans="1:2" x14ac:dyDescent="0.25">
      <c r="A12500" s="62">
        <v>51111809</v>
      </c>
      <c r="B12500" s="63" t="s">
        <v>14807</v>
      </c>
    </row>
    <row r="12501" spans="1:2" x14ac:dyDescent="0.25">
      <c r="A12501" s="62">
        <v>51111810</v>
      </c>
      <c r="B12501" s="63" t="s">
        <v>18868</v>
      </c>
    </row>
    <row r="12502" spans="1:2" x14ac:dyDescent="0.25">
      <c r="A12502" s="62">
        <v>51111811</v>
      </c>
      <c r="B12502" s="63" t="s">
        <v>14933</v>
      </c>
    </row>
    <row r="12503" spans="1:2" x14ac:dyDescent="0.25">
      <c r="A12503" s="62">
        <v>51111812</v>
      </c>
      <c r="B12503" s="63" t="s">
        <v>4824</v>
      </c>
    </row>
    <row r="12504" spans="1:2" x14ac:dyDescent="0.25">
      <c r="A12504" s="62">
        <v>51111813</v>
      </c>
      <c r="B12504" s="63" t="s">
        <v>6207</v>
      </c>
    </row>
    <row r="12505" spans="1:2" x14ac:dyDescent="0.25">
      <c r="A12505" s="62">
        <v>51111814</v>
      </c>
      <c r="B12505" s="63" t="s">
        <v>10957</v>
      </c>
    </row>
    <row r="12506" spans="1:2" x14ac:dyDescent="0.25">
      <c r="A12506" s="62">
        <v>51111815</v>
      </c>
      <c r="B12506" s="63" t="s">
        <v>12819</v>
      </c>
    </row>
    <row r="12507" spans="1:2" x14ac:dyDescent="0.25">
      <c r="A12507" s="62">
        <v>51111816</v>
      </c>
      <c r="B12507" s="63" t="s">
        <v>17739</v>
      </c>
    </row>
    <row r="12508" spans="1:2" x14ac:dyDescent="0.25">
      <c r="A12508" s="62">
        <v>51111817</v>
      </c>
      <c r="B12508" s="63" t="s">
        <v>13661</v>
      </c>
    </row>
    <row r="12509" spans="1:2" x14ac:dyDescent="0.25">
      <c r="A12509" s="62">
        <v>51111818</v>
      </c>
      <c r="B12509" s="63" t="s">
        <v>10173</v>
      </c>
    </row>
    <row r="12510" spans="1:2" x14ac:dyDescent="0.25">
      <c r="A12510" s="62">
        <v>51111819</v>
      </c>
      <c r="B12510" s="63" t="s">
        <v>9384</v>
      </c>
    </row>
    <row r="12511" spans="1:2" x14ac:dyDescent="0.25">
      <c r="A12511" s="62">
        <v>51111820</v>
      </c>
      <c r="B12511" s="63" t="s">
        <v>14365</v>
      </c>
    </row>
    <row r="12512" spans="1:2" x14ac:dyDescent="0.25">
      <c r="A12512" s="62">
        <v>51111821</v>
      </c>
      <c r="B12512" s="63" t="s">
        <v>5666</v>
      </c>
    </row>
    <row r="12513" spans="1:2" x14ac:dyDescent="0.25">
      <c r="A12513" s="62">
        <v>51111901</v>
      </c>
      <c r="B12513" s="63" t="s">
        <v>7335</v>
      </c>
    </row>
    <row r="12514" spans="1:2" x14ac:dyDescent="0.25">
      <c r="A12514" s="62">
        <v>51111902</v>
      </c>
      <c r="B12514" s="63" t="s">
        <v>2608</v>
      </c>
    </row>
    <row r="12515" spans="1:2" x14ac:dyDescent="0.25">
      <c r="A12515" s="62">
        <v>51111904</v>
      </c>
      <c r="B12515" s="63" t="s">
        <v>9924</v>
      </c>
    </row>
    <row r="12516" spans="1:2" x14ac:dyDescent="0.25">
      <c r="A12516" s="62">
        <v>51111905</v>
      </c>
      <c r="B12516" s="63" t="s">
        <v>9259</v>
      </c>
    </row>
    <row r="12517" spans="1:2" x14ac:dyDescent="0.25">
      <c r="A12517" s="62">
        <v>51111906</v>
      </c>
      <c r="B12517" s="63" t="s">
        <v>1020</v>
      </c>
    </row>
    <row r="12518" spans="1:2" x14ac:dyDescent="0.25">
      <c r="A12518" s="62">
        <v>51111907</v>
      </c>
      <c r="B12518" s="63" t="s">
        <v>18753</v>
      </c>
    </row>
    <row r="12519" spans="1:2" x14ac:dyDescent="0.25">
      <c r="A12519" s="62">
        <v>51121501</v>
      </c>
      <c r="B12519" s="63" t="s">
        <v>17020</v>
      </c>
    </row>
    <row r="12520" spans="1:2" x14ac:dyDescent="0.25">
      <c r="A12520" s="62">
        <v>51121502</v>
      </c>
      <c r="B12520" s="63" t="s">
        <v>10036</v>
      </c>
    </row>
    <row r="12521" spans="1:2" x14ac:dyDescent="0.25">
      <c r="A12521" s="62">
        <v>51121503</v>
      </c>
      <c r="B12521" s="63" t="s">
        <v>5935</v>
      </c>
    </row>
    <row r="12522" spans="1:2" x14ac:dyDescent="0.25">
      <c r="A12522" s="62">
        <v>51121504</v>
      </c>
      <c r="B12522" s="63" t="s">
        <v>13804</v>
      </c>
    </row>
    <row r="12523" spans="1:2" x14ac:dyDescent="0.25">
      <c r="A12523" s="62">
        <v>51121506</v>
      </c>
      <c r="B12523" s="63" t="s">
        <v>11080</v>
      </c>
    </row>
    <row r="12524" spans="1:2" x14ac:dyDescent="0.25">
      <c r="A12524" s="62">
        <v>51121507</v>
      </c>
      <c r="B12524" s="63" t="s">
        <v>6457</v>
      </c>
    </row>
    <row r="12525" spans="1:2" x14ac:dyDescent="0.25">
      <c r="A12525" s="62">
        <v>51121509</v>
      </c>
      <c r="B12525" s="63" t="s">
        <v>1466</v>
      </c>
    </row>
    <row r="12526" spans="1:2" x14ac:dyDescent="0.25">
      <c r="A12526" s="62">
        <v>51121510</v>
      </c>
      <c r="B12526" s="63" t="s">
        <v>10474</v>
      </c>
    </row>
    <row r="12527" spans="1:2" x14ac:dyDescent="0.25">
      <c r="A12527" s="62">
        <v>51121511</v>
      </c>
      <c r="B12527" s="63" t="s">
        <v>12740</v>
      </c>
    </row>
    <row r="12528" spans="1:2" x14ac:dyDescent="0.25">
      <c r="A12528" s="62">
        <v>51121512</v>
      </c>
      <c r="B12528" s="63" t="s">
        <v>16395</v>
      </c>
    </row>
    <row r="12529" spans="1:2" x14ac:dyDescent="0.25">
      <c r="A12529" s="62">
        <v>51121513</v>
      </c>
      <c r="B12529" s="63" t="s">
        <v>13917</v>
      </c>
    </row>
    <row r="12530" spans="1:2" x14ac:dyDescent="0.25">
      <c r="A12530" s="62">
        <v>51121514</v>
      </c>
      <c r="B12530" s="63" t="s">
        <v>14129</v>
      </c>
    </row>
    <row r="12531" spans="1:2" x14ac:dyDescent="0.25">
      <c r="A12531" s="62">
        <v>51121515</v>
      </c>
      <c r="B12531" s="63" t="s">
        <v>9606</v>
      </c>
    </row>
    <row r="12532" spans="1:2" x14ac:dyDescent="0.25">
      <c r="A12532" s="62">
        <v>51121516</v>
      </c>
      <c r="B12532" s="63" t="s">
        <v>14536</v>
      </c>
    </row>
    <row r="12533" spans="1:2" x14ac:dyDescent="0.25">
      <c r="A12533" s="62">
        <v>51121517</v>
      </c>
      <c r="B12533" s="63" t="s">
        <v>16591</v>
      </c>
    </row>
    <row r="12534" spans="1:2" x14ac:dyDescent="0.25">
      <c r="A12534" s="62">
        <v>51121518</v>
      </c>
      <c r="B12534" s="63" t="s">
        <v>11221</v>
      </c>
    </row>
    <row r="12535" spans="1:2" x14ac:dyDescent="0.25">
      <c r="A12535" s="62">
        <v>51121519</v>
      </c>
      <c r="B12535" s="63" t="s">
        <v>1766</v>
      </c>
    </row>
    <row r="12536" spans="1:2" x14ac:dyDescent="0.25">
      <c r="A12536" s="62">
        <v>51121520</v>
      </c>
      <c r="B12536" s="63" t="s">
        <v>4691</v>
      </c>
    </row>
    <row r="12537" spans="1:2" x14ac:dyDescent="0.25">
      <c r="A12537" s="62">
        <v>51121521</v>
      </c>
      <c r="B12537" s="63" t="s">
        <v>3981</v>
      </c>
    </row>
    <row r="12538" spans="1:2" x14ac:dyDescent="0.25">
      <c r="A12538" s="62">
        <v>51121522</v>
      </c>
      <c r="B12538" s="63" t="s">
        <v>6741</v>
      </c>
    </row>
    <row r="12539" spans="1:2" x14ac:dyDescent="0.25">
      <c r="A12539" s="62">
        <v>51121523</v>
      </c>
      <c r="B12539" s="63" t="s">
        <v>15335</v>
      </c>
    </row>
    <row r="12540" spans="1:2" x14ac:dyDescent="0.25">
      <c r="A12540" s="62">
        <v>51121601</v>
      </c>
      <c r="B12540" s="63" t="s">
        <v>11336</v>
      </c>
    </row>
    <row r="12541" spans="1:2" x14ac:dyDescent="0.25">
      <c r="A12541" s="62">
        <v>51121602</v>
      </c>
      <c r="B12541" s="63" t="s">
        <v>2908</v>
      </c>
    </row>
    <row r="12542" spans="1:2" x14ac:dyDescent="0.25">
      <c r="A12542" s="62">
        <v>51121603</v>
      </c>
      <c r="B12542" s="63" t="s">
        <v>13570</v>
      </c>
    </row>
    <row r="12543" spans="1:2" x14ac:dyDescent="0.25">
      <c r="A12543" s="62">
        <v>51121604</v>
      </c>
      <c r="B12543" s="63" t="s">
        <v>2883</v>
      </c>
    </row>
    <row r="12544" spans="1:2" x14ac:dyDescent="0.25">
      <c r="A12544" s="62">
        <v>51121607</v>
      </c>
      <c r="B12544" s="63" t="s">
        <v>585</v>
      </c>
    </row>
    <row r="12545" spans="1:2" x14ac:dyDescent="0.25">
      <c r="A12545" s="62">
        <v>51121608</v>
      </c>
      <c r="B12545" s="63" t="s">
        <v>17458</v>
      </c>
    </row>
    <row r="12546" spans="1:2" x14ac:dyDescent="0.25">
      <c r="A12546" s="62">
        <v>51121609</v>
      </c>
      <c r="B12546" s="63" t="s">
        <v>12063</v>
      </c>
    </row>
    <row r="12547" spans="1:2" x14ac:dyDescent="0.25">
      <c r="A12547" s="62">
        <v>51121610</v>
      </c>
      <c r="B12547" s="63" t="s">
        <v>2727</v>
      </c>
    </row>
    <row r="12548" spans="1:2" x14ac:dyDescent="0.25">
      <c r="A12548" s="62">
        <v>51121611</v>
      </c>
      <c r="B12548" s="63" t="s">
        <v>11887</v>
      </c>
    </row>
    <row r="12549" spans="1:2" x14ac:dyDescent="0.25">
      <c r="A12549" s="62">
        <v>51121614</v>
      </c>
      <c r="B12549" s="63" t="s">
        <v>8404</v>
      </c>
    </row>
    <row r="12550" spans="1:2" x14ac:dyDescent="0.25">
      <c r="A12550" s="62">
        <v>51121615</v>
      </c>
      <c r="B12550" s="63" t="s">
        <v>12602</v>
      </c>
    </row>
    <row r="12551" spans="1:2" x14ac:dyDescent="0.25">
      <c r="A12551" s="62">
        <v>51121616</v>
      </c>
      <c r="B12551" s="63" t="s">
        <v>9980</v>
      </c>
    </row>
    <row r="12552" spans="1:2" x14ac:dyDescent="0.25">
      <c r="A12552" s="62">
        <v>51121701</v>
      </c>
      <c r="B12552" s="63" t="s">
        <v>12808</v>
      </c>
    </row>
    <row r="12553" spans="1:2" x14ac:dyDescent="0.25">
      <c r="A12553" s="62">
        <v>51121702</v>
      </c>
      <c r="B12553" s="63" t="s">
        <v>11430</v>
      </c>
    </row>
    <row r="12554" spans="1:2" x14ac:dyDescent="0.25">
      <c r="A12554" s="62">
        <v>51121703</v>
      </c>
      <c r="B12554" s="63" t="s">
        <v>12752</v>
      </c>
    </row>
    <row r="12555" spans="1:2" x14ac:dyDescent="0.25">
      <c r="A12555" s="62">
        <v>51121704</v>
      </c>
      <c r="B12555" s="63" t="s">
        <v>17120</v>
      </c>
    </row>
    <row r="12556" spans="1:2" x14ac:dyDescent="0.25">
      <c r="A12556" s="62">
        <v>51121705</v>
      </c>
      <c r="B12556" s="63" t="s">
        <v>16046</v>
      </c>
    </row>
    <row r="12557" spans="1:2" x14ac:dyDescent="0.25">
      <c r="A12557" s="62">
        <v>51121706</v>
      </c>
      <c r="B12557" s="63" t="s">
        <v>10623</v>
      </c>
    </row>
    <row r="12558" spans="1:2" x14ac:dyDescent="0.25">
      <c r="A12558" s="62">
        <v>51121707</v>
      </c>
      <c r="B12558" s="63" t="s">
        <v>4881</v>
      </c>
    </row>
    <row r="12559" spans="1:2" x14ac:dyDescent="0.25">
      <c r="A12559" s="62">
        <v>51121708</v>
      </c>
      <c r="B12559" s="63" t="s">
        <v>13823</v>
      </c>
    </row>
    <row r="12560" spans="1:2" x14ac:dyDescent="0.25">
      <c r="A12560" s="62">
        <v>51121709</v>
      </c>
      <c r="B12560" s="63" t="s">
        <v>13285</v>
      </c>
    </row>
    <row r="12561" spans="1:2" x14ac:dyDescent="0.25">
      <c r="A12561" s="62">
        <v>51121710</v>
      </c>
      <c r="B12561" s="63" t="s">
        <v>10659</v>
      </c>
    </row>
    <row r="12562" spans="1:2" x14ac:dyDescent="0.25">
      <c r="A12562" s="62">
        <v>51121711</v>
      </c>
      <c r="B12562" s="63" t="s">
        <v>13201</v>
      </c>
    </row>
    <row r="12563" spans="1:2" x14ac:dyDescent="0.25">
      <c r="A12563" s="62">
        <v>51121713</v>
      </c>
      <c r="B12563" s="63" t="s">
        <v>17013</v>
      </c>
    </row>
    <row r="12564" spans="1:2" x14ac:dyDescent="0.25">
      <c r="A12564" s="62">
        <v>51121714</v>
      </c>
      <c r="B12564" s="63" t="s">
        <v>9597</v>
      </c>
    </row>
    <row r="12565" spans="1:2" x14ac:dyDescent="0.25">
      <c r="A12565" s="62">
        <v>51121715</v>
      </c>
      <c r="B12565" s="63" t="s">
        <v>18395</v>
      </c>
    </row>
    <row r="12566" spans="1:2" x14ac:dyDescent="0.25">
      <c r="A12566" s="62">
        <v>51121716</v>
      </c>
      <c r="B12566" s="63" t="s">
        <v>16905</v>
      </c>
    </row>
    <row r="12567" spans="1:2" x14ac:dyDescent="0.25">
      <c r="A12567" s="62">
        <v>51121717</v>
      </c>
      <c r="B12567" s="63" t="s">
        <v>7152</v>
      </c>
    </row>
    <row r="12568" spans="1:2" x14ac:dyDescent="0.25">
      <c r="A12568" s="62">
        <v>51121718</v>
      </c>
      <c r="B12568" s="63" t="s">
        <v>15242</v>
      </c>
    </row>
    <row r="12569" spans="1:2" x14ac:dyDescent="0.25">
      <c r="A12569" s="62">
        <v>51121721</v>
      </c>
      <c r="B12569" s="63" t="s">
        <v>7365</v>
      </c>
    </row>
    <row r="12570" spans="1:2" x14ac:dyDescent="0.25">
      <c r="A12570" s="62">
        <v>51121722</v>
      </c>
      <c r="B12570" s="63" t="s">
        <v>18576</v>
      </c>
    </row>
    <row r="12571" spans="1:2" x14ac:dyDescent="0.25">
      <c r="A12571" s="62">
        <v>51121724</v>
      </c>
      <c r="B12571" s="63" t="s">
        <v>15791</v>
      </c>
    </row>
    <row r="12572" spans="1:2" x14ac:dyDescent="0.25">
      <c r="A12572" s="62">
        <v>51121725</v>
      </c>
      <c r="B12572" s="63" t="s">
        <v>2646</v>
      </c>
    </row>
    <row r="12573" spans="1:2" x14ac:dyDescent="0.25">
      <c r="A12573" s="62">
        <v>51121726</v>
      </c>
      <c r="B12573" s="63" t="s">
        <v>4999</v>
      </c>
    </row>
    <row r="12574" spans="1:2" x14ac:dyDescent="0.25">
      <c r="A12574" s="62">
        <v>51121727</v>
      </c>
      <c r="B12574" s="63" t="s">
        <v>1106</v>
      </c>
    </row>
    <row r="12575" spans="1:2" x14ac:dyDescent="0.25">
      <c r="A12575" s="62">
        <v>51121728</v>
      </c>
      <c r="B12575" s="63" t="s">
        <v>15727</v>
      </c>
    </row>
    <row r="12576" spans="1:2" x14ac:dyDescent="0.25">
      <c r="A12576" s="62">
        <v>51121729</v>
      </c>
      <c r="B12576" s="63" t="s">
        <v>15569</v>
      </c>
    </row>
    <row r="12577" spans="1:2" x14ac:dyDescent="0.25">
      <c r="A12577" s="62">
        <v>51121730</v>
      </c>
      <c r="B12577" s="63" t="s">
        <v>1782</v>
      </c>
    </row>
    <row r="12578" spans="1:2" x14ac:dyDescent="0.25">
      <c r="A12578" s="62">
        <v>51121731</v>
      </c>
      <c r="B12578" s="63" t="s">
        <v>16775</v>
      </c>
    </row>
    <row r="12579" spans="1:2" x14ac:dyDescent="0.25">
      <c r="A12579" s="62">
        <v>51121732</v>
      </c>
      <c r="B12579" s="63" t="s">
        <v>1166</v>
      </c>
    </row>
    <row r="12580" spans="1:2" x14ac:dyDescent="0.25">
      <c r="A12580" s="62">
        <v>51121733</v>
      </c>
      <c r="B12580" s="63" t="s">
        <v>8078</v>
      </c>
    </row>
    <row r="12581" spans="1:2" x14ac:dyDescent="0.25">
      <c r="A12581" s="62">
        <v>51121734</v>
      </c>
      <c r="B12581" s="63" t="s">
        <v>11171</v>
      </c>
    </row>
    <row r="12582" spans="1:2" x14ac:dyDescent="0.25">
      <c r="A12582" s="62">
        <v>51121735</v>
      </c>
      <c r="B12582" s="63" t="s">
        <v>18182</v>
      </c>
    </row>
    <row r="12583" spans="1:2" x14ac:dyDescent="0.25">
      <c r="A12583" s="62">
        <v>51121737</v>
      </c>
      <c r="B12583" s="63" t="s">
        <v>18024</v>
      </c>
    </row>
    <row r="12584" spans="1:2" x14ac:dyDescent="0.25">
      <c r="A12584" s="62">
        <v>51121738</v>
      </c>
      <c r="B12584" s="63" t="s">
        <v>16820</v>
      </c>
    </row>
    <row r="12585" spans="1:2" x14ac:dyDescent="0.25">
      <c r="A12585" s="62">
        <v>51121739</v>
      </c>
      <c r="B12585" s="63" t="s">
        <v>16273</v>
      </c>
    </row>
    <row r="12586" spans="1:2" x14ac:dyDescent="0.25">
      <c r="A12586" s="62">
        <v>51121740</v>
      </c>
      <c r="B12586" s="63" t="s">
        <v>16623</v>
      </c>
    </row>
    <row r="12587" spans="1:2" x14ac:dyDescent="0.25">
      <c r="A12587" s="62">
        <v>51121741</v>
      </c>
      <c r="B12587" s="63" t="s">
        <v>7642</v>
      </c>
    </row>
    <row r="12588" spans="1:2" x14ac:dyDescent="0.25">
      <c r="A12588" s="62">
        <v>51121742</v>
      </c>
      <c r="B12588" s="63" t="s">
        <v>5777</v>
      </c>
    </row>
    <row r="12589" spans="1:2" x14ac:dyDescent="0.25">
      <c r="A12589" s="62">
        <v>51121743</v>
      </c>
      <c r="B12589" s="63" t="s">
        <v>401</v>
      </c>
    </row>
    <row r="12590" spans="1:2" x14ac:dyDescent="0.25">
      <c r="A12590" s="62">
        <v>51121744</v>
      </c>
      <c r="B12590" s="63" t="s">
        <v>4194</v>
      </c>
    </row>
    <row r="12591" spans="1:2" x14ac:dyDescent="0.25">
      <c r="A12591" s="62">
        <v>51121745</v>
      </c>
      <c r="B12591" s="63" t="s">
        <v>3445</v>
      </c>
    </row>
    <row r="12592" spans="1:2" x14ac:dyDescent="0.25">
      <c r="A12592" s="62">
        <v>51121746</v>
      </c>
      <c r="B12592" s="63" t="s">
        <v>3923</v>
      </c>
    </row>
    <row r="12593" spans="1:2" x14ac:dyDescent="0.25">
      <c r="A12593" s="62">
        <v>51121747</v>
      </c>
      <c r="B12593" s="63" t="s">
        <v>15498</v>
      </c>
    </row>
    <row r="12594" spans="1:2" x14ac:dyDescent="0.25">
      <c r="A12594" s="62">
        <v>51121748</v>
      </c>
      <c r="B12594" s="63" t="s">
        <v>1730</v>
      </c>
    </row>
    <row r="12595" spans="1:2" x14ac:dyDescent="0.25">
      <c r="A12595" s="62">
        <v>51121749</v>
      </c>
      <c r="B12595" s="63" t="s">
        <v>18612</v>
      </c>
    </row>
    <row r="12596" spans="1:2" x14ac:dyDescent="0.25">
      <c r="A12596" s="62">
        <v>51121750</v>
      </c>
      <c r="B12596" s="63" t="s">
        <v>14689</v>
      </c>
    </row>
    <row r="12597" spans="1:2" x14ac:dyDescent="0.25">
      <c r="A12597" s="62">
        <v>51121751</v>
      </c>
      <c r="B12597" s="63" t="s">
        <v>14841</v>
      </c>
    </row>
    <row r="12598" spans="1:2" x14ac:dyDescent="0.25">
      <c r="A12598" s="62">
        <v>51121752</v>
      </c>
      <c r="B12598" s="63" t="s">
        <v>17251</v>
      </c>
    </row>
    <row r="12599" spans="1:2" x14ac:dyDescent="0.25">
      <c r="A12599" s="62">
        <v>51121753</v>
      </c>
      <c r="B12599" s="63" t="s">
        <v>12142</v>
      </c>
    </row>
    <row r="12600" spans="1:2" x14ac:dyDescent="0.25">
      <c r="A12600" s="62">
        <v>51121754</v>
      </c>
      <c r="B12600" s="63" t="s">
        <v>7747</v>
      </c>
    </row>
    <row r="12601" spans="1:2" x14ac:dyDescent="0.25">
      <c r="A12601" s="62">
        <v>51121755</v>
      </c>
      <c r="B12601" s="63" t="s">
        <v>13393</v>
      </c>
    </row>
    <row r="12602" spans="1:2" x14ac:dyDescent="0.25">
      <c r="A12602" s="62">
        <v>51121756</v>
      </c>
      <c r="B12602" s="63" t="s">
        <v>12458</v>
      </c>
    </row>
    <row r="12603" spans="1:2" x14ac:dyDescent="0.25">
      <c r="A12603" s="62">
        <v>51121757</v>
      </c>
      <c r="B12603" s="63" t="s">
        <v>13489</v>
      </c>
    </row>
    <row r="12604" spans="1:2" x14ac:dyDescent="0.25">
      <c r="A12604" s="62">
        <v>51121758</v>
      </c>
      <c r="B12604" s="63" t="s">
        <v>17399</v>
      </c>
    </row>
    <row r="12605" spans="1:2" x14ac:dyDescent="0.25">
      <c r="A12605" s="62">
        <v>51121759</v>
      </c>
      <c r="B12605" s="63" t="s">
        <v>9555</v>
      </c>
    </row>
    <row r="12606" spans="1:2" x14ac:dyDescent="0.25">
      <c r="A12606" s="62">
        <v>51121760</v>
      </c>
      <c r="B12606" s="63" t="s">
        <v>6858</v>
      </c>
    </row>
    <row r="12607" spans="1:2" x14ac:dyDescent="0.25">
      <c r="A12607" s="62">
        <v>51121761</v>
      </c>
      <c r="B12607" s="63" t="s">
        <v>13500</v>
      </c>
    </row>
    <row r="12608" spans="1:2" x14ac:dyDescent="0.25">
      <c r="A12608" s="62">
        <v>51121762</v>
      </c>
      <c r="B12608" s="63" t="s">
        <v>8689</v>
      </c>
    </row>
    <row r="12609" spans="1:2" x14ac:dyDescent="0.25">
      <c r="A12609" s="62">
        <v>51121763</v>
      </c>
      <c r="B12609" s="63" t="s">
        <v>3555</v>
      </c>
    </row>
    <row r="12610" spans="1:2" x14ac:dyDescent="0.25">
      <c r="A12610" s="62">
        <v>51121764</v>
      </c>
      <c r="B12610" s="63" t="s">
        <v>12147</v>
      </c>
    </row>
    <row r="12611" spans="1:2" x14ac:dyDescent="0.25">
      <c r="A12611" s="62">
        <v>51121765</v>
      </c>
      <c r="B12611" s="63" t="s">
        <v>6582</v>
      </c>
    </row>
    <row r="12612" spans="1:2" x14ac:dyDescent="0.25">
      <c r="A12612" s="62">
        <v>51121801</v>
      </c>
      <c r="B12612" s="63" t="s">
        <v>5438</v>
      </c>
    </row>
    <row r="12613" spans="1:2" x14ac:dyDescent="0.25">
      <c r="A12613" s="62">
        <v>51121802</v>
      </c>
      <c r="B12613" s="63" t="s">
        <v>18304</v>
      </c>
    </row>
    <row r="12614" spans="1:2" x14ac:dyDescent="0.25">
      <c r="A12614" s="62">
        <v>51121803</v>
      </c>
      <c r="B12614" s="63" t="s">
        <v>17487</v>
      </c>
    </row>
    <row r="12615" spans="1:2" x14ac:dyDescent="0.25">
      <c r="A12615" s="62">
        <v>51121804</v>
      </c>
      <c r="B12615" s="63" t="s">
        <v>4247</v>
      </c>
    </row>
    <row r="12616" spans="1:2" x14ac:dyDescent="0.25">
      <c r="A12616" s="62">
        <v>51121805</v>
      </c>
      <c r="B12616" s="63" t="s">
        <v>11043</v>
      </c>
    </row>
    <row r="12617" spans="1:2" x14ac:dyDescent="0.25">
      <c r="A12617" s="62">
        <v>51121806</v>
      </c>
      <c r="B12617" s="63" t="s">
        <v>7538</v>
      </c>
    </row>
    <row r="12618" spans="1:2" x14ac:dyDescent="0.25">
      <c r="A12618" s="62">
        <v>51121807</v>
      </c>
      <c r="B12618" s="63" t="s">
        <v>6949</v>
      </c>
    </row>
    <row r="12619" spans="1:2" x14ac:dyDescent="0.25">
      <c r="A12619" s="62">
        <v>51121808</v>
      </c>
      <c r="B12619" s="63" t="s">
        <v>14445</v>
      </c>
    </row>
    <row r="12620" spans="1:2" x14ac:dyDescent="0.25">
      <c r="A12620" s="62">
        <v>51121809</v>
      </c>
      <c r="B12620" s="63" t="s">
        <v>8215</v>
      </c>
    </row>
    <row r="12621" spans="1:2" x14ac:dyDescent="0.25">
      <c r="A12621" s="62">
        <v>51121810</v>
      </c>
      <c r="B12621" s="63" t="s">
        <v>17962</v>
      </c>
    </row>
    <row r="12622" spans="1:2" x14ac:dyDescent="0.25">
      <c r="A12622" s="62">
        <v>51121811</v>
      </c>
      <c r="B12622" s="63" t="s">
        <v>8420</v>
      </c>
    </row>
    <row r="12623" spans="1:2" x14ac:dyDescent="0.25">
      <c r="A12623" s="62">
        <v>51121812</v>
      </c>
      <c r="B12623" s="63" t="s">
        <v>2928</v>
      </c>
    </row>
    <row r="12624" spans="1:2" x14ac:dyDescent="0.25">
      <c r="A12624" s="62">
        <v>51121813</v>
      </c>
      <c r="B12624" s="63" t="s">
        <v>15643</v>
      </c>
    </row>
    <row r="12625" spans="1:2" x14ac:dyDescent="0.25">
      <c r="A12625" s="62">
        <v>51121814</v>
      </c>
      <c r="B12625" s="63" t="s">
        <v>14371</v>
      </c>
    </row>
    <row r="12626" spans="1:2" x14ac:dyDescent="0.25">
      <c r="A12626" s="62">
        <v>51121815</v>
      </c>
      <c r="B12626" s="63" t="s">
        <v>4101</v>
      </c>
    </row>
    <row r="12627" spans="1:2" x14ac:dyDescent="0.25">
      <c r="A12627" s="62">
        <v>51121816</v>
      </c>
      <c r="B12627" s="63" t="s">
        <v>14423</v>
      </c>
    </row>
    <row r="12628" spans="1:2" x14ac:dyDescent="0.25">
      <c r="A12628" s="62">
        <v>51121817</v>
      </c>
      <c r="B12628" s="63" t="s">
        <v>3914</v>
      </c>
    </row>
    <row r="12629" spans="1:2" x14ac:dyDescent="0.25">
      <c r="A12629" s="62">
        <v>51121818</v>
      </c>
      <c r="B12629" s="63" t="s">
        <v>13625</v>
      </c>
    </row>
    <row r="12630" spans="1:2" x14ac:dyDescent="0.25">
      <c r="A12630" s="62">
        <v>51121819</v>
      </c>
      <c r="B12630" s="63" t="s">
        <v>18537</v>
      </c>
    </row>
    <row r="12631" spans="1:2" x14ac:dyDescent="0.25">
      <c r="A12631" s="62">
        <v>51121820</v>
      </c>
      <c r="B12631" s="63" t="s">
        <v>9842</v>
      </c>
    </row>
    <row r="12632" spans="1:2" x14ac:dyDescent="0.25">
      <c r="A12632" s="62">
        <v>51121901</v>
      </c>
      <c r="B12632" s="63" t="s">
        <v>13818</v>
      </c>
    </row>
    <row r="12633" spans="1:2" x14ac:dyDescent="0.25">
      <c r="A12633" s="62">
        <v>51121902</v>
      </c>
      <c r="B12633" s="63" t="s">
        <v>16682</v>
      </c>
    </row>
    <row r="12634" spans="1:2" x14ac:dyDescent="0.25">
      <c r="A12634" s="62">
        <v>51121903</v>
      </c>
      <c r="B12634" s="63" t="s">
        <v>10822</v>
      </c>
    </row>
    <row r="12635" spans="1:2" x14ac:dyDescent="0.25">
      <c r="A12635" s="62">
        <v>51121904</v>
      </c>
      <c r="B12635" s="63" t="s">
        <v>10619</v>
      </c>
    </row>
    <row r="12636" spans="1:2" x14ac:dyDescent="0.25">
      <c r="A12636" s="62">
        <v>51121905</v>
      </c>
      <c r="B12636" s="63" t="s">
        <v>14057</v>
      </c>
    </row>
    <row r="12637" spans="1:2" x14ac:dyDescent="0.25">
      <c r="A12637" s="62">
        <v>51121906</v>
      </c>
      <c r="B12637" s="63" t="s">
        <v>18221</v>
      </c>
    </row>
    <row r="12638" spans="1:2" x14ac:dyDescent="0.25">
      <c r="A12638" s="62">
        <v>51121907</v>
      </c>
      <c r="B12638" s="63" t="s">
        <v>3863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2191</v>
      </c>
    </row>
    <row r="12641" spans="1:2" x14ac:dyDescent="0.25">
      <c r="A12641" s="62">
        <v>51122102</v>
      </c>
      <c r="B12641" s="63" t="s">
        <v>4214</v>
      </c>
    </row>
    <row r="12642" spans="1:2" x14ac:dyDescent="0.25">
      <c r="A12642" s="62">
        <v>51122103</v>
      </c>
      <c r="B12642" s="63" t="s">
        <v>12223</v>
      </c>
    </row>
    <row r="12643" spans="1:2" x14ac:dyDescent="0.25">
      <c r="A12643" s="62">
        <v>51122104</v>
      </c>
      <c r="B12643" s="63" t="s">
        <v>10109</v>
      </c>
    </row>
    <row r="12644" spans="1:2" x14ac:dyDescent="0.25">
      <c r="A12644" s="62">
        <v>51122105</v>
      </c>
      <c r="B12644" s="63" t="s">
        <v>3584</v>
      </c>
    </row>
    <row r="12645" spans="1:2" x14ac:dyDescent="0.25">
      <c r="A12645" s="62">
        <v>51122107</v>
      </c>
      <c r="B12645" s="63" t="s">
        <v>7306</v>
      </c>
    </row>
    <row r="12646" spans="1:2" x14ac:dyDescent="0.25">
      <c r="A12646" s="62">
        <v>51122108</v>
      </c>
      <c r="B12646" s="63" t="s">
        <v>3722</v>
      </c>
    </row>
    <row r="12647" spans="1:2" x14ac:dyDescent="0.25">
      <c r="A12647" s="62">
        <v>51122109</v>
      </c>
      <c r="B12647" s="63" t="s">
        <v>13168</v>
      </c>
    </row>
    <row r="12648" spans="1:2" x14ac:dyDescent="0.25">
      <c r="A12648" s="62">
        <v>51122110</v>
      </c>
      <c r="B12648" s="63" t="s">
        <v>1521</v>
      </c>
    </row>
    <row r="12649" spans="1:2" x14ac:dyDescent="0.25">
      <c r="A12649" s="62">
        <v>51122111</v>
      </c>
      <c r="B12649" s="63" t="s">
        <v>2208</v>
      </c>
    </row>
    <row r="12650" spans="1:2" x14ac:dyDescent="0.25">
      <c r="A12650" s="62">
        <v>51122112</v>
      </c>
      <c r="B12650" s="63" t="s">
        <v>14907</v>
      </c>
    </row>
    <row r="12651" spans="1:2" x14ac:dyDescent="0.25">
      <c r="A12651" s="62">
        <v>51122201</v>
      </c>
      <c r="B12651" s="63" t="s">
        <v>5474</v>
      </c>
    </row>
    <row r="12652" spans="1:2" x14ac:dyDescent="0.25">
      <c r="A12652" s="62">
        <v>51122301</v>
      </c>
      <c r="B12652" s="63" t="s">
        <v>4025</v>
      </c>
    </row>
    <row r="12653" spans="1:2" x14ac:dyDescent="0.25">
      <c r="A12653" s="62">
        <v>51131501</v>
      </c>
      <c r="B12653" s="63" t="s">
        <v>16837</v>
      </c>
    </row>
    <row r="12654" spans="1:2" x14ac:dyDescent="0.25">
      <c r="A12654" s="62">
        <v>51131502</v>
      </c>
      <c r="B12654" s="63" t="s">
        <v>11822</v>
      </c>
    </row>
    <row r="12655" spans="1:2" x14ac:dyDescent="0.25">
      <c r="A12655" s="62">
        <v>51131503</v>
      </c>
      <c r="B12655" s="63" t="s">
        <v>15179</v>
      </c>
    </row>
    <row r="12656" spans="1:2" x14ac:dyDescent="0.25">
      <c r="A12656" s="62">
        <v>51131504</v>
      </c>
      <c r="B12656" s="63" t="s">
        <v>500</v>
      </c>
    </row>
    <row r="12657" spans="1:2" x14ac:dyDescent="0.25">
      <c r="A12657" s="62">
        <v>51131505</v>
      </c>
      <c r="B12657" s="63" t="s">
        <v>8806</v>
      </c>
    </row>
    <row r="12658" spans="1:2" x14ac:dyDescent="0.25">
      <c r="A12658" s="62">
        <v>51131506</v>
      </c>
      <c r="B12658" s="63" t="s">
        <v>10679</v>
      </c>
    </row>
    <row r="12659" spans="1:2" x14ac:dyDescent="0.25">
      <c r="A12659" s="62">
        <v>51131507</v>
      </c>
      <c r="B12659" s="63" t="s">
        <v>5916</v>
      </c>
    </row>
    <row r="12660" spans="1:2" x14ac:dyDescent="0.25">
      <c r="A12660" s="62">
        <v>51131508</v>
      </c>
      <c r="B12660" s="63" t="s">
        <v>4239</v>
      </c>
    </row>
    <row r="12661" spans="1:2" x14ac:dyDescent="0.25">
      <c r="A12661" s="62">
        <v>51131509</v>
      </c>
      <c r="B12661" s="63" t="s">
        <v>12784</v>
      </c>
    </row>
    <row r="12662" spans="1:2" x14ac:dyDescent="0.25">
      <c r="A12662" s="62">
        <v>51131510</v>
      </c>
      <c r="B12662" s="63" t="s">
        <v>5560</v>
      </c>
    </row>
    <row r="12663" spans="1:2" x14ac:dyDescent="0.25">
      <c r="A12663" s="62">
        <v>51131511</v>
      </c>
      <c r="B12663" s="63" t="s">
        <v>3285</v>
      </c>
    </row>
    <row r="12664" spans="1:2" x14ac:dyDescent="0.25">
      <c r="A12664" s="62">
        <v>51131512</v>
      </c>
      <c r="B12664" s="63" t="s">
        <v>15884</v>
      </c>
    </row>
    <row r="12665" spans="1:2" x14ac:dyDescent="0.25">
      <c r="A12665" s="62">
        <v>51131513</v>
      </c>
      <c r="B12665" s="63" t="s">
        <v>9104</v>
      </c>
    </row>
    <row r="12666" spans="1:2" x14ac:dyDescent="0.25">
      <c r="A12666" s="62">
        <v>51131514</v>
      </c>
      <c r="B12666" s="63" t="s">
        <v>17420</v>
      </c>
    </row>
    <row r="12667" spans="1:2" x14ac:dyDescent="0.25">
      <c r="A12667" s="62">
        <v>51131515</v>
      </c>
      <c r="B12667" s="63" t="s">
        <v>5658</v>
      </c>
    </row>
    <row r="12668" spans="1:2" x14ac:dyDescent="0.25">
      <c r="A12668" s="62">
        <v>51131516</v>
      </c>
      <c r="B12668" s="63" t="s">
        <v>14738</v>
      </c>
    </row>
    <row r="12669" spans="1:2" x14ac:dyDescent="0.25">
      <c r="A12669" s="62">
        <v>51131601</v>
      </c>
      <c r="B12669" s="63" t="s">
        <v>825</v>
      </c>
    </row>
    <row r="12670" spans="1:2" x14ac:dyDescent="0.25">
      <c r="A12670" s="62">
        <v>51131602</v>
      </c>
      <c r="B12670" s="63" t="s">
        <v>13387</v>
      </c>
    </row>
    <row r="12671" spans="1:2" x14ac:dyDescent="0.25">
      <c r="A12671" s="62">
        <v>51131603</v>
      </c>
      <c r="B12671" s="63" t="s">
        <v>3747</v>
      </c>
    </row>
    <row r="12672" spans="1:2" x14ac:dyDescent="0.25">
      <c r="A12672" s="62">
        <v>51131604</v>
      </c>
      <c r="B12672" s="63" t="s">
        <v>12211</v>
      </c>
    </row>
    <row r="12673" spans="1:2" x14ac:dyDescent="0.25">
      <c r="A12673" s="62">
        <v>51131605</v>
      </c>
      <c r="B12673" s="63" t="s">
        <v>11730</v>
      </c>
    </row>
    <row r="12674" spans="1:2" x14ac:dyDescent="0.25">
      <c r="A12674" s="62">
        <v>51131606</v>
      </c>
      <c r="B12674" s="63" t="s">
        <v>1233</v>
      </c>
    </row>
    <row r="12675" spans="1:2" x14ac:dyDescent="0.25">
      <c r="A12675" s="62">
        <v>51131607</v>
      </c>
      <c r="B12675" s="63" t="s">
        <v>1359</v>
      </c>
    </row>
    <row r="12676" spans="1:2" x14ac:dyDescent="0.25">
      <c r="A12676" s="62">
        <v>51131608</v>
      </c>
      <c r="B12676" s="63" t="s">
        <v>17878</v>
      </c>
    </row>
    <row r="12677" spans="1:2" x14ac:dyDescent="0.25">
      <c r="A12677" s="62">
        <v>51131609</v>
      </c>
      <c r="B12677" s="63" t="s">
        <v>18411</v>
      </c>
    </row>
    <row r="12678" spans="1:2" x14ac:dyDescent="0.25">
      <c r="A12678" s="62">
        <v>51131610</v>
      </c>
      <c r="B12678" s="63" t="s">
        <v>905</v>
      </c>
    </row>
    <row r="12679" spans="1:2" x14ac:dyDescent="0.25">
      <c r="A12679" s="62">
        <v>51131611</v>
      </c>
      <c r="B12679" s="63" t="s">
        <v>6828</v>
      </c>
    </row>
    <row r="12680" spans="1:2" x14ac:dyDescent="0.25">
      <c r="A12680" s="62">
        <v>51131612</v>
      </c>
      <c r="B12680" s="63" t="s">
        <v>10517</v>
      </c>
    </row>
    <row r="12681" spans="1:2" x14ac:dyDescent="0.25">
      <c r="A12681" s="62">
        <v>51131613</v>
      </c>
      <c r="B12681" s="63" t="s">
        <v>2709</v>
      </c>
    </row>
    <row r="12682" spans="1:2" x14ac:dyDescent="0.25">
      <c r="A12682" s="62">
        <v>51131614</v>
      </c>
      <c r="B12682" s="63" t="s">
        <v>6886</v>
      </c>
    </row>
    <row r="12683" spans="1:2" x14ac:dyDescent="0.25">
      <c r="A12683" s="62">
        <v>51131615</v>
      </c>
      <c r="B12683" s="63" t="s">
        <v>17052</v>
      </c>
    </row>
    <row r="12684" spans="1:2" x14ac:dyDescent="0.25">
      <c r="A12684" s="62">
        <v>51131616</v>
      </c>
      <c r="B12684" s="63" t="s">
        <v>11463</v>
      </c>
    </row>
    <row r="12685" spans="1:2" x14ac:dyDescent="0.25">
      <c r="A12685" s="62">
        <v>51131617</v>
      </c>
      <c r="B12685" s="63" t="s">
        <v>2894</v>
      </c>
    </row>
    <row r="12686" spans="1:2" x14ac:dyDescent="0.25">
      <c r="A12686" s="62">
        <v>51131701</v>
      </c>
      <c r="B12686" s="63" t="s">
        <v>16010</v>
      </c>
    </row>
    <row r="12687" spans="1:2" x14ac:dyDescent="0.25">
      <c r="A12687" s="62">
        <v>51131702</v>
      </c>
      <c r="B12687" s="63" t="s">
        <v>1292</v>
      </c>
    </row>
    <row r="12688" spans="1:2" x14ac:dyDescent="0.25">
      <c r="A12688" s="62">
        <v>51131703</v>
      </c>
      <c r="B12688" s="63" t="s">
        <v>18828</v>
      </c>
    </row>
    <row r="12689" spans="1:2" x14ac:dyDescent="0.25">
      <c r="A12689" s="62">
        <v>51131704</v>
      </c>
      <c r="B12689" s="63" t="s">
        <v>11530</v>
      </c>
    </row>
    <row r="12690" spans="1:2" x14ac:dyDescent="0.25">
      <c r="A12690" s="62">
        <v>51131705</v>
      </c>
      <c r="B12690" s="63" t="s">
        <v>10831</v>
      </c>
    </row>
    <row r="12691" spans="1:2" x14ac:dyDescent="0.25">
      <c r="A12691" s="62">
        <v>51131706</v>
      </c>
      <c r="B12691" s="63" t="s">
        <v>3957</v>
      </c>
    </row>
    <row r="12692" spans="1:2" x14ac:dyDescent="0.25">
      <c r="A12692" s="62">
        <v>51131707</v>
      </c>
      <c r="B12692" s="63" t="s">
        <v>8160</v>
      </c>
    </row>
    <row r="12693" spans="1:2" x14ac:dyDescent="0.25">
      <c r="A12693" s="62">
        <v>51131708</v>
      </c>
      <c r="B12693" s="63" t="s">
        <v>10685</v>
      </c>
    </row>
    <row r="12694" spans="1:2" x14ac:dyDescent="0.25">
      <c r="A12694" s="62">
        <v>51131709</v>
      </c>
      <c r="B12694" s="63" t="s">
        <v>1951</v>
      </c>
    </row>
    <row r="12695" spans="1:2" x14ac:dyDescent="0.25">
      <c r="A12695" s="62">
        <v>51131710</v>
      </c>
      <c r="B12695" s="63" t="s">
        <v>14362</v>
      </c>
    </row>
    <row r="12696" spans="1:2" x14ac:dyDescent="0.25">
      <c r="A12696" s="62">
        <v>51131711</v>
      </c>
      <c r="B12696" s="63" t="s">
        <v>12177</v>
      </c>
    </row>
    <row r="12697" spans="1:2" x14ac:dyDescent="0.25">
      <c r="A12697" s="62">
        <v>51131712</v>
      </c>
      <c r="B12697" s="63" t="s">
        <v>10660</v>
      </c>
    </row>
    <row r="12698" spans="1:2" x14ac:dyDescent="0.25">
      <c r="A12698" s="62">
        <v>51131713</v>
      </c>
      <c r="B12698" s="63" t="s">
        <v>8662</v>
      </c>
    </row>
    <row r="12699" spans="1:2" x14ac:dyDescent="0.25">
      <c r="A12699" s="62">
        <v>51131714</v>
      </c>
      <c r="B12699" s="63" t="s">
        <v>3122</v>
      </c>
    </row>
    <row r="12700" spans="1:2" x14ac:dyDescent="0.25">
      <c r="A12700" s="62">
        <v>51131715</v>
      </c>
      <c r="B12700" s="63" t="s">
        <v>5287</v>
      </c>
    </row>
    <row r="12701" spans="1:2" x14ac:dyDescent="0.25">
      <c r="A12701" s="62">
        <v>51131716</v>
      </c>
      <c r="B12701" s="63" t="s">
        <v>2495</v>
      </c>
    </row>
    <row r="12702" spans="1:2" x14ac:dyDescent="0.25">
      <c r="A12702" s="62">
        <v>51131801</v>
      </c>
      <c r="B12702" s="63" t="s">
        <v>1391</v>
      </c>
    </row>
    <row r="12703" spans="1:2" x14ac:dyDescent="0.25">
      <c r="A12703" s="62">
        <v>51131802</v>
      </c>
      <c r="B12703" s="63" t="s">
        <v>7656</v>
      </c>
    </row>
    <row r="12704" spans="1:2" x14ac:dyDescent="0.25">
      <c r="A12704" s="62">
        <v>51131803</v>
      </c>
      <c r="B12704" s="63" t="s">
        <v>6768</v>
      </c>
    </row>
    <row r="12705" spans="1:2" x14ac:dyDescent="0.25">
      <c r="A12705" s="62">
        <v>51131804</v>
      </c>
      <c r="B12705" s="63" t="s">
        <v>12389</v>
      </c>
    </row>
    <row r="12706" spans="1:2" x14ac:dyDescent="0.25">
      <c r="A12706" s="62">
        <v>51131805</v>
      </c>
      <c r="B12706" s="63" t="s">
        <v>13164</v>
      </c>
    </row>
    <row r="12707" spans="1:2" x14ac:dyDescent="0.25">
      <c r="A12707" s="62">
        <v>51131806</v>
      </c>
      <c r="B12707" s="63" t="s">
        <v>15504</v>
      </c>
    </row>
    <row r="12708" spans="1:2" x14ac:dyDescent="0.25">
      <c r="A12708" s="62">
        <v>51131807</v>
      </c>
      <c r="B12708" s="63" t="s">
        <v>10772</v>
      </c>
    </row>
    <row r="12709" spans="1:2" x14ac:dyDescent="0.25">
      <c r="A12709" s="62">
        <v>51131808</v>
      </c>
      <c r="B12709" s="63" t="s">
        <v>4336</v>
      </c>
    </row>
    <row r="12710" spans="1:2" x14ac:dyDescent="0.25">
      <c r="A12710" s="62">
        <v>51131809</v>
      </c>
      <c r="B12710" s="63" t="s">
        <v>17718</v>
      </c>
    </row>
    <row r="12711" spans="1:2" x14ac:dyDescent="0.25">
      <c r="A12711" s="62">
        <v>51131901</v>
      </c>
      <c r="B12711" s="63" t="s">
        <v>1227</v>
      </c>
    </row>
    <row r="12712" spans="1:2" x14ac:dyDescent="0.25">
      <c r="A12712" s="62">
        <v>51131903</v>
      </c>
      <c r="B12712" s="63" t="s">
        <v>15137</v>
      </c>
    </row>
    <row r="12713" spans="1:2" x14ac:dyDescent="0.25">
      <c r="A12713" s="62">
        <v>51131904</v>
      </c>
      <c r="B12713" s="63" t="s">
        <v>13051</v>
      </c>
    </row>
    <row r="12714" spans="1:2" x14ac:dyDescent="0.25">
      <c r="A12714" s="62">
        <v>51131905</v>
      </c>
      <c r="B12714" s="63" t="s">
        <v>1523</v>
      </c>
    </row>
    <row r="12715" spans="1:2" x14ac:dyDescent="0.25">
      <c r="A12715" s="62">
        <v>51131906</v>
      </c>
      <c r="B12715" s="63" t="s">
        <v>18344</v>
      </c>
    </row>
    <row r="12716" spans="1:2" x14ac:dyDescent="0.25">
      <c r="A12716" s="62">
        <v>51131907</v>
      </c>
      <c r="B12716" s="63" t="s">
        <v>4014</v>
      </c>
    </row>
    <row r="12717" spans="1:2" x14ac:dyDescent="0.25">
      <c r="A12717" s="62">
        <v>51131908</v>
      </c>
      <c r="B12717" s="63" t="s">
        <v>14682</v>
      </c>
    </row>
    <row r="12718" spans="1:2" x14ac:dyDescent="0.25">
      <c r="A12718" s="62">
        <v>51131909</v>
      </c>
      <c r="B12718" s="63" t="s">
        <v>18529</v>
      </c>
    </row>
    <row r="12719" spans="1:2" x14ac:dyDescent="0.25">
      <c r="A12719" s="62">
        <v>51131910</v>
      </c>
      <c r="B12719" s="63" t="s">
        <v>9247</v>
      </c>
    </row>
    <row r="12720" spans="1:2" x14ac:dyDescent="0.25">
      <c r="A12720" s="62">
        <v>51132001</v>
      </c>
      <c r="B12720" s="63" t="s">
        <v>2236</v>
      </c>
    </row>
    <row r="12721" spans="1:2" x14ac:dyDescent="0.25">
      <c r="A12721" s="62">
        <v>51141501</v>
      </c>
      <c r="B12721" s="63" t="s">
        <v>13764</v>
      </c>
    </row>
    <row r="12722" spans="1:2" x14ac:dyDescent="0.25">
      <c r="A12722" s="62">
        <v>51141502</v>
      </c>
      <c r="B12722" s="63" t="s">
        <v>9193</v>
      </c>
    </row>
    <row r="12723" spans="1:2" x14ac:dyDescent="0.25">
      <c r="A12723" s="62">
        <v>51141503</v>
      </c>
      <c r="B12723" s="63" t="s">
        <v>7614</v>
      </c>
    </row>
    <row r="12724" spans="1:2" x14ac:dyDescent="0.25">
      <c r="A12724" s="62">
        <v>51141504</v>
      </c>
      <c r="B12724" s="63" t="s">
        <v>14164</v>
      </c>
    </row>
    <row r="12725" spans="1:2" x14ac:dyDescent="0.25">
      <c r="A12725" s="62">
        <v>51141505</v>
      </c>
      <c r="B12725" s="63" t="s">
        <v>388</v>
      </c>
    </row>
    <row r="12726" spans="1:2" x14ac:dyDescent="0.25">
      <c r="A12726" s="62">
        <v>51141506</v>
      </c>
      <c r="B12726" s="63" t="s">
        <v>4445</v>
      </c>
    </row>
    <row r="12727" spans="1:2" x14ac:dyDescent="0.25">
      <c r="A12727" s="62">
        <v>51141507</v>
      </c>
      <c r="B12727" s="63" t="s">
        <v>7743</v>
      </c>
    </row>
    <row r="12728" spans="1:2" x14ac:dyDescent="0.25">
      <c r="A12728" s="62">
        <v>51141508</v>
      </c>
      <c r="B12728" s="63" t="s">
        <v>12943</v>
      </c>
    </row>
    <row r="12729" spans="1:2" x14ac:dyDescent="0.25">
      <c r="A12729" s="62">
        <v>51141509</v>
      </c>
      <c r="B12729" s="63" t="s">
        <v>1255</v>
      </c>
    </row>
    <row r="12730" spans="1:2" x14ac:dyDescent="0.25">
      <c r="A12730" s="62">
        <v>51141510</v>
      </c>
      <c r="B12730" s="63" t="s">
        <v>1118</v>
      </c>
    </row>
    <row r="12731" spans="1:2" x14ac:dyDescent="0.25">
      <c r="A12731" s="62">
        <v>51141511</v>
      </c>
      <c r="B12731" s="63" t="s">
        <v>15436</v>
      </c>
    </row>
    <row r="12732" spans="1:2" x14ac:dyDescent="0.25">
      <c r="A12732" s="62">
        <v>51141512</v>
      </c>
      <c r="B12732" s="63" t="s">
        <v>16356</v>
      </c>
    </row>
    <row r="12733" spans="1:2" x14ac:dyDescent="0.25">
      <c r="A12733" s="62">
        <v>51141513</v>
      </c>
      <c r="B12733" s="63" t="s">
        <v>13027</v>
      </c>
    </row>
    <row r="12734" spans="1:2" x14ac:dyDescent="0.25">
      <c r="A12734" s="62">
        <v>51141514</v>
      </c>
      <c r="B12734" s="63" t="s">
        <v>15068</v>
      </c>
    </row>
    <row r="12735" spans="1:2" x14ac:dyDescent="0.25">
      <c r="A12735" s="62">
        <v>51141515</v>
      </c>
      <c r="B12735" s="63" t="s">
        <v>5154</v>
      </c>
    </row>
    <row r="12736" spans="1:2" x14ac:dyDescent="0.25">
      <c r="A12736" s="62">
        <v>51141516</v>
      </c>
      <c r="B12736" s="63" t="s">
        <v>7354</v>
      </c>
    </row>
    <row r="12737" spans="1:2" x14ac:dyDescent="0.25">
      <c r="A12737" s="62">
        <v>51141517</v>
      </c>
      <c r="B12737" s="63" t="s">
        <v>14029</v>
      </c>
    </row>
    <row r="12738" spans="1:2" x14ac:dyDescent="0.25">
      <c r="A12738" s="62">
        <v>51141518</v>
      </c>
      <c r="B12738" s="63" t="s">
        <v>6872</v>
      </c>
    </row>
    <row r="12739" spans="1:2" x14ac:dyDescent="0.25">
      <c r="A12739" s="62">
        <v>51141519</v>
      </c>
      <c r="B12739" s="63" t="s">
        <v>3544</v>
      </c>
    </row>
    <row r="12740" spans="1:2" x14ac:dyDescent="0.25">
      <c r="A12740" s="62">
        <v>51141520</v>
      </c>
      <c r="B12740" s="63" t="s">
        <v>8309</v>
      </c>
    </row>
    <row r="12741" spans="1:2" x14ac:dyDescent="0.25">
      <c r="A12741" s="62">
        <v>51141521</v>
      </c>
      <c r="B12741" s="63" t="s">
        <v>8408</v>
      </c>
    </row>
    <row r="12742" spans="1:2" x14ac:dyDescent="0.25">
      <c r="A12742" s="62">
        <v>51141522</v>
      </c>
      <c r="B12742" s="63" t="s">
        <v>15003</v>
      </c>
    </row>
    <row r="12743" spans="1:2" x14ac:dyDescent="0.25">
      <c r="A12743" s="62">
        <v>51141523</v>
      </c>
      <c r="B12743" s="63" t="s">
        <v>2316</v>
      </c>
    </row>
    <row r="12744" spans="1:2" x14ac:dyDescent="0.25">
      <c r="A12744" s="62">
        <v>51141524</v>
      </c>
      <c r="B12744" s="63" t="s">
        <v>4459</v>
      </c>
    </row>
    <row r="12745" spans="1:2" x14ac:dyDescent="0.25">
      <c r="A12745" s="62">
        <v>51141525</v>
      </c>
      <c r="B12745" s="63" t="s">
        <v>15709</v>
      </c>
    </row>
    <row r="12746" spans="1:2" x14ac:dyDescent="0.25">
      <c r="A12746" s="62">
        <v>51141526</v>
      </c>
      <c r="B12746" s="63" t="s">
        <v>3276</v>
      </c>
    </row>
    <row r="12747" spans="1:2" x14ac:dyDescent="0.25">
      <c r="A12747" s="62">
        <v>51141527</v>
      </c>
      <c r="B12747" s="63" t="s">
        <v>4176</v>
      </c>
    </row>
    <row r="12748" spans="1:2" x14ac:dyDescent="0.25">
      <c r="A12748" s="62">
        <v>51141528</v>
      </c>
      <c r="B12748" s="63" t="s">
        <v>7044</v>
      </c>
    </row>
    <row r="12749" spans="1:2" x14ac:dyDescent="0.25">
      <c r="A12749" s="62">
        <v>51141529</v>
      </c>
      <c r="B12749" s="63" t="s">
        <v>16331</v>
      </c>
    </row>
    <row r="12750" spans="1:2" x14ac:dyDescent="0.25">
      <c r="A12750" s="62">
        <v>51141530</v>
      </c>
      <c r="B12750" s="63" t="s">
        <v>3048</v>
      </c>
    </row>
    <row r="12751" spans="1:2" x14ac:dyDescent="0.25">
      <c r="A12751" s="62">
        <v>51141531</v>
      </c>
      <c r="B12751" s="63" t="s">
        <v>806</v>
      </c>
    </row>
    <row r="12752" spans="1:2" x14ac:dyDescent="0.25">
      <c r="A12752" s="62">
        <v>51141532</v>
      </c>
      <c r="B12752" s="63" t="s">
        <v>11280</v>
      </c>
    </row>
    <row r="12753" spans="1:2" x14ac:dyDescent="0.25">
      <c r="A12753" s="62">
        <v>51141533</v>
      </c>
      <c r="B12753" s="63" t="s">
        <v>5702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7705</v>
      </c>
    </row>
    <row r="12756" spans="1:2" x14ac:dyDescent="0.25">
      <c r="A12756" s="62">
        <v>51141603</v>
      </c>
      <c r="B12756" s="63" t="s">
        <v>10947</v>
      </c>
    </row>
    <row r="12757" spans="1:2" x14ac:dyDescent="0.25">
      <c r="A12757" s="62">
        <v>51141604</v>
      </c>
      <c r="B12757" s="63" t="s">
        <v>7410</v>
      </c>
    </row>
    <row r="12758" spans="1:2" x14ac:dyDescent="0.25">
      <c r="A12758" s="62">
        <v>51141605</v>
      </c>
      <c r="B12758" s="63" t="s">
        <v>8768</v>
      </c>
    </row>
    <row r="12759" spans="1:2" x14ac:dyDescent="0.25">
      <c r="A12759" s="62">
        <v>51141606</v>
      </c>
      <c r="B12759" s="63" t="s">
        <v>13909</v>
      </c>
    </row>
    <row r="12760" spans="1:2" x14ac:dyDescent="0.25">
      <c r="A12760" s="62">
        <v>51141607</v>
      </c>
      <c r="B12760" s="63" t="s">
        <v>3209</v>
      </c>
    </row>
    <row r="12761" spans="1:2" x14ac:dyDescent="0.25">
      <c r="A12761" s="62">
        <v>51141608</v>
      </c>
      <c r="B12761" s="63" t="s">
        <v>14803</v>
      </c>
    </row>
    <row r="12762" spans="1:2" x14ac:dyDescent="0.25">
      <c r="A12762" s="62">
        <v>51141609</v>
      </c>
      <c r="B12762" s="63" t="s">
        <v>7198</v>
      </c>
    </row>
    <row r="12763" spans="1:2" x14ac:dyDescent="0.25">
      <c r="A12763" s="62">
        <v>51141610</v>
      </c>
      <c r="B12763" s="63" t="s">
        <v>12163</v>
      </c>
    </row>
    <row r="12764" spans="1:2" x14ac:dyDescent="0.25">
      <c r="A12764" s="62">
        <v>51141611</v>
      </c>
      <c r="B12764" s="63" t="s">
        <v>8411</v>
      </c>
    </row>
    <row r="12765" spans="1:2" x14ac:dyDescent="0.25">
      <c r="A12765" s="62">
        <v>51141612</v>
      </c>
      <c r="B12765" s="63" t="s">
        <v>16019</v>
      </c>
    </row>
    <row r="12766" spans="1:2" x14ac:dyDescent="0.25">
      <c r="A12766" s="62">
        <v>51141613</v>
      </c>
      <c r="B12766" s="63" t="s">
        <v>18309</v>
      </c>
    </row>
    <row r="12767" spans="1:2" x14ac:dyDescent="0.25">
      <c r="A12767" s="62">
        <v>51141614</v>
      </c>
      <c r="B12767" s="63" t="s">
        <v>3146</v>
      </c>
    </row>
    <row r="12768" spans="1:2" x14ac:dyDescent="0.25">
      <c r="A12768" s="62">
        <v>51141615</v>
      </c>
      <c r="B12768" s="63" t="s">
        <v>10498</v>
      </c>
    </row>
    <row r="12769" spans="1:2" x14ac:dyDescent="0.25">
      <c r="A12769" s="62">
        <v>51141616</v>
      </c>
      <c r="B12769" s="63" t="s">
        <v>14715</v>
      </c>
    </row>
    <row r="12770" spans="1:2" x14ac:dyDescent="0.25">
      <c r="A12770" s="62">
        <v>51141617</v>
      </c>
      <c r="B12770" s="63" t="s">
        <v>6607</v>
      </c>
    </row>
    <row r="12771" spans="1:2" x14ac:dyDescent="0.25">
      <c r="A12771" s="62">
        <v>51141618</v>
      </c>
      <c r="B12771" s="63" t="s">
        <v>4607</v>
      </c>
    </row>
    <row r="12772" spans="1:2" x14ac:dyDescent="0.25">
      <c r="A12772" s="62">
        <v>51141619</v>
      </c>
      <c r="B12772" s="63" t="s">
        <v>8791</v>
      </c>
    </row>
    <row r="12773" spans="1:2" x14ac:dyDescent="0.25">
      <c r="A12773" s="62">
        <v>51141620</v>
      </c>
      <c r="B12773" s="63" t="s">
        <v>14138</v>
      </c>
    </row>
    <row r="12774" spans="1:2" x14ac:dyDescent="0.25">
      <c r="A12774" s="62">
        <v>51141621</v>
      </c>
      <c r="B12774" s="63" t="s">
        <v>3443</v>
      </c>
    </row>
    <row r="12775" spans="1:2" x14ac:dyDescent="0.25">
      <c r="A12775" s="62">
        <v>51141622</v>
      </c>
      <c r="B12775" s="63" t="s">
        <v>5063</v>
      </c>
    </row>
    <row r="12776" spans="1:2" x14ac:dyDescent="0.25">
      <c r="A12776" s="62">
        <v>51141623</v>
      </c>
      <c r="B12776" s="63" t="s">
        <v>8505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5434</v>
      </c>
    </row>
    <row r="12779" spans="1:2" x14ac:dyDescent="0.25">
      <c r="A12779" s="62">
        <v>51141626</v>
      </c>
      <c r="B12779" s="63" t="s">
        <v>6269</v>
      </c>
    </row>
    <row r="12780" spans="1:2" x14ac:dyDescent="0.25">
      <c r="A12780" s="62">
        <v>51141627</v>
      </c>
      <c r="B12780" s="63" t="s">
        <v>14663</v>
      </c>
    </row>
    <row r="12781" spans="1:2" x14ac:dyDescent="0.25">
      <c r="A12781" s="62">
        <v>51141628</v>
      </c>
      <c r="B12781" s="63" t="s">
        <v>394</v>
      </c>
    </row>
    <row r="12782" spans="1:2" x14ac:dyDescent="0.25">
      <c r="A12782" s="62">
        <v>51141629</v>
      </c>
      <c r="B12782" s="63" t="s">
        <v>5092</v>
      </c>
    </row>
    <row r="12783" spans="1:2" x14ac:dyDescent="0.25">
      <c r="A12783" s="62">
        <v>51141630</v>
      </c>
      <c r="B12783" s="63" t="s">
        <v>17870</v>
      </c>
    </row>
    <row r="12784" spans="1:2" x14ac:dyDescent="0.25">
      <c r="A12784" s="62">
        <v>51141631</v>
      </c>
      <c r="B12784" s="63" t="s">
        <v>5822</v>
      </c>
    </row>
    <row r="12785" spans="1:2" x14ac:dyDescent="0.25">
      <c r="A12785" s="62">
        <v>51141632</v>
      </c>
      <c r="B12785" s="63" t="s">
        <v>12897</v>
      </c>
    </row>
    <row r="12786" spans="1:2" x14ac:dyDescent="0.25">
      <c r="A12786" s="62">
        <v>51141633</v>
      </c>
      <c r="B12786" s="63" t="s">
        <v>15738</v>
      </c>
    </row>
    <row r="12787" spans="1:2" x14ac:dyDescent="0.25">
      <c r="A12787" s="62">
        <v>51141701</v>
      </c>
      <c r="B12787" s="63" t="s">
        <v>15917</v>
      </c>
    </row>
    <row r="12788" spans="1:2" x14ac:dyDescent="0.25">
      <c r="A12788" s="62">
        <v>51141702</v>
      </c>
      <c r="B12788" s="63" t="s">
        <v>15158</v>
      </c>
    </row>
    <row r="12789" spans="1:2" x14ac:dyDescent="0.25">
      <c r="A12789" s="62">
        <v>51141703</v>
      </c>
      <c r="B12789" s="63" t="s">
        <v>3274</v>
      </c>
    </row>
    <row r="12790" spans="1:2" x14ac:dyDescent="0.25">
      <c r="A12790" s="62">
        <v>51141704</v>
      </c>
      <c r="B12790" s="63" t="s">
        <v>2703</v>
      </c>
    </row>
    <row r="12791" spans="1:2" x14ac:dyDescent="0.25">
      <c r="A12791" s="62">
        <v>51141705</v>
      </c>
      <c r="B12791" s="63" t="s">
        <v>1218</v>
      </c>
    </row>
    <row r="12792" spans="1:2" x14ac:dyDescent="0.25">
      <c r="A12792" s="62">
        <v>51141706</v>
      </c>
      <c r="B12792" s="63" t="s">
        <v>15302</v>
      </c>
    </row>
    <row r="12793" spans="1:2" x14ac:dyDescent="0.25">
      <c r="A12793" s="62">
        <v>51141707</v>
      </c>
      <c r="B12793" s="63" t="s">
        <v>16122</v>
      </c>
    </row>
    <row r="12794" spans="1:2" x14ac:dyDescent="0.25">
      <c r="A12794" s="62">
        <v>51141708</v>
      </c>
      <c r="B12794" s="63" t="s">
        <v>17250</v>
      </c>
    </row>
    <row r="12795" spans="1:2" x14ac:dyDescent="0.25">
      <c r="A12795" s="62">
        <v>51141709</v>
      </c>
      <c r="B12795" s="63" t="s">
        <v>16537</v>
      </c>
    </row>
    <row r="12796" spans="1:2" x14ac:dyDescent="0.25">
      <c r="A12796" s="62">
        <v>51141710</v>
      </c>
      <c r="B12796" s="63" t="s">
        <v>1628</v>
      </c>
    </row>
    <row r="12797" spans="1:2" x14ac:dyDescent="0.25">
      <c r="A12797" s="62">
        <v>51141711</v>
      </c>
      <c r="B12797" s="63" t="s">
        <v>514</v>
      </c>
    </row>
    <row r="12798" spans="1:2" x14ac:dyDescent="0.25">
      <c r="A12798" s="62">
        <v>51141712</v>
      </c>
      <c r="B12798" s="63" t="s">
        <v>8745</v>
      </c>
    </row>
    <row r="12799" spans="1:2" x14ac:dyDescent="0.25">
      <c r="A12799" s="62">
        <v>51141713</v>
      </c>
      <c r="B12799" s="63" t="s">
        <v>3471</v>
      </c>
    </row>
    <row r="12800" spans="1:2" x14ac:dyDescent="0.25">
      <c r="A12800" s="62">
        <v>51141714</v>
      </c>
      <c r="B12800" s="63" t="s">
        <v>18242</v>
      </c>
    </row>
    <row r="12801" spans="1:2" x14ac:dyDescent="0.25">
      <c r="A12801" s="62">
        <v>51141715</v>
      </c>
      <c r="B12801" s="63" t="s">
        <v>874</v>
      </c>
    </row>
    <row r="12802" spans="1:2" x14ac:dyDescent="0.25">
      <c r="A12802" s="62">
        <v>51141716</v>
      </c>
      <c r="B12802" s="63" t="s">
        <v>16925</v>
      </c>
    </row>
    <row r="12803" spans="1:2" x14ac:dyDescent="0.25">
      <c r="A12803" s="62">
        <v>51141717</v>
      </c>
      <c r="B12803" s="63" t="s">
        <v>1818</v>
      </c>
    </row>
    <row r="12804" spans="1:2" x14ac:dyDescent="0.25">
      <c r="A12804" s="62">
        <v>51141718</v>
      </c>
      <c r="B12804" s="63" t="s">
        <v>349</v>
      </c>
    </row>
    <row r="12805" spans="1:2" x14ac:dyDescent="0.25">
      <c r="A12805" s="62">
        <v>51141719</v>
      </c>
      <c r="B12805" s="63" t="s">
        <v>7355</v>
      </c>
    </row>
    <row r="12806" spans="1:2" x14ac:dyDescent="0.25">
      <c r="A12806" s="62">
        <v>51141720</v>
      </c>
      <c r="B12806" s="63" t="s">
        <v>10841</v>
      </c>
    </row>
    <row r="12807" spans="1:2" x14ac:dyDescent="0.25">
      <c r="A12807" s="62">
        <v>51141721</v>
      </c>
      <c r="B12807" s="63" t="s">
        <v>18492</v>
      </c>
    </row>
    <row r="12808" spans="1:2" x14ac:dyDescent="0.25">
      <c r="A12808" s="62">
        <v>51141722</v>
      </c>
      <c r="B12808" s="63" t="s">
        <v>17101</v>
      </c>
    </row>
    <row r="12809" spans="1:2" x14ac:dyDescent="0.25">
      <c r="A12809" s="62">
        <v>51141723</v>
      </c>
      <c r="B12809" s="63" t="s">
        <v>14673</v>
      </c>
    </row>
    <row r="12810" spans="1:2" x14ac:dyDescent="0.25">
      <c r="A12810" s="62">
        <v>51141724</v>
      </c>
      <c r="B12810" s="63" t="s">
        <v>17215</v>
      </c>
    </row>
    <row r="12811" spans="1:2" x14ac:dyDescent="0.25">
      <c r="A12811" s="62">
        <v>51141725</v>
      </c>
      <c r="B12811" s="63" t="s">
        <v>978</v>
      </c>
    </row>
    <row r="12812" spans="1:2" x14ac:dyDescent="0.25">
      <c r="A12812" s="62">
        <v>51141726</v>
      </c>
      <c r="B12812" s="63" t="s">
        <v>5068</v>
      </c>
    </row>
    <row r="12813" spans="1:2" x14ac:dyDescent="0.25">
      <c r="A12813" s="62">
        <v>51141727</v>
      </c>
      <c r="B12813" s="63" t="s">
        <v>18006</v>
      </c>
    </row>
    <row r="12814" spans="1:2" x14ac:dyDescent="0.25">
      <c r="A12814" s="62">
        <v>51141728</v>
      </c>
      <c r="B12814" s="63" t="s">
        <v>15279</v>
      </c>
    </row>
    <row r="12815" spans="1:2" x14ac:dyDescent="0.25">
      <c r="A12815" s="62">
        <v>51141729</v>
      </c>
      <c r="B12815" s="63" t="s">
        <v>7087</v>
      </c>
    </row>
    <row r="12816" spans="1:2" x14ac:dyDescent="0.25">
      <c r="A12816" s="62">
        <v>51141801</v>
      </c>
      <c r="B12816" s="63" t="s">
        <v>1996</v>
      </c>
    </row>
    <row r="12817" spans="1:2" x14ac:dyDescent="0.25">
      <c r="A12817" s="62">
        <v>51141802</v>
      </c>
      <c r="B12817" s="63" t="s">
        <v>12846</v>
      </c>
    </row>
    <row r="12818" spans="1:2" x14ac:dyDescent="0.25">
      <c r="A12818" s="62">
        <v>51141803</v>
      </c>
      <c r="B12818" s="63" t="s">
        <v>3925</v>
      </c>
    </row>
    <row r="12819" spans="1:2" x14ac:dyDescent="0.25">
      <c r="A12819" s="62">
        <v>51141804</v>
      </c>
      <c r="B12819" s="63" t="s">
        <v>10356</v>
      </c>
    </row>
    <row r="12820" spans="1:2" x14ac:dyDescent="0.25">
      <c r="A12820" s="62">
        <v>51141805</v>
      </c>
      <c r="B12820" s="63" t="s">
        <v>14879</v>
      </c>
    </row>
    <row r="12821" spans="1:2" x14ac:dyDescent="0.25">
      <c r="A12821" s="62">
        <v>51141806</v>
      </c>
      <c r="B12821" s="63" t="s">
        <v>11980</v>
      </c>
    </row>
    <row r="12822" spans="1:2" x14ac:dyDescent="0.25">
      <c r="A12822" s="62">
        <v>51141807</v>
      </c>
      <c r="B12822" s="63" t="s">
        <v>11646</v>
      </c>
    </row>
    <row r="12823" spans="1:2" x14ac:dyDescent="0.25">
      <c r="A12823" s="62">
        <v>51141808</v>
      </c>
      <c r="B12823" s="63" t="s">
        <v>11481</v>
      </c>
    </row>
    <row r="12824" spans="1:2" x14ac:dyDescent="0.25">
      <c r="A12824" s="62">
        <v>51141809</v>
      </c>
      <c r="B12824" s="63" t="s">
        <v>6043</v>
      </c>
    </row>
    <row r="12825" spans="1:2" x14ac:dyDescent="0.25">
      <c r="A12825" s="62">
        <v>51141810</v>
      </c>
      <c r="B12825" s="63" t="s">
        <v>2716</v>
      </c>
    </row>
    <row r="12826" spans="1:2" x14ac:dyDescent="0.25">
      <c r="A12826" s="62">
        <v>51141811</v>
      </c>
      <c r="B12826" s="63" t="s">
        <v>15054</v>
      </c>
    </row>
    <row r="12827" spans="1:2" x14ac:dyDescent="0.25">
      <c r="A12827" s="62">
        <v>51141812</v>
      </c>
      <c r="B12827" s="63" t="s">
        <v>11490</v>
      </c>
    </row>
    <row r="12828" spans="1:2" x14ac:dyDescent="0.25">
      <c r="A12828" s="62">
        <v>51141813</v>
      </c>
      <c r="B12828" s="63" t="s">
        <v>6807</v>
      </c>
    </row>
    <row r="12829" spans="1:2" x14ac:dyDescent="0.25">
      <c r="A12829" s="62">
        <v>51141814</v>
      </c>
      <c r="B12829" s="63" t="s">
        <v>2738</v>
      </c>
    </row>
    <row r="12830" spans="1:2" x14ac:dyDescent="0.25">
      <c r="A12830" s="62">
        <v>51141815</v>
      </c>
      <c r="B12830" s="63" t="s">
        <v>6196</v>
      </c>
    </row>
    <row r="12831" spans="1:2" x14ac:dyDescent="0.25">
      <c r="A12831" s="62">
        <v>51141816</v>
      </c>
      <c r="B12831" s="63" t="s">
        <v>7018</v>
      </c>
    </row>
    <row r="12832" spans="1:2" x14ac:dyDescent="0.25">
      <c r="A12832" s="62">
        <v>51141817</v>
      </c>
      <c r="B12832" s="63" t="s">
        <v>2076</v>
      </c>
    </row>
    <row r="12833" spans="1:2" x14ac:dyDescent="0.25">
      <c r="A12833" s="62">
        <v>51141818</v>
      </c>
      <c r="B12833" s="63" t="s">
        <v>13731</v>
      </c>
    </row>
    <row r="12834" spans="1:2" x14ac:dyDescent="0.25">
      <c r="A12834" s="62">
        <v>51141819</v>
      </c>
      <c r="B12834" s="63" t="s">
        <v>6792</v>
      </c>
    </row>
    <row r="12835" spans="1:2" x14ac:dyDescent="0.25">
      <c r="A12835" s="62">
        <v>51141820</v>
      </c>
      <c r="B12835" s="63" t="s">
        <v>9357</v>
      </c>
    </row>
    <row r="12836" spans="1:2" x14ac:dyDescent="0.25">
      <c r="A12836" s="62">
        <v>51141821</v>
      </c>
      <c r="B12836" s="63" t="s">
        <v>6066</v>
      </c>
    </row>
    <row r="12837" spans="1:2" x14ac:dyDescent="0.25">
      <c r="A12837" s="62">
        <v>51141822</v>
      </c>
      <c r="B12837" s="63" t="s">
        <v>13064</v>
      </c>
    </row>
    <row r="12838" spans="1:2" x14ac:dyDescent="0.25">
      <c r="A12838" s="62">
        <v>51141903</v>
      </c>
      <c r="B12838" s="63" t="s">
        <v>13727</v>
      </c>
    </row>
    <row r="12839" spans="1:2" x14ac:dyDescent="0.25">
      <c r="A12839" s="62">
        <v>51141904</v>
      </c>
      <c r="B12839" s="63" t="s">
        <v>10883</v>
      </c>
    </row>
    <row r="12840" spans="1:2" x14ac:dyDescent="0.25">
      <c r="A12840" s="62">
        <v>51141907</v>
      </c>
      <c r="B12840" s="63" t="s">
        <v>18539</v>
      </c>
    </row>
    <row r="12841" spans="1:2" x14ac:dyDescent="0.25">
      <c r="A12841" s="62">
        <v>51141908</v>
      </c>
      <c r="B12841" s="63" t="s">
        <v>10276</v>
      </c>
    </row>
    <row r="12842" spans="1:2" x14ac:dyDescent="0.25">
      <c r="A12842" s="62">
        <v>51141910</v>
      </c>
      <c r="B12842" s="63" t="s">
        <v>7481</v>
      </c>
    </row>
    <row r="12843" spans="1:2" x14ac:dyDescent="0.25">
      <c r="A12843" s="62">
        <v>51141911</v>
      </c>
      <c r="B12843" s="63" t="s">
        <v>6244</v>
      </c>
    </row>
    <row r="12844" spans="1:2" x14ac:dyDescent="0.25">
      <c r="A12844" s="62">
        <v>51141912</v>
      </c>
      <c r="B12844" s="63" t="s">
        <v>3811</v>
      </c>
    </row>
    <row r="12845" spans="1:2" x14ac:dyDescent="0.25">
      <c r="A12845" s="62">
        <v>51141913</v>
      </c>
      <c r="B12845" s="63" t="s">
        <v>11021</v>
      </c>
    </row>
    <row r="12846" spans="1:2" x14ac:dyDescent="0.25">
      <c r="A12846" s="62">
        <v>51141914</v>
      </c>
      <c r="B12846" s="63" t="s">
        <v>18561</v>
      </c>
    </row>
    <row r="12847" spans="1:2" x14ac:dyDescent="0.25">
      <c r="A12847" s="62">
        <v>51141915</v>
      </c>
      <c r="B12847" s="63" t="s">
        <v>16152</v>
      </c>
    </row>
    <row r="12848" spans="1:2" x14ac:dyDescent="0.25">
      <c r="A12848" s="62">
        <v>51141916</v>
      </c>
      <c r="B12848" s="63" t="s">
        <v>7167</v>
      </c>
    </row>
    <row r="12849" spans="1:2" x14ac:dyDescent="0.25">
      <c r="A12849" s="62">
        <v>51141917</v>
      </c>
      <c r="B12849" s="63" t="s">
        <v>16451</v>
      </c>
    </row>
    <row r="12850" spans="1:2" x14ac:dyDescent="0.25">
      <c r="A12850" s="62">
        <v>51141918</v>
      </c>
      <c r="B12850" s="63" t="s">
        <v>10778</v>
      </c>
    </row>
    <row r="12851" spans="1:2" x14ac:dyDescent="0.25">
      <c r="A12851" s="62">
        <v>51141919</v>
      </c>
      <c r="B12851" s="63" t="s">
        <v>13594</v>
      </c>
    </row>
    <row r="12852" spans="1:2" x14ac:dyDescent="0.25">
      <c r="A12852" s="62">
        <v>51141920</v>
      </c>
      <c r="B12852" s="63" t="s">
        <v>14275</v>
      </c>
    </row>
    <row r="12853" spans="1:2" x14ac:dyDescent="0.25">
      <c r="A12853" s="62">
        <v>51141921</v>
      </c>
      <c r="B12853" s="63" t="s">
        <v>2105</v>
      </c>
    </row>
    <row r="12854" spans="1:2" x14ac:dyDescent="0.25">
      <c r="A12854" s="62">
        <v>51141922</v>
      </c>
      <c r="B12854" s="63" t="s">
        <v>16665</v>
      </c>
    </row>
    <row r="12855" spans="1:2" x14ac:dyDescent="0.25">
      <c r="A12855" s="62">
        <v>51142001</v>
      </c>
      <c r="B12855" s="63" t="s">
        <v>3156</v>
      </c>
    </row>
    <row r="12856" spans="1:2" x14ac:dyDescent="0.25">
      <c r="A12856" s="62">
        <v>51142002</v>
      </c>
      <c r="B12856" s="63" t="s">
        <v>2310</v>
      </c>
    </row>
    <row r="12857" spans="1:2" x14ac:dyDescent="0.25">
      <c r="A12857" s="62">
        <v>51142003</v>
      </c>
      <c r="B12857" s="63" t="s">
        <v>13561</v>
      </c>
    </row>
    <row r="12858" spans="1:2" x14ac:dyDescent="0.25">
      <c r="A12858" s="62">
        <v>51142004</v>
      </c>
      <c r="B12858" s="63" t="s">
        <v>3886</v>
      </c>
    </row>
    <row r="12859" spans="1:2" x14ac:dyDescent="0.25">
      <c r="A12859" s="62">
        <v>51142005</v>
      </c>
      <c r="B12859" s="63" t="s">
        <v>14061</v>
      </c>
    </row>
    <row r="12860" spans="1:2" x14ac:dyDescent="0.25">
      <c r="A12860" s="62">
        <v>51142006</v>
      </c>
      <c r="B12860" s="63" t="s">
        <v>16049</v>
      </c>
    </row>
    <row r="12861" spans="1:2" x14ac:dyDescent="0.25">
      <c r="A12861" s="62">
        <v>51142009</v>
      </c>
      <c r="B12861" s="63" t="s">
        <v>3533</v>
      </c>
    </row>
    <row r="12862" spans="1:2" x14ac:dyDescent="0.25">
      <c r="A12862" s="62">
        <v>51142010</v>
      </c>
      <c r="B12862" s="63" t="s">
        <v>5730</v>
      </c>
    </row>
    <row r="12863" spans="1:2" x14ac:dyDescent="0.25">
      <c r="A12863" s="62">
        <v>51142011</v>
      </c>
      <c r="B12863" s="63" t="s">
        <v>7271</v>
      </c>
    </row>
    <row r="12864" spans="1:2" x14ac:dyDescent="0.25">
      <c r="A12864" s="62">
        <v>51142012</v>
      </c>
      <c r="B12864" s="63" t="s">
        <v>16753</v>
      </c>
    </row>
    <row r="12865" spans="1:2" x14ac:dyDescent="0.25">
      <c r="A12865" s="62">
        <v>51142013</v>
      </c>
      <c r="B12865" s="63" t="s">
        <v>15598</v>
      </c>
    </row>
    <row r="12866" spans="1:2" x14ac:dyDescent="0.25">
      <c r="A12866" s="62">
        <v>51142014</v>
      </c>
      <c r="B12866" s="63" t="s">
        <v>4695</v>
      </c>
    </row>
    <row r="12867" spans="1:2" x14ac:dyDescent="0.25">
      <c r="A12867" s="62">
        <v>51142015</v>
      </c>
      <c r="B12867" s="63" t="s">
        <v>8006</v>
      </c>
    </row>
    <row r="12868" spans="1:2" x14ac:dyDescent="0.25">
      <c r="A12868" s="62">
        <v>51142016</v>
      </c>
      <c r="B12868" s="63" t="s">
        <v>7515</v>
      </c>
    </row>
    <row r="12869" spans="1:2" x14ac:dyDescent="0.25">
      <c r="A12869" s="62">
        <v>51142017</v>
      </c>
      <c r="B12869" s="63" t="s">
        <v>12419</v>
      </c>
    </row>
    <row r="12870" spans="1:2" x14ac:dyDescent="0.25">
      <c r="A12870" s="62">
        <v>51142018</v>
      </c>
      <c r="B12870" s="63" t="s">
        <v>8843</v>
      </c>
    </row>
    <row r="12871" spans="1:2" x14ac:dyDescent="0.25">
      <c r="A12871" s="62">
        <v>51142101</v>
      </c>
      <c r="B12871" s="63" t="s">
        <v>7502</v>
      </c>
    </row>
    <row r="12872" spans="1:2" x14ac:dyDescent="0.25">
      <c r="A12872" s="62">
        <v>51142102</v>
      </c>
      <c r="B12872" s="63" t="s">
        <v>18838</v>
      </c>
    </row>
    <row r="12873" spans="1:2" x14ac:dyDescent="0.25">
      <c r="A12873" s="62">
        <v>51142103</v>
      </c>
      <c r="B12873" s="63" t="s">
        <v>11104</v>
      </c>
    </row>
    <row r="12874" spans="1:2" x14ac:dyDescent="0.25">
      <c r="A12874" s="62">
        <v>51142104</v>
      </c>
      <c r="B12874" s="63" t="s">
        <v>2704</v>
      </c>
    </row>
    <row r="12875" spans="1:2" x14ac:dyDescent="0.25">
      <c r="A12875" s="62">
        <v>51142105</v>
      </c>
      <c r="B12875" s="63" t="s">
        <v>10314</v>
      </c>
    </row>
    <row r="12876" spans="1:2" x14ac:dyDescent="0.25">
      <c r="A12876" s="62">
        <v>51142106</v>
      </c>
      <c r="B12876" s="63" t="s">
        <v>6910</v>
      </c>
    </row>
    <row r="12877" spans="1:2" x14ac:dyDescent="0.25">
      <c r="A12877" s="62">
        <v>51142107</v>
      </c>
      <c r="B12877" s="63" t="s">
        <v>5113</v>
      </c>
    </row>
    <row r="12878" spans="1:2" x14ac:dyDescent="0.25">
      <c r="A12878" s="62">
        <v>51142108</v>
      </c>
      <c r="B12878" s="63" t="s">
        <v>16270</v>
      </c>
    </row>
    <row r="12879" spans="1:2" x14ac:dyDescent="0.25">
      <c r="A12879" s="62">
        <v>51142109</v>
      </c>
      <c r="B12879" s="63" t="s">
        <v>1856</v>
      </c>
    </row>
    <row r="12880" spans="1:2" x14ac:dyDescent="0.25">
      <c r="A12880" s="62">
        <v>51142110</v>
      </c>
      <c r="B12880" s="63" t="s">
        <v>6498</v>
      </c>
    </row>
    <row r="12881" spans="1:2" x14ac:dyDescent="0.25">
      <c r="A12881" s="62">
        <v>51142111</v>
      </c>
      <c r="B12881" s="63" t="s">
        <v>3469</v>
      </c>
    </row>
    <row r="12882" spans="1:2" x14ac:dyDescent="0.25">
      <c r="A12882" s="62">
        <v>51142112</v>
      </c>
      <c r="B12882" s="63" t="s">
        <v>6733</v>
      </c>
    </row>
    <row r="12883" spans="1:2" x14ac:dyDescent="0.25">
      <c r="A12883" s="62">
        <v>51142113</v>
      </c>
      <c r="B12883" s="63" t="s">
        <v>6172</v>
      </c>
    </row>
    <row r="12884" spans="1:2" x14ac:dyDescent="0.25">
      <c r="A12884" s="62">
        <v>51142114</v>
      </c>
      <c r="B12884" s="63" t="s">
        <v>15836</v>
      </c>
    </row>
    <row r="12885" spans="1:2" x14ac:dyDescent="0.25">
      <c r="A12885" s="62">
        <v>51142116</v>
      </c>
      <c r="B12885" s="63" t="s">
        <v>15956</v>
      </c>
    </row>
    <row r="12886" spans="1:2" x14ac:dyDescent="0.25">
      <c r="A12886" s="62">
        <v>51142117</v>
      </c>
      <c r="B12886" s="63" t="s">
        <v>15170</v>
      </c>
    </row>
    <row r="12887" spans="1:2" x14ac:dyDescent="0.25">
      <c r="A12887" s="62">
        <v>51142118</v>
      </c>
      <c r="B12887" s="63" t="s">
        <v>10818</v>
      </c>
    </row>
    <row r="12888" spans="1:2" x14ac:dyDescent="0.25">
      <c r="A12888" s="62">
        <v>51142119</v>
      </c>
      <c r="B12888" s="63" t="s">
        <v>9157</v>
      </c>
    </row>
    <row r="12889" spans="1:2" x14ac:dyDescent="0.25">
      <c r="A12889" s="62">
        <v>51142120</v>
      </c>
      <c r="B12889" s="63" t="s">
        <v>16086</v>
      </c>
    </row>
    <row r="12890" spans="1:2" x14ac:dyDescent="0.25">
      <c r="A12890" s="62">
        <v>51142121</v>
      </c>
      <c r="B12890" s="63" t="s">
        <v>14443</v>
      </c>
    </row>
    <row r="12891" spans="1:2" x14ac:dyDescent="0.25">
      <c r="A12891" s="62">
        <v>51142122</v>
      </c>
      <c r="B12891" s="63" t="s">
        <v>13208</v>
      </c>
    </row>
    <row r="12892" spans="1:2" x14ac:dyDescent="0.25">
      <c r="A12892" s="62">
        <v>51142123</v>
      </c>
      <c r="B12892" s="63" t="s">
        <v>10244</v>
      </c>
    </row>
    <row r="12893" spans="1:2" x14ac:dyDescent="0.25">
      <c r="A12893" s="62">
        <v>51142124</v>
      </c>
      <c r="B12893" s="63" t="s">
        <v>16288</v>
      </c>
    </row>
    <row r="12894" spans="1:2" x14ac:dyDescent="0.25">
      <c r="A12894" s="62">
        <v>51142125</v>
      </c>
      <c r="B12894" s="63" t="s">
        <v>11901</v>
      </c>
    </row>
    <row r="12895" spans="1:2" x14ac:dyDescent="0.25">
      <c r="A12895" s="62">
        <v>51142126</v>
      </c>
      <c r="B12895" s="63" t="s">
        <v>17242</v>
      </c>
    </row>
    <row r="12896" spans="1:2" x14ac:dyDescent="0.25">
      <c r="A12896" s="62">
        <v>51142127</v>
      </c>
      <c r="B12896" s="63" t="s">
        <v>16704</v>
      </c>
    </row>
    <row r="12897" spans="1:2" x14ac:dyDescent="0.25">
      <c r="A12897" s="62">
        <v>51142128</v>
      </c>
      <c r="B12897" s="63" t="s">
        <v>13138</v>
      </c>
    </row>
    <row r="12898" spans="1:2" x14ac:dyDescent="0.25">
      <c r="A12898" s="62">
        <v>51142129</v>
      </c>
      <c r="B12898" s="63" t="s">
        <v>10169</v>
      </c>
    </row>
    <row r="12899" spans="1:2" x14ac:dyDescent="0.25">
      <c r="A12899" s="62">
        <v>51142130</v>
      </c>
      <c r="B12899" s="63" t="s">
        <v>1991</v>
      </c>
    </row>
    <row r="12900" spans="1:2" x14ac:dyDescent="0.25">
      <c r="A12900" s="62">
        <v>51142131</v>
      </c>
      <c r="B12900" s="63" t="s">
        <v>16216</v>
      </c>
    </row>
    <row r="12901" spans="1:2" x14ac:dyDescent="0.25">
      <c r="A12901" s="62">
        <v>51142132</v>
      </c>
      <c r="B12901" s="63" t="s">
        <v>487</v>
      </c>
    </row>
    <row r="12902" spans="1:2" x14ac:dyDescent="0.25">
      <c r="A12902" s="62">
        <v>51142133</v>
      </c>
      <c r="B12902" s="63" t="s">
        <v>10677</v>
      </c>
    </row>
    <row r="12903" spans="1:2" x14ac:dyDescent="0.25">
      <c r="A12903" s="62">
        <v>51142134</v>
      </c>
      <c r="B12903" s="63" t="s">
        <v>3082</v>
      </c>
    </row>
    <row r="12904" spans="1:2" x14ac:dyDescent="0.25">
      <c r="A12904" s="62">
        <v>51142135</v>
      </c>
      <c r="B12904" s="63" t="s">
        <v>8982</v>
      </c>
    </row>
    <row r="12905" spans="1:2" x14ac:dyDescent="0.25">
      <c r="A12905" s="62">
        <v>51142136</v>
      </c>
      <c r="B12905" s="63" t="s">
        <v>547</v>
      </c>
    </row>
    <row r="12906" spans="1:2" x14ac:dyDescent="0.25">
      <c r="A12906" s="62">
        <v>51142137</v>
      </c>
      <c r="B12906" s="63" t="s">
        <v>10273</v>
      </c>
    </row>
    <row r="12907" spans="1:2" x14ac:dyDescent="0.25">
      <c r="A12907" s="62">
        <v>51142138</v>
      </c>
      <c r="B12907" s="63" t="s">
        <v>3516</v>
      </c>
    </row>
    <row r="12908" spans="1:2" x14ac:dyDescent="0.25">
      <c r="A12908" s="62">
        <v>51142139</v>
      </c>
      <c r="B12908" s="63" t="s">
        <v>8205</v>
      </c>
    </row>
    <row r="12909" spans="1:2" x14ac:dyDescent="0.25">
      <c r="A12909" s="62">
        <v>51142140</v>
      </c>
      <c r="B12909" s="63" t="s">
        <v>11624</v>
      </c>
    </row>
    <row r="12910" spans="1:2" x14ac:dyDescent="0.25">
      <c r="A12910" s="62">
        <v>51142141</v>
      </c>
      <c r="B12910" s="63" t="s">
        <v>1555</v>
      </c>
    </row>
    <row r="12911" spans="1:2" x14ac:dyDescent="0.25">
      <c r="A12911" s="62">
        <v>51142142</v>
      </c>
      <c r="B12911" s="63" t="s">
        <v>15258</v>
      </c>
    </row>
    <row r="12912" spans="1:2" x14ac:dyDescent="0.25">
      <c r="A12912" s="62">
        <v>51142143</v>
      </c>
      <c r="B12912" s="63" t="s">
        <v>2888</v>
      </c>
    </row>
    <row r="12913" spans="1:2" x14ac:dyDescent="0.25">
      <c r="A12913" s="62">
        <v>51142144</v>
      </c>
      <c r="B12913" s="63" t="s">
        <v>9701</v>
      </c>
    </row>
    <row r="12914" spans="1:2" x14ac:dyDescent="0.25">
      <c r="A12914" s="62">
        <v>51142145</v>
      </c>
      <c r="B12914" s="63" t="s">
        <v>11992</v>
      </c>
    </row>
    <row r="12915" spans="1:2" x14ac:dyDescent="0.25">
      <c r="A12915" s="62">
        <v>51142146</v>
      </c>
      <c r="B12915" s="63" t="s">
        <v>10047</v>
      </c>
    </row>
    <row r="12916" spans="1:2" x14ac:dyDescent="0.25">
      <c r="A12916" s="62">
        <v>51142147</v>
      </c>
      <c r="B12916" s="63" t="s">
        <v>5982</v>
      </c>
    </row>
    <row r="12917" spans="1:2" x14ac:dyDescent="0.25">
      <c r="A12917" s="62">
        <v>51142148</v>
      </c>
      <c r="B12917" s="63" t="s">
        <v>16202</v>
      </c>
    </row>
    <row r="12918" spans="1:2" x14ac:dyDescent="0.25">
      <c r="A12918" s="62">
        <v>51142149</v>
      </c>
      <c r="B12918" s="63" t="s">
        <v>8927</v>
      </c>
    </row>
    <row r="12919" spans="1:2" x14ac:dyDescent="0.25">
      <c r="A12919" s="62">
        <v>51142201</v>
      </c>
      <c r="B12919" s="63" t="s">
        <v>4213</v>
      </c>
    </row>
    <row r="12920" spans="1:2" x14ac:dyDescent="0.25">
      <c r="A12920" s="62">
        <v>51142202</v>
      </c>
      <c r="B12920" s="63" t="s">
        <v>8493</v>
      </c>
    </row>
    <row r="12921" spans="1:2" x14ac:dyDescent="0.25">
      <c r="A12921" s="62">
        <v>51142203</v>
      </c>
      <c r="B12921" s="63" t="s">
        <v>11914</v>
      </c>
    </row>
    <row r="12922" spans="1:2" x14ac:dyDescent="0.25">
      <c r="A12922" s="62">
        <v>51142205</v>
      </c>
      <c r="B12922" s="63" t="s">
        <v>6666</v>
      </c>
    </row>
    <row r="12923" spans="1:2" x14ac:dyDescent="0.25">
      <c r="A12923" s="62">
        <v>51142206</v>
      </c>
      <c r="B12923" s="63" t="s">
        <v>11933</v>
      </c>
    </row>
    <row r="12924" spans="1:2" x14ac:dyDescent="0.25">
      <c r="A12924" s="62">
        <v>51142207</v>
      </c>
      <c r="B12924" s="63" t="s">
        <v>10683</v>
      </c>
    </row>
    <row r="12925" spans="1:2" x14ac:dyDescent="0.25">
      <c r="A12925" s="62">
        <v>51142208</v>
      </c>
      <c r="B12925" s="63" t="s">
        <v>2687</v>
      </c>
    </row>
    <row r="12926" spans="1:2" x14ac:dyDescent="0.25">
      <c r="A12926" s="62">
        <v>51142209</v>
      </c>
      <c r="B12926" s="63" t="s">
        <v>16180</v>
      </c>
    </row>
    <row r="12927" spans="1:2" x14ac:dyDescent="0.25">
      <c r="A12927" s="62">
        <v>51142210</v>
      </c>
      <c r="B12927" s="63" t="s">
        <v>15284</v>
      </c>
    </row>
    <row r="12928" spans="1:2" x14ac:dyDescent="0.25">
      <c r="A12928" s="62">
        <v>51142211</v>
      </c>
      <c r="B12928" s="63" t="s">
        <v>6728</v>
      </c>
    </row>
    <row r="12929" spans="1:2" x14ac:dyDescent="0.25">
      <c r="A12929" s="62">
        <v>51142212</v>
      </c>
      <c r="B12929" s="63" t="s">
        <v>10756</v>
      </c>
    </row>
    <row r="12930" spans="1:2" x14ac:dyDescent="0.25">
      <c r="A12930" s="62">
        <v>51142213</v>
      </c>
      <c r="B12930" s="63" t="s">
        <v>7234</v>
      </c>
    </row>
    <row r="12931" spans="1:2" x14ac:dyDescent="0.25">
      <c r="A12931" s="62">
        <v>51142214</v>
      </c>
      <c r="B12931" s="63" t="s">
        <v>10993</v>
      </c>
    </row>
    <row r="12932" spans="1:2" x14ac:dyDescent="0.25">
      <c r="A12932" s="62">
        <v>51142215</v>
      </c>
      <c r="B12932" s="63" t="s">
        <v>446</v>
      </c>
    </row>
    <row r="12933" spans="1:2" x14ac:dyDescent="0.25">
      <c r="A12933" s="62">
        <v>51142216</v>
      </c>
      <c r="B12933" s="63" t="s">
        <v>10602</v>
      </c>
    </row>
    <row r="12934" spans="1:2" x14ac:dyDescent="0.25">
      <c r="A12934" s="62">
        <v>51142217</v>
      </c>
      <c r="B12934" s="63" t="s">
        <v>7543</v>
      </c>
    </row>
    <row r="12935" spans="1:2" x14ac:dyDescent="0.25">
      <c r="A12935" s="62">
        <v>51142218</v>
      </c>
      <c r="B12935" s="63" t="s">
        <v>2340</v>
      </c>
    </row>
    <row r="12936" spans="1:2" x14ac:dyDescent="0.25">
      <c r="A12936" s="62">
        <v>51142219</v>
      </c>
      <c r="B12936" s="63" t="s">
        <v>5256</v>
      </c>
    </row>
    <row r="12937" spans="1:2" x14ac:dyDescent="0.25">
      <c r="A12937" s="62">
        <v>51142220</v>
      </c>
      <c r="B12937" s="63" t="s">
        <v>1716</v>
      </c>
    </row>
    <row r="12938" spans="1:2" x14ac:dyDescent="0.25">
      <c r="A12938" s="62">
        <v>51142221</v>
      </c>
      <c r="B12938" s="63" t="s">
        <v>1364</v>
      </c>
    </row>
    <row r="12939" spans="1:2" x14ac:dyDescent="0.25">
      <c r="A12939" s="62">
        <v>51142222</v>
      </c>
      <c r="B12939" s="63" t="s">
        <v>15906</v>
      </c>
    </row>
    <row r="12940" spans="1:2" x14ac:dyDescent="0.25">
      <c r="A12940" s="62">
        <v>51142223</v>
      </c>
      <c r="B12940" s="63" t="s">
        <v>5163</v>
      </c>
    </row>
    <row r="12941" spans="1:2" x14ac:dyDescent="0.25">
      <c r="A12941" s="62">
        <v>51142224</v>
      </c>
      <c r="B12941" s="63" t="s">
        <v>15245</v>
      </c>
    </row>
    <row r="12942" spans="1:2" x14ac:dyDescent="0.25">
      <c r="A12942" s="62">
        <v>51142225</v>
      </c>
      <c r="B12942" s="63" t="s">
        <v>11660</v>
      </c>
    </row>
    <row r="12943" spans="1:2" x14ac:dyDescent="0.25">
      <c r="A12943" s="62">
        <v>51142226</v>
      </c>
      <c r="B12943" s="63" t="s">
        <v>15871</v>
      </c>
    </row>
    <row r="12944" spans="1:2" x14ac:dyDescent="0.25">
      <c r="A12944" s="62">
        <v>51142227</v>
      </c>
      <c r="B12944" s="63" t="s">
        <v>14646</v>
      </c>
    </row>
    <row r="12945" spans="1:2" x14ac:dyDescent="0.25">
      <c r="A12945" s="62">
        <v>51142228</v>
      </c>
      <c r="B12945" s="63" t="s">
        <v>17640</v>
      </c>
    </row>
    <row r="12946" spans="1:2" x14ac:dyDescent="0.25">
      <c r="A12946" s="62">
        <v>51142229</v>
      </c>
      <c r="B12946" s="63" t="s">
        <v>7835</v>
      </c>
    </row>
    <row r="12947" spans="1:2" x14ac:dyDescent="0.25">
      <c r="A12947" s="62">
        <v>51142230</v>
      </c>
      <c r="B12947" s="63" t="s">
        <v>8651</v>
      </c>
    </row>
    <row r="12948" spans="1:2" x14ac:dyDescent="0.25">
      <c r="A12948" s="62">
        <v>51142231</v>
      </c>
      <c r="B12948" s="63" t="s">
        <v>16502</v>
      </c>
    </row>
    <row r="12949" spans="1:2" x14ac:dyDescent="0.25">
      <c r="A12949" s="62">
        <v>51142232</v>
      </c>
      <c r="B12949" s="63" t="s">
        <v>2380</v>
      </c>
    </row>
    <row r="12950" spans="1:2" x14ac:dyDescent="0.25">
      <c r="A12950" s="62">
        <v>51142233</v>
      </c>
      <c r="B12950" s="63" t="s">
        <v>8440</v>
      </c>
    </row>
    <row r="12951" spans="1:2" x14ac:dyDescent="0.25">
      <c r="A12951" s="62">
        <v>51142234</v>
      </c>
      <c r="B12951" s="63" t="s">
        <v>12149</v>
      </c>
    </row>
    <row r="12952" spans="1:2" x14ac:dyDescent="0.25">
      <c r="A12952" s="62">
        <v>51142235</v>
      </c>
      <c r="B12952" s="63" t="s">
        <v>12091</v>
      </c>
    </row>
    <row r="12953" spans="1:2" x14ac:dyDescent="0.25">
      <c r="A12953" s="62">
        <v>51142236</v>
      </c>
      <c r="B12953" s="63" t="s">
        <v>5149</v>
      </c>
    </row>
    <row r="12954" spans="1:2" x14ac:dyDescent="0.25">
      <c r="A12954" s="62">
        <v>51142237</v>
      </c>
      <c r="B12954" s="63" t="s">
        <v>1800</v>
      </c>
    </row>
    <row r="12955" spans="1:2" x14ac:dyDescent="0.25">
      <c r="A12955" s="62">
        <v>51142301</v>
      </c>
      <c r="B12955" s="63" t="s">
        <v>8663</v>
      </c>
    </row>
    <row r="12956" spans="1:2" x14ac:dyDescent="0.25">
      <c r="A12956" s="62">
        <v>51142302</v>
      </c>
      <c r="B12956" s="63" t="s">
        <v>17226</v>
      </c>
    </row>
    <row r="12957" spans="1:2" x14ac:dyDescent="0.25">
      <c r="A12957" s="62">
        <v>51142303</v>
      </c>
      <c r="B12957" s="63" t="s">
        <v>625</v>
      </c>
    </row>
    <row r="12958" spans="1:2" x14ac:dyDescent="0.25">
      <c r="A12958" s="62">
        <v>51142304</v>
      </c>
      <c r="B12958" s="63" t="s">
        <v>18558</v>
      </c>
    </row>
    <row r="12959" spans="1:2" x14ac:dyDescent="0.25">
      <c r="A12959" s="62">
        <v>51142305</v>
      </c>
      <c r="B12959" s="63" t="s">
        <v>10621</v>
      </c>
    </row>
    <row r="12960" spans="1:2" x14ac:dyDescent="0.25">
      <c r="A12960" s="62">
        <v>51142401</v>
      </c>
      <c r="B12960" s="63" t="s">
        <v>1519</v>
      </c>
    </row>
    <row r="12961" spans="1:2" x14ac:dyDescent="0.25">
      <c r="A12961" s="62">
        <v>51142402</v>
      </c>
      <c r="B12961" s="63" t="s">
        <v>15550</v>
      </c>
    </row>
    <row r="12962" spans="1:2" x14ac:dyDescent="0.25">
      <c r="A12962" s="62">
        <v>51142403</v>
      </c>
      <c r="B12962" s="63" t="s">
        <v>6179</v>
      </c>
    </row>
    <row r="12963" spans="1:2" x14ac:dyDescent="0.25">
      <c r="A12963" s="62">
        <v>51142404</v>
      </c>
      <c r="B12963" s="63" t="s">
        <v>16350</v>
      </c>
    </row>
    <row r="12964" spans="1:2" x14ac:dyDescent="0.25">
      <c r="A12964" s="62">
        <v>51142405</v>
      </c>
      <c r="B12964" s="63" t="s">
        <v>10442</v>
      </c>
    </row>
    <row r="12965" spans="1:2" x14ac:dyDescent="0.25">
      <c r="A12965" s="62">
        <v>51142406</v>
      </c>
      <c r="B12965" s="63" t="s">
        <v>5002</v>
      </c>
    </row>
    <row r="12966" spans="1:2" x14ac:dyDescent="0.25">
      <c r="A12966" s="62">
        <v>51142407</v>
      </c>
      <c r="B12966" s="63" t="s">
        <v>14718</v>
      </c>
    </row>
    <row r="12967" spans="1:2" x14ac:dyDescent="0.25">
      <c r="A12967" s="62">
        <v>51142408</v>
      </c>
      <c r="B12967" s="63" t="s">
        <v>7732</v>
      </c>
    </row>
    <row r="12968" spans="1:2" x14ac:dyDescent="0.25">
      <c r="A12968" s="62">
        <v>51142409</v>
      </c>
      <c r="B12968" s="63" t="s">
        <v>2688</v>
      </c>
    </row>
    <row r="12969" spans="1:2" x14ac:dyDescent="0.25">
      <c r="A12969" s="62">
        <v>51142410</v>
      </c>
      <c r="B12969" s="63" t="s">
        <v>15265</v>
      </c>
    </row>
    <row r="12970" spans="1:2" x14ac:dyDescent="0.25">
      <c r="A12970" s="62">
        <v>51142411</v>
      </c>
      <c r="B12970" s="63" t="s">
        <v>3314</v>
      </c>
    </row>
    <row r="12971" spans="1:2" x14ac:dyDescent="0.25">
      <c r="A12971" s="62">
        <v>51142412</v>
      </c>
      <c r="B12971" s="63" t="s">
        <v>5258</v>
      </c>
    </row>
    <row r="12972" spans="1:2" x14ac:dyDescent="0.25">
      <c r="A12972" s="62">
        <v>51142413</v>
      </c>
      <c r="B12972" s="63" t="s">
        <v>3475</v>
      </c>
    </row>
    <row r="12973" spans="1:2" x14ac:dyDescent="0.25">
      <c r="A12973" s="62">
        <v>51142414</v>
      </c>
      <c r="B12973" s="63" t="s">
        <v>4975</v>
      </c>
    </row>
    <row r="12974" spans="1:2" x14ac:dyDescent="0.25">
      <c r="A12974" s="62">
        <v>51142501</v>
      </c>
      <c r="B12974" s="63" t="s">
        <v>12101</v>
      </c>
    </row>
    <row r="12975" spans="1:2" x14ac:dyDescent="0.25">
      <c r="A12975" s="62">
        <v>51142502</v>
      </c>
      <c r="B12975" s="63" t="s">
        <v>9154</v>
      </c>
    </row>
    <row r="12976" spans="1:2" x14ac:dyDescent="0.25">
      <c r="A12976" s="62">
        <v>51142503</v>
      </c>
      <c r="B12976" s="63" t="s">
        <v>6425</v>
      </c>
    </row>
    <row r="12977" spans="1:2" x14ac:dyDescent="0.25">
      <c r="A12977" s="62">
        <v>51142504</v>
      </c>
      <c r="B12977" s="63" t="s">
        <v>14698</v>
      </c>
    </row>
    <row r="12978" spans="1:2" x14ac:dyDescent="0.25">
      <c r="A12978" s="62">
        <v>51142505</v>
      </c>
      <c r="B12978" s="63" t="s">
        <v>18394</v>
      </c>
    </row>
    <row r="12979" spans="1:2" x14ac:dyDescent="0.25">
      <c r="A12979" s="62">
        <v>51142506</v>
      </c>
      <c r="B12979" s="63" t="s">
        <v>5707</v>
      </c>
    </row>
    <row r="12980" spans="1:2" x14ac:dyDescent="0.25">
      <c r="A12980" s="62">
        <v>51142507</v>
      </c>
      <c r="B12980" s="63" t="s">
        <v>11781</v>
      </c>
    </row>
    <row r="12981" spans="1:2" x14ac:dyDescent="0.25">
      <c r="A12981" s="62">
        <v>51142508</v>
      </c>
      <c r="B12981" s="63" t="s">
        <v>17214</v>
      </c>
    </row>
    <row r="12982" spans="1:2" x14ac:dyDescent="0.25">
      <c r="A12982" s="62">
        <v>51142509</v>
      </c>
      <c r="B12982" s="63" t="s">
        <v>5706</v>
      </c>
    </row>
    <row r="12983" spans="1:2" x14ac:dyDescent="0.25">
      <c r="A12983" s="62">
        <v>51142510</v>
      </c>
      <c r="B12983" s="63" t="s">
        <v>3449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17978</v>
      </c>
    </row>
    <row r="12986" spans="1:2" x14ac:dyDescent="0.25">
      <c r="A12986" s="62">
        <v>51142603</v>
      </c>
      <c r="B12986" s="63" t="s">
        <v>11769</v>
      </c>
    </row>
    <row r="12987" spans="1:2" x14ac:dyDescent="0.25">
      <c r="A12987" s="62">
        <v>51142604</v>
      </c>
      <c r="B12987" s="63" t="s">
        <v>10108</v>
      </c>
    </row>
    <row r="12988" spans="1:2" x14ac:dyDescent="0.25">
      <c r="A12988" s="62">
        <v>51142605</v>
      </c>
      <c r="B12988" s="63" t="s">
        <v>15188</v>
      </c>
    </row>
    <row r="12989" spans="1:2" x14ac:dyDescent="0.25">
      <c r="A12989" s="62">
        <v>51142606</v>
      </c>
      <c r="B12989" s="63" t="s">
        <v>7616</v>
      </c>
    </row>
    <row r="12990" spans="1:2" x14ac:dyDescent="0.25">
      <c r="A12990" s="62">
        <v>51142607</v>
      </c>
      <c r="B12990" s="63" t="s">
        <v>13704</v>
      </c>
    </row>
    <row r="12991" spans="1:2" x14ac:dyDescent="0.25">
      <c r="A12991" s="62">
        <v>51142608</v>
      </c>
      <c r="B12991" s="63" t="s">
        <v>11699</v>
      </c>
    </row>
    <row r="12992" spans="1:2" x14ac:dyDescent="0.25">
      <c r="A12992" s="62">
        <v>51142609</v>
      </c>
      <c r="B12992" s="63" t="s">
        <v>4880</v>
      </c>
    </row>
    <row r="12993" spans="1:2" x14ac:dyDescent="0.25">
      <c r="A12993" s="62">
        <v>51142610</v>
      </c>
      <c r="B12993" s="63" t="s">
        <v>3250</v>
      </c>
    </row>
    <row r="12994" spans="1:2" x14ac:dyDescent="0.25">
      <c r="A12994" s="62">
        <v>51142611</v>
      </c>
      <c r="B12994" s="63" t="s">
        <v>12737</v>
      </c>
    </row>
    <row r="12995" spans="1:2" x14ac:dyDescent="0.25">
      <c r="A12995" s="62">
        <v>51142612</v>
      </c>
      <c r="B12995" s="63" t="s">
        <v>11051</v>
      </c>
    </row>
    <row r="12996" spans="1:2" x14ac:dyDescent="0.25">
      <c r="A12996" s="62">
        <v>51142613</v>
      </c>
      <c r="B12996" s="63" t="s">
        <v>17048</v>
      </c>
    </row>
    <row r="12997" spans="1:2" x14ac:dyDescent="0.25">
      <c r="A12997" s="62">
        <v>51142614</v>
      </c>
      <c r="B12997" s="63" t="s">
        <v>11448</v>
      </c>
    </row>
    <row r="12998" spans="1:2" x14ac:dyDescent="0.25">
      <c r="A12998" s="62">
        <v>51142615</v>
      </c>
      <c r="B12998" s="63" t="s">
        <v>16785</v>
      </c>
    </row>
    <row r="12999" spans="1:2" x14ac:dyDescent="0.25">
      <c r="A12999" s="62">
        <v>51142616</v>
      </c>
      <c r="B12999" s="63" t="s">
        <v>901</v>
      </c>
    </row>
    <row r="13000" spans="1:2" x14ac:dyDescent="0.25">
      <c r="A13000" s="62">
        <v>51142617</v>
      </c>
      <c r="B13000" s="63" t="s">
        <v>17923</v>
      </c>
    </row>
    <row r="13001" spans="1:2" x14ac:dyDescent="0.25">
      <c r="A13001" s="62">
        <v>51142618</v>
      </c>
      <c r="B13001" s="63" t="s">
        <v>3090</v>
      </c>
    </row>
    <row r="13002" spans="1:2" x14ac:dyDescent="0.25">
      <c r="A13002" s="62">
        <v>51142619</v>
      </c>
      <c r="B13002" s="63" t="s">
        <v>2588</v>
      </c>
    </row>
    <row r="13003" spans="1:2" x14ac:dyDescent="0.25">
      <c r="A13003" s="62">
        <v>51142701</v>
      </c>
      <c r="B13003" s="63" t="s">
        <v>2789</v>
      </c>
    </row>
    <row r="13004" spans="1:2" x14ac:dyDescent="0.25">
      <c r="A13004" s="62">
        <v>51142702</v>
      </c>
      <c r="B13004" s="63" t="s">
        <v>8173</v>
      </c>
    </row>
    <row r="13005" spans="1:2" x14ac:dyDescent="0.25">
      <c r="A13005" s="62">
        <v>51142801</v>
      </c>
      <c r="B13005" s="63" t="s">
        <v>14613</v>
      </c>
    </row>
    <row r="13006" spans="1:2" x14ac:dyDescent="0.25">
      <c r="A13006" s="62">
        <v>51142901</v>
      </c>
      <c r="B13006" s="63" t="s">
        <v>4875</v>
      </c>
    </row>
    <row r="13007" spans="1:2" x14ac:dyDescent="0.25">
      <c r="A13007" s="62">
        <v>51142902</v>
      </c>
      <c r="B13007" s="63" t="s">
        <v>13671</v>
      </c>
    </row>
    <row r="13008" spans="1:2" x14ac:dyDescent="0.25">
      <c r="A13008" s="62">
        <v>51142903</v>
      </c>
      <c r="B13008" s="63" t="s">
        <v>3420</v>
      </c>
    </row>
    <row r="13009" spans="1:2" x14ac:dyDescent="0.25">
      <c r="A13009" s="62">
        <v>51142904</v>
      </c>
      <c r="B13009" s="63" t="s">
        <v>17302</v>
      </c>
    </row>
    <row r="13010" spans="1:2" x14ac:dyDescent="0.25">
      <c r="A13010" s="62">
        <v>51142905</v>
      </c>
      <c r="B13010" s="63" t="s">
        <v>13245</v>
      </c>
    </row>
    <row r="13011" spans="1:2" x14ac:dyDescent="0.25">
      <c r="A13011" s="62">
        <v>51142906</v>
      </c>
      <c r="B13011" s="63" t="s">
        <v>6500</v>
      </c>
    </row>
    <row r="13012" spans="1:2" x14ac:dyDescent="0.25">
      <c r="A13012" s="62">
        <v>51142907</v>
      </c>
      <c r="B13012" s="63" t="s">
        <v>1258</v>
      </c>
    </row>
    <row r="13013" spans="1:2" x14ac:dyDescent="0.25">
      <c r="A13013" s="62">
        <v>51142908</v>
      </c>
      <c r="B13013" s="63" t="s">
        <v>18834</v>
      </c>
    </row>
    <row r="13014" spans="1:2" x14ac:dyDescent="0.25">
      <c r="A13014" s="62">
        <v>51142909</v>
      </c>
      <c r="B13014" s="63" t="s">
        <v>1460</v>
      </c>
    </row>
    <row r="13015" spans="1:2" x14ac:dyDescent="0.25">
      <c r="A13015" s="62">
        <v>51142910</v>
      </c>
      <c r="B13015" s="63" t="s">
        <v>9880</v>
      </c>
    </row>
    <row r="13016" spans="1:2" x14ac:dyDescent="0.25">
      <c r="A13016" s="62">
        <v>51142911</v>
      </c>
      <c r="B13016" s="63" t="s">
        <v>14651</v>
      </c>
    </row>
    <row r="13017" spans="1:2" x14ac:dyDescent="0.25">
      <c r="A13017" s="62">
        <v>51142912</v>
      </c>
      <c r="B13017" s="63" t="s">
        <v>1012</v>
      </c>
    </row>
    <row r="13018" spans="1:2" x14ac:dyDescent="0.25">
      <c r="A13018" s="62">
        <v>51142913</v>
      </c>
      <c r="B13018" s="63" t="s">
        <v>6421</v>
      </c>
    </row>
    <row r="13019" spans="1:2" x14ac:dyDescent="0.25">
      <c r="A13019" s="62">
        <v>51142914</v>
      </c>
      <c r="B13019" s="63" t="s">
        <v>13741</v>
      </c>
    </row>
    <row r="13020" spans="1:2" x14ac:dyDescent="0.25">
      <c r="A13020" s="62">
        <v>51142915</v>
      </c>
      <c r="B13020" s="63" t="s">
        <v>12753</v>
      </c>
    </row>
    <row r="13021" spans="1:2" x14ac:dyDescent="0.25">
      <c r="A13021" s="62">
        <v>51142916</v>
      </c>
      <c r="B13021" s="63" t="s">
        <v>7722</v>
      </c>
    </row>
    <row r="13022" spans="1:2" x14ac:dyDescent="0.25">
      <c r="A13022" s="62">
        <v>51142917</v>
      </c>
      <c r="B13022" s="63" t="s">
        <v>10087</v>
      </c>
    </row>
    <row r="13023" spans="1:2" x14ac:dyDescent="0.25">
      <c r="A13023" s="62">
        <v>51142918</v>
      </c>
      <c r="B13023" s="63" t="s">
        <v>8056</v>
      </c>
    </row>
    <row r="13024" spans="1:2" x14ac:dyDescent="0.25">
      <c r="A13024" s="62">
        <v>51142919</v>
      </c>
      <c r="B13024" s="63" t="s">
        <v>11015</v>
      </c>
    </row>
    <row r="13025" spans="1:2" x14ac:dyDescent="0.25">
      <c r="A13025" s="62">
        <v>51142920</v>
      </c>
      <c r="B13025" s="63" t="s">
        <v>2317</v>
      </c>
    </row>
    <row r="13026" spans="1:2" x14ac:dyDescent="0.25">
      <c r="A13026" s="62">
        <v>51142921</v>
      </c>
      <c r="B13026" s="63" t="s">
        <v>14532</v>
      </c>
    </row>
    <row r="13027" spans="1:2" x14ac:dyDescent="0.25">
      <c r="A13027" s="62">
        <v>51142922</v>
      </c>
      <c r="B13027" s="63" t="s">
        <v>6783</v>
      </c>
    </row>
    <row r="13028" spans="1:2" x14ac:dyDescent="0.25">
      <c r="A13028" s="62">
        <v>51142923</v>
      </c>
      <c r="B13028" s="63" t="s">
        <v>3342</v>
      </c>
    </row>
    <row r="13029" spans="1:2" x14ac:dyDescent="0.25">
      <c r="A13029" s="62">
        <v>51142924</v>
      </c>
      <c r="B13029" s="63" t="s">
        <v>5419</v>
      </c>
    </row>
    <row r="13030" spans="1:2" x14ac:dyDescent="0.25">
      <c r="A13030" s="62">
        <v>51142925</v>
      </c>
      <c r="B13030" s="63" t="s">
        <v>18647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10804</v>
      </c>
    </row>
    <row r="13033" spans="1:2" x14ac:dyDescent="0.25">
      <c r="A13033" s="62">
        <v>51142928</v>
      </c>
      <c r="B13033" s="63" t="s">
        <v>5618</v>
      </c>
    </row>
    <row r="13034" spans="1:2" x14ac:dyDescent="0.25">
      <c r="A13034" s="62">
        <v>51142929</v>
      </c>
      <c r="B13034" s="63" t="s">
        <v>7669</v>
      </c>
    </row>
    <row r="13035" spans="1:2" x14ac:dyDescent="0.25">
      <c r="A13035" s="62">
        <v>51142930</v>
      </c>
      <c r="B13035" s="63" t="s">
        <v>18404</v>
      </c>
    </row>
    <row r="13036" spans="1:2" x14ac:dyDescent="0.25">
      <c r="A13036" s="62">
        <v>51142931</v>
      </c>
      <c r="B13036" s="63" t="s">
        <v>2562</v>
      </c>
    </row>
    <row r="13037" spans="1:2" x14ac:dyDescent="0.25">
      <c r="A13037" s="62">
        <v>51142932</v>
      </c>
      <c r="B13037" s="63" t="s">
        <v>2992</v>
      </c>
    </row>
    <row r="13038" spans="1:2" x14ac:dyDescent="0.25">
      <c r="A13038" s="62">
        <v>51142933</v>
      </c>
      <c r="B13038" s="63" t="s">
        <v>4747</v>
      </c>
    </row>
    <row r="13039" spans="1:2" x14ac:dyDescent="0.25">
      <c r="A13039" s="62">
        <v>51142934</v>
      </c>
      <c r="B13039" s="63" t="s">
        <v>5798</v>
      </c>
    </row>
    <row r="13040" spans="1:2" x14ac:dyDescent="0.25">
      <c r="A13040" s="62">
        <v>51142935</v>
      </c>
      <c r="B13040" s="63" t="s">
        <v>4556</v>
      </c>
    </row>
    <row r="13041" spans="1:2" x14ac:dyDescent="0.25">
      <c r="A13041" s="62">
        <v>51142936</v>
      </c>
      <c r="B13041" s="63" t="s">
        <v>15907</v>
      </c>
    </row>
    <row r="13042" spans="1:2" x14ac:dyDescent="0.25">
      <c r="A13042" s="62">
        <v>51142937</v>
      </c>
      <c r="B13042" s="63" t="s">
        <v>2583</v>
      </c>
    </row>
    <row r="13043" spans="1:2" x14ac:dyDescent="0.25">
      <c r="A13043" s="62">
        <v>51142938</v>
      </c>
      <c r="B13043" s="63" t="s">
        <v>12004</v>
      </c>
    </row>
    <row r="13044" spans="1:2" x14ac:dyDescent="0.25">
      <c r="A13044" s="62">
        <v>51142939</v>
      </c>
      <c r="B13044" s="63" t="s">
        <v>14828</v>
      </c>
    </row>
    <row r="13045" spans="1:2" x14ac:dyDescent="0.25">
      <c r="A13045" s="62">
        <v>51142940</v>
      </c>
      <c r="B13045" s="63" t="s">
        <v>17846</v>
      </c>
    </row>
    <row r="13046" spans="1:2" x14ac:dyDescent="0.25">
      <c r="A13046" s="62">
        <v>51142941</v>
      </c>
      <c r="B13046" s="63" t="s">
        <v>11532</v>
      </c>
    </row>
    <row r="13047" spans="1:2" x14ac:dyDescent="0.25">
      <c r="A13047" s="62">
        <v>51142942</v>
      </c>
      <c r="B13047" s="63" t="s">
        <v>3456</v>
      </c>
    </row>
    <row r="13048" spans="1:2" x14ac:dyDescent="0.25">
      <c r="A13048" s="62">
        <v>51142943</v>
      </c>
      <c r="B13048" s="63" t="s">
        <v>9758</v>
      </c>
    </row>
    <row r="13049" spans="1:2" x14ac:dyDescent="0.25">
      <c r="A13049" s="62">
        <v>51142944</v>
      </c>
      <c r="B13049" s="63" t="s">
        <v>2293</v>
      </c>
    </row>
    <row r="13050" spans="1:2" x14ac:dyDescent="0.25">
      <c r="A13050" s="62">
        <v>51142945</v>
      </c>
      <c r="B13050" s="63" t="s">
        <v>5673</v>
      </c>
    </row>
    <row r="13051" spans="1:2" x14ac:dyDescent="0.25">
      <c r="A13051" s="62">
        <v>51142946</v>
      </c>
      <c r="B13051" s="63" t="s">
        <v>4805</v>
      </c>
    </row>
    <row r="13052" spans="1:2" x14ac:dyDescent="0.25">
      <c r="A13052" s="62">
        <v>51142947</v>
      </c>
      <c r="B13052" s="63" t="s">
        <v>12695</v>
      </c>
    </row>
    <row r="13053" spans="1:2" x14ac:dyDescent="0.25">
      <c r="A13053" s="62">
        <v>51151501</v>
      </c>
      <c r="B13053" s="63" t="s">
        <v>6691</v>
      </c>
    </row>
    <row r="13054" spans="1:2" x14ac:dyDescent="0.25">
      <c r="A13054" s="62">
        <v>51151502</v>
      </c>
      <c r="B13054" s="63" t="s">
        <v>2999</v>
      </c>
    </row>
    <row r="13055" spans="1:2" x14ac:dyDescent="0.25">
      <c r="A13055" s="62">
        <v>51151503</v>
      </c>
      <c r="B13055" s="63" t="s">
        <v>4435</v>
      </c>
    </row>
    <row r="13056" spans="1:2" x14ac:dyDescent="0.25">
      <c r="A13056" s="62">
        <v>51151504</v>
      </c>
      <c r="B13056" s="63" t="s">
        <v>17042</v>
      </c>
    </row>
    <row r="13057" spans="1:2" x14ac:dyDescent="0.25">
      <c r="A13057" s="62">
        <v>51151505</v>
      </c>
      <c r="B13057" s="63" t="s">
        <v>15451</v>
      </c>
    </row>
    <row r="13058" spans="1:2" x14ac:dyDescent="0.25">
      <c r="A13058" s="62">
        <v>51151506</v>
      </c>
      <c r="B13058" s="63" t="s">
        <v>7384</v>
      </c>
    </row>
    <row r="13059" spans="1:2" x14ac:dyDescent="0.25">
      <c r="A13059" s="62">
        <v>51151507</v>
      </c>
      <c r="B13059" s="63" t="s">
        <v>5834</v>
      </c>
    </row>
    <row r="13060" spans="1:2" x14ac:dyDescent="0.25">
      <c r="A13060" s="62">
        <v>51151508</v>
      </c>
      <c r="B13060" s="63" t="s">
        <v>4283</v>
      </c>
    </row>
    <row r="13061" spans="1:2" x14ac:dyDescent="0.25">
      <c r="A13061" s="62">
        <v>51151509</v>
      </c>
      <c r="B13061" s="63" t="s">
        <v>18536</v>
      </c>
    </row>
    <row r="13062" spans="1:2" x14ac:dyDescent="0.25">
      <c r="A13062" s="62">
        <v>51151510</v>
      </c>
      <c r="B13062" s="63" t="s">
        <v>13402</v>
      </c>
    </row>
    <row r="13063" spans="1:2" x14ac:dyDescent="0.25">
      <c r="A13063" s="62">
        <v>51151511</v>
      </c>
      <c r="B13063" s="63" t="s">
        <v>17732</v>
      </c>
    </row>
    <row r="13064" spans="1:2" x14ac:dyDescent="0.25">
      <c r="A13064" s="62">
        <v>51151512</v>
      </c>
      <c r="B13064" s="63" t="s">
        <v>3084</v>
      </c>
    </row>
    <row r="13065" spans="1:2" x14ac:dyDescent="0.25">
      <c r="A13065" s="62">
        <v>51151513</v>
      </c>
      <c r="B13065" s="63" t="s">
        <v>1282</v>
      </c>
    </row>
    <row r="13066" spans="1:2" x14ac:dyDescent="0.25">
      <c r="A13066" s="62">
        <v>51151514</v>
      </c>
      <c r="B13066" s="63" t="s">
        <v>11155</v>
      </c>
    </row>
    <row r="13067" spans="1:2" x14ac:dyDescent="0.25">
      <c r="A13067" s="62">
        <v>51151515</v>
      </c>
      <c r="B13067" s="63" t="s">
        <v>11827</v>
      </c>
    </row>
    <row r="13068" spans="1:2" x14ac:dyDescent="0.25">
      <c r="A13068" s="62">
        <v>51151516</v>
      </c>
      <c r="B13068" s="63" t="s">
        <v>11884</v>
      </c>
    </row>
    <row r="13069" spans="1:2" x14ac:dyDescent="0.25">
      <c r="A13069" s="62">
        <v>51151517</v>
      </c>
      <c r="B13069" s="63" t="s">
        <v>16275</v>
      </c>
    </row>
    <row r="13070" spans="1:2" x14ac:dyDescent="0.25">
      <c r="A13070" s="62">
        <v>51151518</v>
      </c>
      <c r="B13070" s="63" t="s">
        <v>11372</v>
      </c>
    </row>
    <row r="13071" spans="1:2" x14ac:dyDescent="0.25">
      <c r="A13071" s="62">
        <v>51151601</v>
      </c>
      <c r="B13071" s="63" t="s">
        <v>16260</v>
      </c>
    </row>
    <row r="13072" spans="1:2" x14ac:dyDescent="0.25">
      <c r="A13072" s="62">
        <v>51151602</v>
      </c>
      <c r="B13072" s="63" t="s">
        <v>4263</v>
      </c>
    </row>
    <row r="13073" spans="1:2" x14ac:dyDescent="0.25">
      <c r="A13073" s="62">
        <v>51151603</v>
      </c>
      <c r="B13073" s="63" t="s">
        <v>5535</v>
      </c>
    </row>
    <row r="13074" spans="1:2" x14ac:dyDescent="0.25">
      <c r="A13074" s="62">
        <v>51151604</v>
      </c>
      <c r="B13074" s="63" t="s">
        <v>9548</v>
      </c>
    </row>
    <row r="13075" spans="1:2" x14ac:dyDescent="0.25">
      <c r="A13075" s="62">
        <v>51151605</v>
      </c>
      <c r="B13075" s="63" t="s">
        <v>9816</v>
      </c>
    </row>
    <row r="13076" spans="1:2" x14ac:dyDescent="0.25">
      <c r="A13076" s="62">
        <v>51151606</v>
      </c>
      <c r="B13076" s="63" t="s">
        <v>2748</v>
      </c>
    </row>
    <row r="13077" spans="1:2" x14ac:dyDescent="0.25">
      <c r="A13077" s="62">
        <v>51151607</v>
      </c>
      <c r="B13077" s="63" t="s">
        <v>1362</v>
      </c>
    </row>
    <row r="13078" spans="1:2" x14ac:dyDescent="0.25">
      <c r="A13078" s="62">
        <v>51151608</v>
      </c>
      <c r="B13078" s="63" t="s">
        <v>10180</v>
      </c>
    </row>
    <row r="13079" spans="1:2" x14ac:dyDescent="0.25">
      <c r="A13079" s="62">
        <v>51151609</v>
      </c>
      <c r="B13079" s="63" t="s">
        <v>5192</v>
      </c>
    </row>
    <row r="13080" spans="1:2" x14ac:dyDescent="0.25">
      <c r="A13080" s="62">
        <v>51151610</v>
      </c>
      <c r="B13080" s="63" t="s">
        <v>1195</v>
      </c>
    </row>
    <row r="13081" spans="1:2" x14ac:dyDescent="0.25">
      <c r="A13081" s="62">
        <v>51151611</v>
      </c>
      <c r="B13081" s="63" t="s">
        <v>4626</v>
      </c>
    </row>
    <row r="13082" spans="1:2" x14ac:dyDescent="0.25">
      <c r="A13082" s="62">
        <v>51151612</v>
      </c>
      <c r="B13082" s="63" t="s">
        <v>18674</v>
      </c>
    </row>
    <row r="13083" spans="1:2" x14ac:dyDescent="0.25">
      <c r="A13083" s="62">
        <v>51151613</v>
      </c>
      <c r="B13083" s="63" t="s">
        <v>12923</v>
      </c>
    </row>
    <row r="13084" spans="1:2" x14ac:dyDescent="0.25">
      <c r="A13084" s="62">
        <v>51151614</v>
      </c>
      <c r="B13084" s="63" t="s">
        <v>5089</v>
      </c>
    </row>
    <row r="13085" spans="1:2" x14ac:dyDescent="0.25">
      <c r="A13085" s="62">
        <v>51151615</v>
      </c>
      <c r="B13085" s="63" t="s">
        <v>2298</v>
      </c>
    </row>
    <row r="13086" spans="1:2" x14ac:dyDescent="0.25">
      <c r="A13086" s="62">
        <v>51151616</v>
      </c>
      <c r="B13086" s="63" t="s">
        <v>17152</v>
      </c>
    </row>
    <row r="13087" spans="1:2" x14ac:dyDescent="0.25">
      <c r="A13087" s="62">
        <v>51151701</v>
      </c>
      <c r="B13087" s="63" t="s">
        <v>8030</v>
      </c>
    </row>
    <row r="13088" spans="1:2" x14ac:dyDescent="0.25">
      <c r="A13088" s="62">
        <v>51151702</v>
      </c>
      <c r="B13088" s="63" t="s">
        <v>2559</v>
      </c>
    </row>
    <row r="13089" spans="1:2" x14ac:dyDescent="0.25">
      <c r="A13089" s="62">
        <v>51151703</v>
      </c>
      <c r="B13089" s="63" t="s">
        <v>9274</v>
      </c>
    </row>
    <row r="13090" spans="1:2" x14ac:dyDescent="0.25">
      <c r="A13090" s="62">
        <v>51151704</v>
      </c>
      <c r="B13090" s="63" t="s">
        <v>3222</v>
      </c>
    </row>
    <row r="13091" spans="1:2" x14ac:dyDescent="0.25">
      <c r="A13091" s="62">
        <v>51151705</v>
      </c>
      <c r="B13091" s="63" t="s">
        <v>3757</v>
      </c>
    </row>
    <row r="13092" spans="1:2" x14ac:dyDescent="0.25">
      <c r="A13092" s="62">
        <v>51151706</v>
      </c>
      <c r="B13092" s="63" t="s">
        <v>3074</v>
      </c>
    </row>
    <row r="13093" spans="1:2" x14ac:dyDescent="0.25">
      <c r="A13093" s="62">
        <v>51151707</v>
      </c>
      <c r="B13093" s="63" t="s">
        <v>12801</v>
      </c>
    </row>
    <row r="13094" spans="1:2" x14ac:dyDescent="0.25">
      <c r="A13094" s="62">
        <v>51151708</v>
      </c>
      <c r="B13094" s="63" t="s">
        <v>2158</v>
      </c>
    </row>
    <row r="13095" spans="1:2" x14ac:dyDescent="0.25">
      <c r="A13095" s="62">
        <v>51151709</v>
      </c>
      <c r="B13095" s="63" t="s">
        <v>2338</v>
      </c>
    </row>
    <row r="13096" spans="1:2" x14ac:dyDescent="0.25">
      <c r="A13096" s="62">
        <v>51151710</v>
      </c>
      <c r="B13096" s="63" t="s">
        <v>9554</v>
      </c>
    </row>
    <row r="13097" spans="1:2" x14ac:dyDescent="0.25">
      <c r="A13097" s="62">
        <v>51151711</v>
      </c>
      <c r="B13097" s="63" t="s">
        <v>6039</v>
      </c>
    </row>
    <row r="13098" spans="1:2" x14ac:dyDescent="0.25">
      <c r="A13098" s="62">
        <v>51151712</v>
      </c>
      <c r="B13098" s="63" t="s">
        <v>9683</v>
      </c>
    </row>
    <row r="13099" spans="1:2" x14ac:dyDescent="0.25">
      <c r="A13099" s="62">
        <v>51151713</v>
      </c>
      <c r="B13099" s="63" t="s">
        <v>3092</v>
      </c>
    </row>
    <row r="13100" spans="1:2" x14ac:dyDescent="0.25">
      <c r="A13100" s="62">
        <v>51151714</v>
      </c>
      <c r="B13100" s="63" t="s">
        <v>5087</v>
      </c>
    </row>
    <row r="13101" spans="1:2" x14ac:dyDescent="0.25">
      <c r="A13101" s="62">
        <v>51151715</v>
      </c>
      <c r="B13101" s="63" t="s">
        <v>14999</v>
      </c>
    </row>
    <row r="13102" spans="1:2" x14ac:dyDescent="0.25">
      <c r="A13102" s="62">
        <v>51151716</v>
      </c>
      <c r="B13102" s="63" t="s">
        <v>15543</v>
      </c>
    </row>
    <row r="13103" spans="1:2" x14ac:dyDescent="0.25">
      <c r="A13103" s="62">
        <v>51151717</v>
      </c>
      <c r="B13103" s="63" t="s">
        <v>16071</v>
      </c>
    </row>
    <row r="13104" spans="1:2" x14ac:dyDescent="0.25">
      <c r="A13104" s="62">
        <v>51151718</v>
      </c>
      <c r="B13104" s="63" t="s">
        <v>9054</v>
      </c>
    </row>
    <row r="13105" spans="1:2" x14ac:dyDescent="0.25">
      <c r="A13105" s="62">
        <v>51151719</v>
      </c>
      <c r="B13105" s="63" t="s">
        <v>4998</v>
      </c>
    </row>
    <row r="13106" spans="1:2" x14ac:dyDescent="0.25">
      <c r="A13106" s="62">
        <v>51151720</v>
      </c>
      <c r="B13106" s="63" t="s">
        <v>3147</v>
      </c>
    </row>
    <row r="13107" spans="1:2" x14ac:dyDescent="0.25">
      <c r="A13107" s="62">
        <v>51151721</v>
      </c>
      <c r="B13107" s="63" t="s">
        <v>3004</v>
      </c>
    </row>
    <row r="13108" spans="1:2" x14ac:dyDescent="0.25">
      <c r="A13108" s="62">
        <v>51151722</v>
      </c>
      <c r="B13108" s="63" t="s">
        <v>16977</v>
      </c>
    </row>
    <row r="13109" spans="1:2" x14ac:dyDescent="0.25">
      <c r="A13109" s="62">
        <v>51151723</v>
      </c>
      <c r="B13109" s="63" t="s">
        <v>14742</v>
      </c>
    </row>
    <row r="13110" spans="1:2" x14ac:dyDescent="0.25">
      <c r="A13110" s="62">
        <v>51151724</v>
      </c>
      <c r="B13110" s="63" t="s">
        <v>681</v>
      </c>
    </row>
    <row r="13111" spans="1:2" x14ac:dyDescent="0.25">
      <c r="A13111" s="62">
        <v>51151725</v>
      </c>
      <c r="B13111" s="63" t="s">
        <v>5563</v>
      </c>
    </row>
    <row r="13112" spans="1:2" x14ac:dyDescent="0.25">
      <c r="A13112" s="62">
        <v>51151726</v>
      </c>
      <c r="B13112" s="63" t="s">
        <v>11407</v>
      </c>
    </row>
    <row r="13113" spans="1:2" x14ac:dyDescent="0.25">
      <c r="A13113" s="62">
        <v>51151727</v>
      </c>
      <c r="B13113" s="63" t="s">
        <v>7630</v>
      </c>
    </row>
    <row r="13114" spans="1:2" x14ac:dyDescent="0.25">
      <c r="A13114" s="62">
        <v>51151728</v>
      </c>
      <c r="B13114" s="63" t="s">
        <v>16205</v>
      </c>
    </row>
    <row r="13115" spans="1:2" x14ac:dyDescent="0.25">
      <c r="A13115" s="62">
        <v>51151729</v>
      </c>
      <c r="B13115" s="63" t="s">
        <v>14091</v>
      </c>
    </row>
    <row r="13116" spans="1:2" x14ac:dyDescent="0.25">
      <c r="A13116" s="62">
        <v>51151730</v>
      </c>
      <c r="B13116" s="63" t="s">
        <v>12889</v>
      </c>
    </row>
    <row r="13117" spans="1:2" x14ac:dyDescent="0.25">
      <c r="A13117" s="62">
        <v>51151731</v>
      </c>
      <c r="B13117" s="63" t="s">
        <v>10463</v>
      </c>
    </row>
    <row r="13118" spans="1:2" x14ac:dyDescent="0.25">
      <c r="A13118" s="62">
        <v>51151732</v>
      </c>
      <c r="B13118" s="63" t="s">
        <v>16740</v>
      </c>
    </row>
    <row r="13119" spans="1:2" x14ac:dyDescent="0.25">
      <c r="A13119" s="62">
        <v>51151733</v>
      </c>
      <c r="B13119" s="63" t="s">
        <v>2959</v>
      </c>
    </row>
    <row r="13120" spans="1:2" x14ac:dyDescent="0.25">
      <c r="A13120" s="62">
        <v>51151734</v>
      </c>
      <c r="B13120" s="63" t="s">
        <v>15310</v>
      </c>
    </row>
    <row r="13121" spans="1:2" x14ac:dyDescent="0.25">
      <c r="A13121" s="62">
        <v>51151735</v>
      </c>
      <c r="B13121" s="63" t="s">
        <v>1968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7043</v>
      </c>
    </row>
    <row r="13124" spans="1:2" x14ac:dyDescent="0.25">
      <c r="A13124" s="62">
        <v>51151738</v>
      </c>
      <c r="B13124" s="63" t="s">
        <v>2227</v>
      </c>
    </row>
    <row r="13125" spans="1:2" x14ac:dyDescent="0.25">
      <c r="A13125" s="62">
        <v>51151739</v>
      </c>
      <c r="B13125" s="63" t="s">
        <v>18080</v>
      </c>
    </row>
    <row r="13126" spans="1:2" x14ac:dyDescent="0.25">
      <c r="A13126" s="62">
        <v>51151740</v>
      </c>
      <c r="B13126" s="63" t="s">
        <v>7876</v>
      </c>
    </row>
    <row r="13127" spans="1:2" x14ac:dyDescent="0.25">
      <c r="A13127" s="62">
        <v>51151741</v>
      </c>
      <c r="B13127" s="63" t="s">
        <v>11708</v>
      </c>
    </row>
    <row r="13128" spans="1:2" x14ac:dyDescent="0.25">
      <c r="A13128" s="62">
        <v>51151742</v>
      </c>
      <c r="B13128" s="63" t="s">
        <v>3666</v>
      </c>
    </row>
    <row r="13129" spans="1:2" x14ac:dyDescent="0.25">
      <c r="A13129" s="62">
        <v>51151743</v>
      </c>
      <c r="B13129" s="63" t="s">
        <v>6232</v>
      </c>
    </row>
    <row r="13130" spans="1:2" x14ac:dyDescent="0.25">
      <c r="A13130" s="62">
        <v>51151744</v>
      </c>
      <c r="B13130" s="63" t="s">
        <v>5096</v>
      </c>
    </row>
    <row r="13131" spans="1:2" x14ac:dyDescent="0.25">
      <c r="A13131" s="62">
        <v>51151745</v>
      </c>
      <c r="B13131" s="63" t="s">
        <v>11846</v>
      </c>
    </row>
    <row r="13132" spans="1:2" x14ac:dyDescent="0.25">
      <c r="A13132" s="62">
        <v>51151746</v>
      </c>
      <c r="B13132" s="63" t="s">
        <v>12526</v>
      </c>
    </row>
    <row r="13133" spans="1:2" x14ac:dyDescent="0.25">
      <c r="A13133" s="62">
        <v>51151747</v>
      </c>
      <c r="B13133" s="63" t="s">
        <v>5509</v>
      </c>
    </row>
    <row r="13134" spans="1:2" x14ac:dyDescent="0.25">
      <c r="A13134" s="62">
        <v>51151748</v>
      </c>
      <c r="B13134" s="63" t="s">
        <v>15432</v>
      </c>
    </row>
    <row r="13135" spans="1:2" x14ac:dyDescent="0.25">
      <c r="A13135" s="62">
        <v>51151749</v>
      </c>
      <c r="B13135" s="63" t="s">
        <v>13694</v>
      </c>
    </row>
    <row r="13136" spans="1:2" x14ac:dyDescent="0.25">
      <c r="A13136" s="62">
        <v>51151801</v>
      </c>
      <c r="B13136" s="63" t="s">
        <v>8209</v>
      </c>
    </row>
    <row r="13137" spans="1:2" x14ac:dyDescent="0.25">
      <c r="A13137" s="62">
        <v>51151802</v>
      </c>
      <c r="B13137" s="63" t="s">
        <v>17935</v>
      </c>
    </row>
    <row r="13138" spans="1:2" x14ac:dyDescent="0.25">
      <c r="A13138" s="62">
        <v>51151803</v>
      </c>
      <c r="B13138" s="63" t="s">
        <v>7147</v>
      </c>
    </row>
    <row r="13139" spans="1:2" x14ac:dyDescent="0.25">
      <c r="A13139" s="62">
        <v>51151804</v>
      </c>
      <c r="B13139" s="63" t="s">
        <v>14736</v>
      </c>
    </row>
    <row r="13140" spans="1:2" x14ac:dyDescent="0.25">
      <c r="A13140" s="62">
        <v>51151805</v>
      </c>
      <c r="B13140" s="63" t="s">
        <v>5135</v>
      </c>
    </row>
    <row r="13141" spans="1:2" x14ac:dyDescent="0.25">
      <c r="A13141" s="62">
        <v>51151810</v>
      </c>
      <c r="B13141" s="63" t="s">
        <v>15754</v>
      </c>
    </row>
    <row r="13142" spans="1:2" x14ac:dyDescent="0.25">
      <c r="A13142" s="62">
        <v>51151811</v>
      </c>
      <c r="B13142" s="63" t="s">
        <v>12573</v>
      </c>
    </row>
    <row r="13143" spans="1:2" x14ac:dyDescent="0.25">
      <c r="A13143" s="62">
        <v>51151812</v>
      </c>
      <c r="B13143" s="63" t="s">
        <v>11413</v>
      </c>
    </row>
    <row r="13144" spans="1:2" x14ac:dyDescent="0.25">
      <c r="A13144" s="62">
        <v>51151813</v>
      </c>
      <c r="B13144" s="63" t="s">
        <v>14485</v>
      </c>
    </row>
    <row r="13145" spans="1:2" x14ac:dyDescent="0.25">
      <c r="A13145" s="62">
        <v>51151814</v>
      </c>
      <c r="B13145" s="63" t="s">
        <v>11318</v>
      </c>
    </row>
    <row r="13146" spans="1:2" x14ac:dyDescent="0.25">
      <c r="A13146" s="62">
        <v>51151815</v>
      </c>
      <c r="B13146" s="63" t="s">
        <v>4391</v>
      </c>
    </row>
    <row r="13147" spans="1:2" x14ac:dyDescent="0.25">
      <c r="A13147" s="62">
        <v>51151816</v>
      </c>
      <c r="B13147" s="63" t="s">
        <v>10143</v>
      </c>
    </row>
    <row r="13148" spans="1:2" x14ac:dyDescent="0.25">
      <c r="A13148" s="62">
        <v>51151817</v>
      </c>
      <c r="B13148" s="63" t="s">
        <v>12842</v>
      </c>
    </row>
    <row r="13149" spans="1:2" x14ac:dyDescent="0.25">
      <c r="A13149" s="62">
        <v>51151818</v>
      </c>
      <c r="B13149" s="63" t="s">
        <v>10122</v>
      </c>
    </row>
    <row r="13150" spans="1:2" x14ac:dyDescent="0.25">
      <c r="A13150" s="62">
        <v>51151819</v>
      </c>
      <c r="B13150" s="63" t="s">
        <v>16894</v>
      </c>
    </row>
    <row r="13151" spans="1:2" x14ac:dyDescent="0.25">
      <c r="A13151" s="62">
        <v>51151820</v>
      </c>
      <c r="B13151" s="63" t="s">
        <v>8638</v>
      </c>
    </row>
    <row r="13152" spans="1:2" x14ac:dyDescent="0.25">
      <c r="A13152" s="62">
        <v>51151821</v>
      </c>
      <c r="B13152" s="63" t="s">
        <v>17626</v>
      </c>
    </row>
    <row r="13153" spans="1:2" x14ac:dyDescent="0.25">
      <c r="A13153" s="62">
        <v>51151822</v>
      </c>
      <c r="B13153" s="63" t="s">
        <v>14574</v>
      </c>
    </row>
    <row r="13154" spans="1:2" x14ac:dyDescent="0.25">
      <c r="A13154" s="62">
        <v>51151823</v>
      </c>
      <c r="B13154" s="63" t="s">
        <v>17287</v>
      </c>
    </row>
    <row r="13155" spans="1:2" x14ac:dyDescent="0.25">
      <c r="A13155" s="62">
        <v>51151824</v>
      </c>
      <c r="B13155" s="63" t="s">
        <v>8213</v>
      </c>
    </row>
    <row r="13156" spans="1:2" x14ac:dyDescent="0.25">
      <c r="A13156" s="62">
        <v>51151825</v>
      </c>
      <c r="B13156" s="63" t="s">
        <v>9396</v>
      </c>
    </row>
    <row r="13157" spans="1:2" x14ac:dyDescent="0.25">
      <c r="A13157" s="62">
        <v>51151901</v>
      </c>
      <c r="B13157" s="63" t="s">
        <v>11538</v>
      </c>
    </row>
    <row r="13158" spans="1:2" x14ac:dyDescent="0.25">
      <c r="A13158" s="62">
        <v>51151902</v>
      </c>
      <c r="B13158" s="63" t="s">
        <v>8262</v>
      </c>
    </row>
    <row r="13159" spans="1:2" x14ac:dyDescent="0.25">
      <c r="A13159" s="62">
        <v>51151903</v>
      </c>
      <c r="B13159" s="63" t="s">
        <v>13093</v>
      </c>
    </row>
    <row r="13160" spans="1:2" x14ac:dyDescent="0.25">
      <c r="A13160" s="62">
        <v>51151904</v>
      </c>
      <c r="B13160" s="63" t="s">
        <v>8920</v>
      </c>
    </row>
    <row r="13161" spans="1:2" x14ac:dyDescent="0.25">
      <c r="A13161" s="62">
        <v>51151905</v>
      </c>
      <c r="B13161" s="63" t="s">
        <v>853</v>
      </c>
    </row>
    <row r="13162" spans="1:2" x14ac:dyDescent="0.25">
      <c r="A13162" s="62">
        <v>51151906</v>
      </c>
      <c r="B13162" s="63" t="s">
        <v>3930</v>
      </c>
    </row>
    <row r="13163" spans="1:2" x14ac:dyDescent="0.25">
      <c r="A13163" s="62">
        <v>51151907</v>
      </c>
      <c r="B13163" s="63" t="s">
        <v>8285</v>
      </c>
    </row>
    <row r="13164" spans="1:2" x14ac:dyDescent="0.25">
      <c r="A13164" s="62">
        <v>51151908</v>
      </c>
      <c r="B13164" s="63" t="s">
        <v>17358</v>
      </c>
    </row>
    <row r="13165" spans="1:2" x14ac:dyDescent="0.25">
      <c r="A13165" s="62">
        <v>51151910</v>
      </c>
      <c r="B13165" s="63" t="s">
        <v>5540</v>
      </c>
    </row>
    <row r="13166" spans="1:2" x14ac:dyDescent="0.25">
      <c r="A13166" s="62">
        <v>51151911</v>
      </c>
      <c r="B13166" s="63" t="s">
        <v>676</v>
      </c>
    </row>
    <row r="13167" spans="1:2" x14ac:dyDescent="0.25">
      <c r="A13167" s="62">
        <v>51151912</v>
      </c>
      <c r="B13167" s="63" t="s">
        <v>5142</v>
      </c>
    </row>
    <row r="13168" spans="1:2" x14ac:dyDescent="0.25">
      <c r="A13168" s="62">
        <v>51151913</v>
      </c>
      <c r="B13168" s="63" t="s">
        <v>5853</v>
      </c>
    </row>
    <row r="13169" spans="1:2" x14ac:dyDescent="0.25">
      <c r="A13169" s="62">
        <v>51151914</v>
      </c>
      <c r="B13169" s="63" t="s">
        <v>10669</v>
      </c>
    </row>
    <row r="13170" spans="1:2" x14ac:dyDescent="0.25">
      <c r="A13170" s="62">
        <v>51151915</v>
      </c>
      <c r="B13170" s="63" t="s">
        <v>17474</v>
      </c>
    </row>
    <row r="13171" spans="1:2" x14ac:dyDescent="0.25">
      <c r="A13171" s="62">
        <v>51151916</v>
      </c>
      <c r="B13171" s="63" t="s">
        <v>4083</v>
      </c>
    </row>
    <row r="13172" spans="1:2" x14ac:dyDescent="0.25">
      <c r="A13172" s="62">
        <v>51151917</v>
      </c>
      <c r="B13172" s="63" t="s">
        <v>5131</v>
      </c>
    </row>
    <row r="13173" spans="1:2" x14ac:dyDescent="0.25">
      <c r="A13173" s="62">
        <v>51152001</v>
      </c>
      <c r="B13173" s="63" t="s">
        <v>2595</v>
      </c>
    </row>
    <row r="13174" spans="1:2" x14ac:dyDescent="0.25">
      <c r="A13174" s="62">
        <v>51152002</v>
      </c>
      <c r="B13174" s="63" t="s">
        <v>7172</v>
      </c>
    </row>
    <row r="13175" spans="1:2" x14ac:dyDescent="0.25">
      <c r="A13175" s="62">
        <v>51152003</v>
      </c>
      <c r="B13175" s="63" t="s">
        <v>15386</v>
      </c>
    </row>
    <row r="13176" spans="1:2" x14ac:dyDescent="0.25">
      <c r="A13176" s="62">
        <v>51152004</v>
      </c>
      <c r="B13176" s="63" t="s">
        <v>4879</v>
      </c>
    </row>
    <row r="13177" spans="1:2" x14ac:dyDescent="0.25">
      <c r="A13177" s="62">
        <v>51152005</v>
      </c>
      <c r="B13177" s="63" t="s">
        <v>17598</v>
      </c>
    </row>
    <row r="13178" spans="1:2" x14ac:dyDescent="0.25">
      <c r="A13178" s="62">
        <v>51152006</v>
      </c>
      <c r="B13178" s="63" t="s">
        <v>4507</v>
      </c>
    </row>
    <row r="13179" spans="1:2" x14ac:dyDescent="0.25">
      <c r="A13179" s="62">
        <v>51152007</v>
      </c>
      <c r="B13179" s="63" t="s">
        <v>17290</v>
      </c>
    </row>
    <row r="13180" spans="1:2" x14ac:dyDescent="0.25">
      <c r="A13180" s="62">
        <v>51152008</v>
      </c>
      <c r="B13180" s="63" t="s">
        <v>15488</v>
      </c>
    </row>
    <row r="13181" spans="1:2" x14ac:dyDescent="0.25">
      <c r="A13181" s="62">
        <v>51152009</v>
      </c>
      <c r="B13181" s="63" t="s">
        <v>4115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12705</v>
      </c>
    </row>
    <row r="13184" spans="1:2" x14ac:dyDescent="0.25">
      <c r="A13184" s="62">
        <v>51152012</v>
      </c>
      <c r="B13184" s="63" t="s">
        <v>7220</v>
      </c>
    </row>
    <row r="13185" spans="1:2" x14ac:dyDescent="0.25">
      <c r="A13185" s="62">
        <v>51161501</v>
      </c>
      <c r="B13185" s="63" t="s">
        <v>15544</v>
      </c>
    </row>
    <row r="13186" spans="1:2" x14ac:dyDescent="0.25">
      <c r="A13186" s="62">
        <v>51161502</v>
      </c>
      <c r="B13186" s="63" t="s">
        <v>6549</v>
      </c>
    </row>
    <row r="13187" spans="1:2" x14ac:dyDescent="0.25">
      <c r="A13187" s="62">
        <v>51161503</v>
      </c>
      <c r="B13187" s="63" t="s">
        <v>6608</v>
      </c>
    </row>
    <row r="13188" spans="1:2" x14ac:dyDescent="0.25">
      <c r="A13188" s="62">
        <v>51161504</v>
      </c>
      <c r="B13188" s="63" t="s">
        <v>18143</v>
      </c>
    </row>
    <row r="13189" spans="1:2" x14ac:dyDescent="0.25">
      <c r="A13189" s="62">
        <v>51161505</v>
      </c>
      <c r="B13189" s="63" t="s">
        <v>16843</v>
      </c>
    </row>
    <row r="13190" spans="1:2" x14ac:dyDescent="0.25">
      <c r="A13190" s="62">
        <v>51161506</v>
      </c>
      <c r="B13190" s="63" t="s">
        <v>3633</v>
      </c>
    </row>
    <row r="13191" spans="1:2" x14ac:dyDescent="0.25">
      <c r="A13191" s="62">
        <v>51161507</v>
      </c>
      <c r="B13191" s="63" t="s">
        <v>4619</v>
      </c>
    </row>
    <row r="13192" spans="1:2" x14ac:dyDescent="0.25">
      <c r="A13192" s="62">
        <v>51161508</v>
      </c>
      <c r="B13192" s="63" t="s">
        <v>11696</v>
      </c>
    </row>
    <row r="13193" spans="1:2" x14ac:dyDescent="0.25">
      <c r="A13193" s="62">
        <v>51161510</v>
      </c>
      <c r="B13193" s="63" t="s">
        <v>16843</v>
      </c>
    </row>
    <row r="13194" spans="1:2" x14ac:dyDescent="0.25">
      <c r="A13194" s="62">
        <v>51161511</v>
      </c>
      <c r="B13194" s="63" t="s">
        <v>4155</v>
      </c>
    </row>
    <row r="13195" spans="1:2" x14ac:dyDescent="0.25">
      <c r="A13195" s="62">
        <v>51161513</v>
      </c>
      <c r="B13195" s="63" t="s">
        <v>14051</v>
      </c>
    </row>
    <row r="13196" spans="1:2" x14ac:dyDescent="0.25">
      <c r="A13196" s="62">
        <v>51161514</v>
      </c>
      <c r="B13196" s="63" t="s">
        <v>13991</v>
      </c>
    </row>
    <row r="13197" spans="1:2" x14ac:dyDescent="0.25">
      <c r="A13197" s="62">
        <v>51161515</v>
      </c>
      <c r="B13197" s="63" t="s">
        <v>4288</v>
      </c>
    </row>
    <row r="13198" spans="1:2" x14ac:dyDescent="0.25">
      <c r="A13198" s="62">
        <v>51161516</v>
      </c>
      <c r="B13198" s="63" t="s">
        <v>11059</v>
      </c>
    </row>
    <row r="13199" spans="1:2" x14ac:dyDescent="0.25">
      <c r="A13199" s="62">
        <v>51161517</v>
      </c>
      <c r="B13199" s="63" t="s">
        <v>15687</v>
      </c>
    </row>
    <row r="13200" spans="1:2" x14ac:dyDescent="0.25">
      <c r="A13200" s="62">
        <v>51161601</v>
      </c>
      <c r="B13200" s="63" t="s">
        <v>18417</v>
      </c>
    </row>
    <row r="13201" spans="1:2" x14ac:dyDescent="0.25">
      <c r="A13201" s="62">
        <v>51161602</v>
      </c>
      <c r="B13201" s="63" t="s">
        <v>17800</v>
      </c>
    </row>
    <row r="13202" spans="1:2" x14ac:dyDescent="0.25">
      <c r="A13202" s="62">
        <v>51161603</v>
      </c>
      <c r="B13202" s="63" t="s">
        <v>14196</v>
      </c>
    </row>
    <row r="13203" spans="1:2" x14ac:dyDescent="0.25">
      <c r="A13203" s="62">
        <v>51161605</v>
      </c>
      <c r="B13203" s="63" t="s">
        <v>13765</v>
      </c>
    </row>
    <row r="13204" spans="1:2" x14ac:dyDescent="0.25">
      <c r="A13204" s="62">
        <v>51161606</v>
      </c>
      <c r="B13204" s="63" t="s">
        <v>16889</v>
      </c>
    </row>
    <row r="13205" spans="1:2" x14ac:dyDescent="0.25">
      <c r="A13205" s="62">
        <v>51161607</v>
      </c>
      <c r="B13205" s="63" t="s">
        <v>8417</v>
      </c>
    </row>
    <row r="13206" spans="1:2" x14ac:dyDescent="0.25">
      <c r="A13206" s="62">
        <v>51161608</v>
      </c>
      <c r="B13206" s="63" t="s">
        <v>11212</v>
      </c>
    </row>
    <row r="13207" spans="1:2" x14ac:dyDescent="0.25">
      <c r="A13207" s="62">
        <v>51161609</v>
      </c>
      <c r="B13207" s="63" t="s">
        <v>5207</v>
      </c>
    </row>
    <row r="13208" spans="1:2" x14ac:dyDescent="0.25">
      <c r="A13208" s="62">
        <v>51161610</v>
      </c>
      <c r="B13208" s="63" t="s">
        <v>5810</v>
      </c>
    </row>
    <row r="13209" spans="1:2" x14ac:dyDescent="0.25">
      <c r="A13209" s="62">
        <v>51161611</v>
      </c>
      <c r="B13209" s="63" t="s">
        <v>17005</v>
      </c>
    </row>
    <row r="13210" spans="1:2" x14ac:dyDescent="0.25">
      <c r="A13210" s="62">
        <v>51161612</v>
      </c>
      <c r="B13210" s="63" t="s">
        <v>1617</v>
      </c>
    </row>
    <row r="13211" spans="1:2" x14ac:dyDescent="0.25">
      <c r="A13211" s="62">
        <v>51161613</v>
      </c>
      <c r="B13211" s="63" t="s">
        <v>6266</v>
      </c>
    </row>
    <row r="13212" spans="1:2" x14ac:dyDescent="0.25">
      <c r="A13212" s="62">
        <v>51161614</v>
      </c>
      <c r="B13212" s="63" t="s">
        <v>7938</v>
      </c>
    </row>
    <row r="13213" spans="1:2" x14ac:dyDescent="0.25">
      <c r="A13213" s="62">
        <v>51161615</v>
      </c>
      <c r="B13213" s="63" t="s">
        <v>9447</v>
      </c>
    </row>
    <row r="13214" spans="1:2" x14ac:dyDescent="0.25">
      <c r="A13214" s="62">
        <v>51161616</v>
      </c>
      <c r="B13214" s="63" t="s">
        <v>7551</v>
      </c>
    </row>
    <row r="13215" spans="1:2" x14ac:dyDescent="0.25">
      <c r="A13215" s="62">
        <v>51161617</v>
      </c>
      <c r="B13215" s="63" t="s">
        <v>11892</v>
      </c>
    </row>
    <row r="13216" spans="1:2" x14ac:dyDescent="0.25">
      <c r="A13216" s="62">
        <v>51161618</v>
      </c>
      <c r="B13216" s="63" t="s">
        <v>13084</v>
      </c>
    </row>
    <row r="13217" spans="1:2" x14ac:dyDescent="0.25">
      <c r="A13217" s="62">
        <v>51161619</v>
      </c>
      <c r="B13217" s="63" t="s">
        <v>13194</v>
      </c>
    </row>
    <row r="13218" spans="1:2" x14ac:dyDescent="0.25">
      <c r="A13218" s="62">
        <v>51161620</v>
      </c>
      <c r="B13218" s="63" t="s">
        <v>18205</v>
      </c>
    </row>
    <row r="13219" spans="1:2" x14ac:dyDescent="0.25">
      <c r="A13219" s="62">
        <v>51161621</v>
      </c>
      <c r="B13219" s="63" t="s">
        <v>16452</v>
      </c>
    </row>
    <row r="13220" spans="1:2" x14ac:dyDescent="0.25">
      <c r="A13220" s="62">
        <v>51161622</v>
      </c>
      <c r="B13220" s="63" t="s">
        <v>4155</v>
      </c>
    </row>
    <row r="13221" spans="1:2" x14ac:dyDescent="0.25">
      <c r="A13221" s="62">
        <v>51161623</v>
      </c>
      <c r="B13221" s="63" t="s">
        <v>18857</v>
      </c>
    </row>
    <row r="13222" spans="1:2" x14ac:dyDescent="0.25">
      <c r="A13222" s="62">
        <v>51161624</v>
      </c>
      <c r="B13222" s="63" t="s">
        <v>18069</v>
      </c>
    </row>
    <row r="13223" spans="1:2" x14ac:dyDescent="0.25">
      <c r="A13223" s="62">
        <v>51161625</v>
      </c>
      <c r="B13223" s="63" t="s">
        <v>4415</v>
      </c>
    </row>
    <row r="13224" spans="1:2" x14ac:dyDescent="0.25">
      <c r="A13224" s="62">
        <v>51161626</v>
      </c>
      <c r="B13224" s="63" t="s">
        <v>4979</v>
      </c>
    </row>
    <row r="13225" spans="1:2" x14ac:dyDescent="0.25">
      <c r="A13225" s="62">
        <v>51161627</v>
      </c>
      <c r="B13225" s="63" t="s">
        <v>15190</v>
      </c>
    </row>
    <row r="13226" spans="1:2" x14ac:dyDescent="0.25">
      <c r="A13226" s="62">
        <v>51161628</v>
      </c>
      <c r="B13226" s="63" t="s">
        <v>8155</v>
      </c>
    </row>
    <row r="13227" spans="1:2" x14ac:dyDescent="0.25">
      <c r="A13227" s="62">
        <v>51161629</v>
      </c>
      <c r="B13227" s="63" t="s">
        <v>18605</v>
      </c>
    </row>
    <row r="13228" spans="1:2" x14ac:dyDescent="0.25">
      <c r="A13228" s="62">
        <v>51161630</v>
      </c>
      <c r="B13228" s="63" t="s">
        <v>8052</v>
      </c>
    </row>
    <row r="13229" spans="1:2" x14ac:dyDescent="0.25">
      <c r="A13229" s="62">
        <v>51161631</v>
      </c>
      <c r="B13229" s="63" t="s">
        <v>16196</v>
      </c>
    </row>
    <row r="13230" spans="1:2" x14ac:dyDescent="0.25">
      <c r="A13230" s="62">
        <v>51161632</v>
      </c>
      <c r="B13230" s="63" t="s">
        <v>10082</v>
      </c>
    </row>
    <row r="13231" spans="1:2" x14ac:dyDescent="0.25">
      <c r="A13231" s="62">
        <v>51161633</v>
      </c>
      <c r="B13231" s="63" t="s">
        <v>14930</v>
      </c>
    </row>
    <row r="13232" spans="1:2" x14ac:dyDescent="0.25">
      <c r="A13232" s="62">
        <v>51161634</v>
      </c>
      <c r="B13232" s="63" t="s">
        <v>15118</v>
      </c>
    </row>
    <row r="13233" spans="1:2" x14ac:dyDescent="0.25">
      <c r="A13233" s="62">
        <v>51161635</v>
      </c>
      <c r="B13233" s="63" t="s">
        <v>10945</v>
      </c>
    </row>
    <row r="13234" spans="1:2" x14ac:dyDescent="0.25">
      <c r="A13234" s="62">
        <v>51161636</v>
      </c>
      <c r="B13234" s="63" t="s">
        <v>17477</v>
      </c>
    </row>
    <row r="13235" spans="1:2" x14ac:dyDescent="0.25">
      <c r="A13235" s="62">
        <v>51161637</v>
      </c>
      <c r="B13235" s="63" t="s">
        <v>7966</v>
      </c>
    </row>
    <row r="13236" spans="1:2" x14ac:dyDescent="0.25">
      <c r="A13236" s="62">
        <v>51161638</v>
      </c>
      <c r="B13236" s="63" t="s">
        <v>12717</v>
      </c>
    </row>
    <row r="13237" spans="1:2" x14ac:dyDescent="0.25">
      <c r="A13237" s="62">
        <v>51161639</v>
      </c>
      <c r="B13237" s="63" t="s">
        <v>7490</v>
      </c>
    </row>
    <row r="13238" spans="1:2" x14ac:dyDescent="0.25">
      <c r="A13238" s="62">
        <v>51161640</v>
      </c>
      <c r="B13238" s="63" t="s">
        <v>5368</v>
      </c>
    </row>
    <row r="13239" spans="1:2" x14ac:dyDescent="0.25">
      <c r="A13239" s="62">
        <v>51161646</v>
      </c>
      <c r="B13239" s="63" t="s">
        <v>11264</v>
      </c>
    </row>
    <row r="13240" spans="1:2" x14ac:dyDescent="0.25">
      <c r="A13240" s="62">
        <v>51161647</v>
      </c>
      <c r="B13240" s="63" t="s">
        <v>15031</v>
      </c>
    </row>
    <row r="13241" spans="1:2" x14ac:dyDescent="0.25">
      <c r="A13241" s="62">
        <v>51161648</v>
      </c>
      <c r="B13241" s="63" t="s">
        <v>7225</v>
      </c>
    </row>
    <row r="13242" spans="1:2" x14ac:dyDescent="0.25">
      <c r="A13242" s="62">
        <v>51161649</v>
      </c>
      <c r="B13242" s="63" t="s">
        <v>17965</v>
      </c>
    </row>
    <row r="13243" spans="1:2" x14ac:dyDescent="0.25">
      <c r="A13243" s="62">
        <v>51161650</v>
      </c>
      <c r="B13243" s="63" t="s">
        <v>6526</v>
      </c>
    </row>
    <row r="13244" spans="1:2" x14ac:dyDescent="0.25">
      <c r="A13244" s="62">
        <v>51161651</v>
      </c>
      <c r="B13244" s="63" t="s">
        <v>15149</v>
      </c>
    </row>
    <row r="13245" spans="1:2" x14ac:dyDescent="0.25">
      <c r="A13245" s="62">
        <v>51161701</v>
      </c>
      <c r="B13245" s="63" t="s">
        <v>13029</v>
      </c>
    </row>
    <row r="13246" spans="1:2" x14ac:dyDescent="0.25">
      <c r="A13246" s="62">
        <v>51161702</v>
      </c>
      <c r="B13246" s="63" t="s">
        <v>12903</v>
      </c>
    </row>
    <row r="13247" spans="1:2" x14ac:dyDescent="0.25">
      <c r="A13247" s="62">
        <v>51161703</v>
      </c>
      <c r="B13247" s="63" t="s">
        <v>12902</v>
      </c>
    </row>
    <row r="13248" spans="1:2" x14ac:dyDescent="0.25">
      <c r="A13248" s="62">
        <v>51161704</v>
      </c>
      <c r="B13248" s="63" t="s">
        <v>16475</v>
      </c>
    </row>
    <row r="13249" spans="1:2" x14ac:dyDescent="0.25">
      <c r="A13249" s="62">
        <v>51161705</v>
      </c>
      <c r="B13249" s="63" t="s">
        <v>13544</v>
      </c>
    </row>
    <row r="13250" spans="1:2" x14ac:dyDescent="0.25">
      <c r="A13250" s="62">
        <v>51161706</v>
      </c>
      <c r="B13250" s="63" t="s">
        <v>2657</v>
      </c>
    </row>
    <row r="13251" spans="1:2" x14ac:dyDescent="0.25">
      <c r="A13251" s="62">
        <v>51161707</v>
      </c>
      <c r="B13251" s="63" t="s">
        <v>616</v>
      </c>
    </row>
    <row r="13252" spans="1:2" x14ac:dyDescent="0.25">
      <c r="A13252" s="62">
        <v>51161708</v>
      </c>
      <c r="B13252" s="63" t="s">
        <v>7296</v>
      </c>
    </row>
    <row r="13253" spans="1:2" x14ac:dyDescent="0.25">
      <c r="A13253" s="62">
        <v>51161709</v>
      </c>
      <c r="B13253" s="63" t="s">
        <v>9250</v>
      </c>
    </row>
    <row r="13254" spans="1:2" x14ac:dyDescent="0.25">
      <c r="A13254" s="62">
        <v>51161710</v>
      </c>
      <c r="B13254" s="63" t="s">
        <v>14152</v>
      </c>
    </row>
    <row r="13255" spans="1:2" x14ac:dyDescent="0.25">
      <c r="A13255" s="62">
        <v>51161801</v>
      </c>
      <c r="B13255" s="63" t="s">
        <v>17142</v>
      </c>
    </row>
    <row r="13256" spans="1:2" x14ac:dyDescent="0.25">
      <c r="A13256" s="62">
        <v>51161802</v>
      </c>
      <c r="B13256" s="63" t="s">
        <v>18633</v>
      </c>
    </row>
    <row r="13257" spans="1:2" x14ac:dyDescent="0.25">
      <c r="A13257" s="62">
        <v>51161803</v>
      </c>
      <c r="B13257" s="63" t="s">
        <v>5647</v>
      </c>
    </row>
    <row r="13258" spans="1:2" x14ac:dyDescent="0.25">
      <c r="A13258" s="62">
        <v>51161805</v>
      </c>
      <c r="B13258" s="63" t="s">
        <v>1430</v>
      </c>
    </row>
    <row r="13259" spans="1:2" x14ac:dyDescent="0.25">
      <c r="A13259" s="62">
        <v>51161806</v>
      </c>
      <c r="B13259" s="63" t="s">
        <v>9393</v>
      </c>
    </row>
    <row r="13260" spans="1:2" x14ac:dyDescent="0.25">
      <c r="A13260" s="62">
        <v>51161808</v>
      </c>
      <c r="B13260" s="63" t="s">
        <v>9410</v>
      </c>
    </row>
    <row r="13261" spans="1:2" x14ac:dyDescent="0.25">
      <c r="A13261" s="62">
        <v>51161809</v>
      </c>
      <c r="B13261" s="63" t="s">
        <v>9925</v>
      </c>
    </row>
    <row r="13262" spans="1:2" x14ac:dyDescent="0.25">
      <c r="A13262" s="62">
        <v>51161810</v>
      </c>
      <c r="B13262" s="63" t="s">
        <v>10413</v>
      </c>
    </row>
    <row r="13263" spans="1:2" x14ac:dyDescent="0.25">
      <c r="A13263" s="62">
        <v>51161811</v>
      </c>
      <c r="B13263" s="63" t="s">
        <v>5898</v>
      </c>
    </row>
    <row r="13264" spans="1:2" x14ac:dyDescent="0.25">
      <c r="A13264" s="62">
        <v>51161812</v>
      </c>
      <c r="B13264" s="63" t="s">
        <v>16155</v>
      </c>
    </row>
    <row r="13265" spans="1:2" x14ac:dyDescent="0.25">
      <c r="A13265" s="62">
        <v>51161813</v>
      </c>
      <c r="B13265" s="63" t="s">
        <v>982</v>
      </c>
    </row>
    <row r="13266" spans="1:2" x14ac:dyDescent="0.25">
      <c r="A13266" s="62">
        <v>51161814</v>
      </c>
      <c r="B13266" s="63" t="s">
        <v>3711</v>
      </c>
    </row>
    <row r="13267" spans="1:2" x14ac:dyDescent="0.25">
      <c r="A13267" s="62">
        <v>51161815</v>
      </c>
      <c r="B13267" s="63" t="s">
        <v>10839</v>
      </c>
    </row>
    <row r="13268" spans="1:2" x14ac:dyDescent="0.25">
      <c r="A13268" s="62">
        <v>51161817</v>
      </c>
      <c r="B13268" s="63" t="s">
        <v>9142</v>
      </c>
    </row>
    <row r="13269" spans="1:2" x14ac:dyDescent="0.25">
      <c r="A13269" s="62">
        <v>51161818</v>
      </c>
      <c r="B13269" s="63" t="s">
        <v>14495</v>
      </c>
    </row>
    <row r="13270" spans="1:2" x14ac:dyDescent="0.25">
      <c r="A13270" s="62">
        <v>51161819</v>
      </c>
      <c r="B13270" s="63" t="s">
        <v>12882</v>
      </c>
    </row>
    <row r="13271" spans="1:2" x14ac:dyDescent="0.25">
      <c r="A13271" s="62">
        <v>51161820</v>
      </c>
      <c r="B13271" s="63" t="s">
        <v>14297</v>
      </c>
    </row>
    <row r="13272" spans="1:2" x14ac:dyDescent="0.25">
      <c r="A13272" s="62">
        <v>51161901</v>
      </c>
      <c r="B13272" s="63" t="s">
        <v>8625</v>
      </c>
    </row>
    <row r="13273" spans="1:2" x14ac:dyDescent="0.25">
      <c r="A13273" s="62">
        <v>51161903</v>
      </c>
      <c r="B13273" s="63" t="s">
        <v>17984</v>
      </c>
    </row>
    <row r="13274" spans="1:2" x14ac:dyDescent="0.25">
      <c r="A13274" s="62">
        <v>51171501</v>
      </c>
      <c r="B13274" s="63" t="s">
        <v>4615</v>
      </c>
    </row>
    <row r="13275" spans="1:2" x14ac:dyDescent="0.25">
      <c r="A13275" s="62">
        <v>51171502</v>
      </c>
      <c r="B13275" s="63" t="s">
        <v>12932</v>
      </c>
    </row>
    <row r="13276" spans="1:2" x14ac:dyDescent="0.25">
      <c r="A13276" s="62">
        <v>51171503</v>
      </c>
      <c r="B13276" s="63" t="s">
        <v>2858</v>
      </c>
    </row>
    <row r="13277" spans="1:2" x14ac:dyDescent="0.25">
      <c r="A13277" s="62">
        <v>51171504</v>
      </c>
      <c r="B13277" s="63" t="s">
        <v>6243</v>
      </c>
    </row>
    <row r="13278" spans="1:2" x14ac:dyDescent="0.25">
      <c r="A13278" s="62">
        <v>51171505</v>
      </c>
      <c r="B13278" s="63" t="s">
        <v>3762</v>
      </c>
    </row>
    <row r="13279" spans="1:2" x14ac:dyDescent="0.25">
      <c r="A13279" s="62">
        <v>51171507</v>
      </c>
      <c r="B13279" s="63" t="s">
        <v>14157</v>
      </c>
    </row>
    <row r="13280" spans="1:2" x14ac:dyDescent="0.25">
      <c r="A13280" s="62">
        <v>51171508</v>
      </c>
      <c r="B13280" s="63" t="s">
        <v>657</v>
      </c>
    </row>
    <row r="13281" spans="1:2" x14ac:dyDescent="0.25">
      <c r="A13281" s="62">
        <v>51171509</v>
      </c>
      <c r="B13281" s="63" t="s">
        <v>4857</v>
      </c>
    </row>
    <row r="13282" spans="1:2" x14ac:dyDescent="0.25">
      <c r="A13282" s="62">
        <v>51171510</v>
      </c>
      <c r="B13282" s="63" t="s">
        <v>13969</v>
      </c>
    </row>
    <row r="13283" spans="1:2" x14ac:dyDescent="0.25">
      <c r="A13283" s="62">
        <v>51171511</v>
      </c>
      <c r="B13283" s="63" t="s">
        <v>2572</v>
      </c>
    </row>
    <row r="13284" spans="1:2" x14ac:dyDescent="0.25">
      <c r="A13284" s="62">
        <v>51171513</v>
      </c>
      <c r="B13284" s="63" t="s">
        <v>12432</v>
      </c>
    </row>
    <row r="13285" spans="1:2" x14ac:dyDescent="0.25">
      <c r="A13285" s="62">
        <v>51171601</v>
      </c>
      <c r="B13285" s="63" t="s">
        <v>17087</v>
      </c>
    </row>
    <row r="13286" spans="1:2" x14ac:dyDescent="0.25">
      <c r="A13286" s="62">
        <v>51171602</v>
      </c>
      <c r="B13286" s="63" t="s">
        <v>6189</v>
      </c>
    </row>
    <row r="13287" spans="1:2" x14ac:dyDescent="0.25">
      <c r="A13287" s="62">
        <v>51171603</v>
      </c>
      <c r="B13287" s="63" t="s">
        <v>5894</v>
      </c>
    </row>
    <row r="13288" spans="1:2" x14ac:dyDescent="0.25">
      <c r="A13288" s="62">
        <v>51171604</v>
      </c>
      <c r="B13288" s="63" t="s">
        <v>5588</v>
      </c>
    </row>
    <row r="13289" spans="1:2" x14ac:dyDescent="0.25">
      <c r="A13289" s="62">
        <v>51171605</v>
      </c>
      <c r="B13289" s="63" t="s">
        <v>14610</v>
      </c>
    </row>
    <row r="13290" spans="1:2" x14ac:dyDescent="0.25">
      <c r="A13290" s="62">
        <v>51171606</v>
      </c>
      <c r="B13290" s="63" t="s">
        <v>5308</v>
      </c>
    </row>
    <row r="13291" spans="1:2" x14ac:dyDescent="0.25">
      <c r="A13291" s="62">
        <v>51171607</v>
      </c>
      <c r="B13291" s="63" t="s">
        <v>8166</v>
      </c>
    </row>
    <row r="13292" spans="1:2" x14ac:dyDescent="0.25">
      <c r="A13292" s="62">
        <v>51171608</v>
      </c>
      <c r="B13292" s="63" t="s">
        <v>8206</v>
      </c>
    </row>
    <row r="13293" spans="1:2" x14ac:dyDescent="0.25">
      <c r="A13293" s="62">
        <v>51171609</v>
      </c>
      <c r="B13293" s="63" t="s">
        <v>2106</v>
      </c>
    </row>
    <row r="13294" spans="1:2" x14ac:dyDescent="0.25">
      <c r="A13294" s="62">
        <v>51171610</v>
      </c>
      <c r="B13294" s="63" t="s">
        <v>11570</v>
      </c>
    </row>
    <row r="13295" spans="1:2" x14ac:dyDescent="0.25">
      <c r="A13295" s="62">
        <v>51171611</v>
      </c>
      <c r="B13295" s="63" t="s">
        <v>7814</v>
      </c>
    </row>
    <row r="13296" spans="1:2" x14ac:dyDescent="0.25">
      <c r="A13296" s="62">
        <v>51171612</v>
      </c>
      <c r="B13296" s="63" t="s">
        <v>1343</v>
      </c>
    </row>
    <row r="13297" spans="1:2" x14ac:dyDescent="0.25">
      <c r="A13297" s="62">
        <v>51171613</v>
      </c>
      <c r="B13297" s="63" t="s">
        <v>9090</v>
      </c>
    </row>
    <row r="13298" spans="1:2" x14ac:dyDescent="0.25">
      <c r="A13298" s="62">
        <v>51171614</v>
      </c>
      <c r="B13298" s="63" t="s">
        <v>5121</v>
      </c>
    </row>
    <row r="13299" spans="1:2" x14ac:dyDescent="0.25">
      <c r="A13299" s="62">
        <v>51171615</v>
      </c>
      <c r="B13299" s="63" t="s">
        <v>6280</v>
      </c>
    </row>
    <row r="13300" spans="1:2" x14ac:dyDescent="0.25">
      <c r="A13300" s="62">
        <v>51171616</v>
      </c>
      <c r="B13300" s="63" t="s">
        <v>9454</v>
      </c>
    </row>
    <row r="13301" spans="1:2" x14ac:dyDescent="0.25">
      <c r="A13301" s="62">
        <v>51171617</v>
      </c>
      <c r="B13301" s="63" t="s">
        <v>13738</v>
      </c>
    </row>
    <row r="13302" spans="1:2" x14ac:dyDescent="0.25">
      <c r="A13302" s="62">
        <v>51171618</v>
      </c>
      <c r="B13302" s="63" t="s">
        <v>8227</v>
      </c>
    </row>
    <row r="13303" spans="1:2" x14ac:dyDescent="0.25">
      <c r="A13303" s="62">
        <v>51171619</v>
      </c>
      <c r="B13303" s="63" t="s">
        <v>3940</v>
      </c>
    </row>
    <row r="13304" spans="1:2" x14ac:dyDescent="0.25">
      <c r="A13304" s="62">
        <v>51171620</v>
      </c>
      <c r="B13304" s="63" t="s">
        <v>18384</v>
      </c>
    </row>
    <row r="13305" spans="1:2" x14ac:dyDescent="0.25">
      <c r="A13305" s="62">
        <v>51171621</v>
      </c>
      <c r="B13305" s="63" t="s">
        <v>12833</v>
      </c>
    </row>
    <row r="13306" spans="1:2" x14ac:dyDescent="0.25">
      <c r="A13306" s="62">
        <v>51171622</v>
      </c>
      <c r="B13306" s="63" t="s">
        <v>11978</v>
      </c>
    </row>
    <row r="13307" spans="1:2" x14ac:dyDescent="0.25">
      <c r="A13307" s="62">
        <v>51171623</v>
      </c>
      <c r="B13307" s="63" t="s">
        <v>12898</v>
      </c>
    </row>
    <row r="13308" spans="1:2" x14ac:dyDescent="0.25">
      <c r="A13308" s="62">
        <v>51171624</v>
      </c>
      <c r="B13308" s="63" t="s">
        <v>9502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6233</v>
      </c>
    </row>
    <row r="13311" spans="1:2" x14ac:dyDescent="0.25">
      <c r="A13311" s="62">
        <v>51171628</v>
      </c>
      <c r="B13311" s="63" t="s">
        <v>15967</v>
      </c>
    </row>
    <row r="13312" spans="1:2" x14ac:dyDescent="0.25">
      <c r="A13312" s="62">
        <v>51171629</v>
      </c>
      <c r="B13312" s="63" t="s">
        <v>9296</v>
      </c>
    </row>
    <row r="13313" spans="1:2" x14ac:dyDescent="0.25">
      <c r="A13313" s="62">
        <v>51171630</v>
      </c>
      <c r="B13313" s="63" t="s">
        <v>4575</v>
      </c>
    </row>
    <row r="13314" spans="1:2" x14ac:dyDescent="0.25">
      <c r="A13314" s="62">
        <v>51171631</v>
      </c>
      <c r="B13314" s="63" t="s">
        <v>1468</v>
      </c>
    </row>
    <row r="13315" spans="1:2" x14ac:dyDescent="0.25">
      <c r="A13315" s="62">
        <v>51171632</v>
      </c>
      <c r="B13315" s="63" t="s">
        <v>11379</v>
      </c>
    </row>
    <row r="13316" spans="1:2" x14ac:dyDescent="0.25">
      <c r="A13316" s="62">
        <v>51171701</v>
      </c>
      <c r="B13316" s="63" t="s">
        <v>2092</v>
      </c>
    </row>
    <row r="13317" spans="1:2" x14ac:dyDescent="0.25">
      <c r="A13317" s="62">
        <v>51171702</v>
      </c>
      <c r="B13317" s="63" t="s">
        <v>18013</v>
      </c>
    </row>
    <row r="13318" spans="1:2" x14ac:dyDescent="0.25">
      <c r="A13318" s="62">
        <v>51171703</v>
      </c>
      <c r="B13318" s="63" t="s">
        <v>8057</v>
      </c>
    </row>
    <row r="13319" spans="1:2" x14ac:dyDescent="0.25">
      <c r="A13319" s="62">
        <v>51171704</v>
      </c>
      <c r="B13319" s="63" t="s">
        <v>7448</v>
      </c>
    </row>
    <row r="13320" spans="1:2" x14ac:dyDescent="0.25">
      <c r="A13320" s="62">
        <v>51171706</v>
      </c>
      <c r="B13320" s="63" t="s">
        <v>12040</v>
      </c>
    </row>
    <row r="13321" spans="1:2" x14ac:dyDescent="0.25">
      <c r="A13321" s="62">
        <v>51171707</v>
      </c>
      <c r="B13321" s="63" t="s">
        <v>3128</v>
      </c>
    </row>
    <row r="13322" spans="1:2" x14ac:dyDescent="0.25">
      <c r="A13322" s="62">
        <v>51171708</v>
      </c>
      <c r="B13322" s="63" t="s">
        <v>4708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9918</v>
      </c>
    </row>
    <row r="13325" spans="1:2" x14ac:dyDescent="0.25">
      <c r="A13325" s="62">
        <v>51171711</v>
      </c>
      <c r="B13325" s="63" t="s">
        <v>18070</v>
      </c>
    </row>
    <row r="13326" spans="1:2" x14ac:dyDescent="0.25">
      <c r="A13326" s="62">
        <v>51171712</v>
      </c>
      <c r="B13326" s="63" t="s">
        <v>12905</v>
      </c>
    </row>
    <row r="13327" spans="1:2" x14ac:dyDescent="0.25">
      <c r="A13327" s="62">
        <v>51171801</v>
      </c>
      <c r="B13327" s="63" t="s">
        <v>740</v>
      </c>
    </row>
    <row r="13328" spans="1:2" x14ac:dyDescent="0.25">
      <c r="A13328" s="62">
        <v>51171802</v>
      </c>
      <c r="B13328" s="63" t="s">
        <v>2660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10799</v>
      </c>
    </row>
    <row r="13331" spans="1:2" x14ac:dyDescent="0.25">
      <c r="A13331" s="62">
        <v>51171805</v>
      </c>
      <c r="B13331" s="63" t="s">
        <v>4261</v>
      </c>
    </row>
    <row r="13332" spans="1:2" x14ac:dyDescent="0.25">
      <c r="A13332" s="62">
        <v>51171806</v>
      </c>
      <c r="B13332" s="63" t="s">
        <v>5343</v>
      </c>
    </row>
    <row r="13333" spans="1:2" x14ac:dyDescent="0.25">
      <c r="A13333" s="62">
        <v>51171807</v>
      </c>
      <c r="B13333" s="63" t="s">
        <v>18742</v>
      </c>
    </row>
    <row r="13334" spans="1:2" x14ac:dyDescent="0.25">
      <c r="A13334" s="62">
        <v>51171808</v>
      </c>
      <c r="B13334" s="63" t="s">
        <v>10086</v>
      </c>
    </row>
    <row r="13335" spans="1:2" x14ac:dyDescent="0.25">
      <c r="A13335" s="62">
        <v>51171809</v>
      </c>
      <c r="B13335" s="63" t="s">
        <v>12094</v>
      </c>
    </row>
    <row r="13336" spans="1:2" x14ac:dyDescent="0.25">
      <c r="A13336" s="62">
        <v>51171811</v>
      </c>
      <c r="B13336" s="63" t="s">
        <v>3317</v>
      </c>
    </row>
    <row r="13337" spans="1:2" x14ac:dyDescent="0.25">
      <c r="A13337" s="62">
        <v>51171812</v>
      </c>
      <c r="B13337" s="63" t="s">
        <v>2229</v>
      </c>
    </row>
    <row r="13338" spans="1:2" x14ac:dyDescent="0.25">
      <c r="A13338" s="62">
        <v>51171813</v>
      </c>
      <c r="B13338" s="63" t="s">
        <v>1895</v>
      </c>
    </row>
    <row r="13339" spans="1:2" x14ac:dyDescent="0.25">
      <c r="A13339" s="62">
        <v>51171814</v>
      </c>
      <c r="B13339" s="63" t="s">
        <v>15684</v>
      </c>
    </row>
    <row r="13340" spans="1:2" x14ac:dyDescent="0.25">
      <c r="A13340" s="62">
        <v>51171815</v>
      </c>
      <c r="B13340" s="63" t="s">
        <v>1469</v>
      </c>
    </row>
    <row r="13341" spans="1:2" x14ac:dyDescent="0.25">
      <c r="A13341" s="62">
        <v>51171816</v>
      </c>
      <c r="B13341" s="63" t="s">
        <v>5040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14849</v>
      </c>
    </row>
    <row r="13344" spans="1:2" x14ac:dyDescent="0.25">
      <c r="A13344" s="62">
        <v>51171819</v>
      </c>
      <c r="B13344" s="63" t="s">
        <v>13056</v>
      </c>
    </row>
    <row r="13345" spans="1:2" x14ac:dyDescent="0.25">
      <c r="A13345" s="62">
        <v>51171820</v>
      </c>
      <c r="B13345" s="63" t="s">
        <v>443</v>
      </c>
    </row>
    <row r="13346" spans="1:2" x14ac:dyDescent="0.25">
      <c r="A13346" s="62">
        <v>51171821</v>
      </c>
      <c r="B13346" s="63" t="s">
        <v>1746</v>
      </c>
    </row>
    <row r="13347" spans="1:2" x14ac:dyDescent="0.25">
      <c r="A13347" s="62">
        <v>51171822</v>
      </c>
      <c r="B13347" s="63" t="s">
        <v>11459</v>
      </c>
    </row>
    <row r="13348" spans="1:2" x14ac:dyDescent="0.25">
      <c r="A13348" s="62">
        <v>51171901</v>
      </c>
      <c r="B13348" s="63" t="s">
        <v>14434</v>
      </c>
    </row>
    <row r="13349" spans="1:2" x14ac:dyDescent="0.25">
      <c r="A13349" s="62">
        <v>51171902</v>
      </c>
      <c r="B13349" s="63" t="s">
        <v>7343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4461</v>
      </c>
    </row>
    <row r="13352" spans="1:2" x14ac:dyDescent="0.25">
      <c r="A13352" s="62">
        <v>51171905</v>
      </c>
      <c r="B13352" s="63" t="s">
        <v>7275</v>
      </c>
    </row>
    <row r="13353" spans="1:2" x14ac:dyDescent="0.25">
      <c r="A13353" s="62">
        <v>51171906</v>
      </c>
      <c r="B13353" s="63" t="s">
        <v>11929</v>
      </c>
    </row>
    <row r="13354" spans="1:2" x14ac:dyDescent="0.25">
      <c r="A13354" s="62">
        <v>51171907</v>
      </c>
      <c r="B13354" s="63" t="s">
        <v>11006</v>
      </c>
    </row>
    <row r="13355" spans="1:2" x14ac:dyDescent="0.25">
      <c r="A13355" s="62">
        <v>51171908</v>
      </c>
      <c r="B13355" s="63" t="s">
        <v>7134</v>
      </c>
    </row>
    <row r="13356" spans="1:2" x14ac:dyDescent="0.25">
      <c r="A13356" s="62">
        <v>51171909</v>
      </c>
      <c r="B13356" s="63" t="s">
        <v>16294</v>
      </c>
    </row>
    <row r="13357" spans="1:2" x14ac:dyDescent="0.25">
      <c r="A13357" s="62">
        <v>51171910</v>
      </c>
      <c r="B13357" s="63" t="s">
        <v>17176</v>
      </c>
    </row>
    <row r="13358" spans="1:2" x14ac:dyDescent="0.25">
      <c r="A13358" s="62">
        <v>51171911</v>
      </c>
      <c r="B13358" s="63" t="s">
        <v>11685</v>
      </c>
    </row>
    <row r="13359" spans="1:2" x14ac:dyDescent="0.25">
      <c r="A13359" s="62">
        <v>51171912</v>
      </c>
      <c r="B13359" s="63" t="s">
        <v>16129</v>
      </c>
    </row>
    <row r="13360" spans="1:2" x14ac:dyDescent="0.25">
      <c r="A13360" s="62">
        <v>51171913</v>
      </c>
      <c r="B13360" s="63" t="s">
        <v>9798</v>
      </c>
    </row>
    <row r="13361" spans="1:2" x14ac:dyDescent="0.25">
      <c r="A13361" s="62">
        <v>51171914</v>
      </c>
      <c r="B13361" s="63" t="s">
        <v>12257</v>
      </c>
    </row>
    <row r="13362" spans="1:2" x14ac:dyDescent="0.25">
      <c r="A13362" s="62">
        <v>51171915</v>
      </c>
      <c r="B13362" s="63" t="s">
        <v>9033</v>
      </c>
    </row>
    <row r="13363" spans="1:2" x14ac:dyDescent="0.25">
      <c r="A13363" s="62">
        <v>51171916</v>
      </c>
      <c r="B13363" s="63" t="s">
        <v>17298</v>
      </c>
    </row>
    <row r="13364" spans="1:2" x14ac:dyDescent="0.25">
      <c r="A13364" s="62">
        <v>51171917</v>
      </c>
      <c r="B13364" s="63" t="s">
        <v>11731</v>
      </c>
    </row>
    <row r="13365" spans="1:2" x14ac:dyDescent="0.25">
      <c r="A13365" s="62">
        <v>51171918</v>
      </c>
      <c r="B13365" s="63" t="s">
        <v>10671</v>
      </c>
    </row>
    <row r="13366" spans="1:2" x14ac:dyDescent="0.25">
      <c r="A13366" s="62">
        <v>51172001</v>
      </c>
      <c r="B13366" s="63" t="s">
        <v>2410</v>
      </c>
    </row>
    <row r="13367" spans="1:2" x14ac:dyDescent="0.25">
      <c r="A13367" s="62">
        <v>51172002</v>
      </c>
      <c r="B13367" s="63" t="s">
        <v>15860</v>
      </c>
    </row>
    <row r="13368" spans="1:2" x14ac:dyDescent="0.25">
      <c r="A13368" s="62">
        <v>51172003</v>
      </c>
      <c r="B13368" s="63" t="s">
        <v>4197</v>
      </c>
    </row>
    <row r="13369" spans="1:2" x14ac:dyDescent="0.25">
      <c r="A13369" s="62">
        <v>51172004</v>
      </c>
      <c r="B13369" s="63" t="s">
        <v>12641</v>
      </c>
    </row>
    <row r="13370" spans="1:2" x14ac:dyDescent="0.25">
      <c r="A13370" s="62">
        <v>51172101</v>
      </c>
      <c r="B13370" s="63" t="s">
        <v>9921</v>
      </c>
    </row>
    <row r="13371" spans="1:2" x14ac:dyDescent="0.25">
      <c r="A13371" s="62">
        <v>51172102</v>
      </c>
      <c r="B13371" s="63" t="s">
        <v>8969</v>
      </c>
    </row>
    <row r="13372" spans="1:2" x14ac:dyDescent="0.25">
      <c r="A13372" s="62">
        <v>51172103</v>
      </c>
      <c r="B13372" s="63" t="s">
        <v>3859</v>
      </c>
    </row>
    <row r="13373" spans="1:2" x14ac:dyDescent="0.25">
      <c r="A13373" s="62">
        <v>51172105</v>
      </c>
      <c r="B13373" s="63" t="s">
        <v>17150</v>
      </c>
    </row>
    <row r="13374" spans="1:2" x14ac:dyDescent="0.25">
      <c r="A13374" s="62">
        <v>51172106</v>
      </c>
      <c r="B13374" s="63" t="s">
        <v>12112</v>
      </c>
    </row>
    <row r="13375" spans="1:2" x14ac:dyDescent="0.25">
      <c r="A13375" s="62">
        <v>51172107</v>
      </c>
      <c r="B13375" s="63" t="s">
        <v>8114</v>
      </c>
    </row>
    <row r="13376" spans="1:2" x14ac:dyDescent="0.25">
      <c r="A13376" s="62">
        <v>51172108</v>
      </c>
      <c r="B13376" s="63" t="s">
        <v>14334</v>
      </c>
    </row>
    <row r="13377" spans="1:2" x14ac:dyDescent="0.25">
      <c r="A13377" s="62">
        <v>51172109</v>
      </c>
      <c r="B13377" s="63" t="s">
        <v>15696</v>
      </c>
    </row>
    <row r="13378" spans="1:2" x14ac:dyDescent="0.25">
      <c r="A13378" s="62">
        <v>51172110</v>
      </c>
      <c r="B13378" s="63" t="s">
        <v>15875</v>
      </c>
    </row>
    <row r="13379" spans="1:2" x14ac:dyDescent="0.25">
      <c r="A13379" s="62">
        <v>51172111</v>
      </c>
      <c r="B13379" s="63" t="s">
        <v>15994</v>
      </c>
    </row>
    <row r="13380" spans="1:2" x14ac:dyDescent="0.25">
      <c r="A13380" s="62">
        <v>51181501</v>
      </c>
      <c r="B13380" s="63" t="s">
        <v>6084</v>
      </c>
    </row>
    <row r="13381" spans="1:2" x14ac:dyDescent="0.25">
      <c r="A13381" s="62">
        <v>51181502</v>
      </c>
      <c r="B13381" s="63" t="s">
        <v>4179</v>
      </c>
    </row>
    <row r="13382" spans="1:2" x14ac:dyDescent="0.25">
      <c r="A13382" s="62">
        <v>51181503</v>
      </c>
      <c r="B13382" s="63" t="s">
        <v>13907</v>
      </c>
    </row>
    <row r="13383" spans="1:2" x14ac:dyDescent="0.25">
      <c r="A13383" s="62">
        <v>51181504</v>
      </c>
      <c r="B13383" s="63" t="s">
        <v>16384</v>
      </c>
    </row>
    <row r="13384" spans="1:2" x14ac:dyDescent="0.25">
      <c r="A13384" s="62">
        <v>51181505</v>
      </c>
      <c r="B13384" s="63" t="s">
        <v>5997</v>
      </c>
    </row>
    <row r="13385" spans="1:2" x14ac:dyDescent="0.25">
      <c r="A13385" s="62">
        <v>51181506</v>
      </c>
      <c r="B13385" s="63" t="s">
        <v>4644</v>
      </c>
    </row>
    <row r="13386" spans="1:2" x14ac:dyDescent="0.25">
      <c r="A13386" s="62">
        <v>51181508</v>
      </c>
      <c r="B13386" s="63" t="s">
        <v>14498</v>
      </c>
    </row>
    <row r="13387" spans="1:2" x14ac:dyDescent="0.25">
      <c r="A13387" s="62">
        <v>51181509</v>
      </c>
      <c r="B13387" s="63" t="s">
        <v>12610</v>
      </c>
    </row>
    <row r="13388" spans="1:2" x14ac:dyDescent="0.25">
      <c r="A13388" s="62">
        <v>51181510</v>
      </c>
      <c r="B13388" s="63" t="s">
        <v>15324</v>
      </c>
    </row>
    <row r="13389" spans="1:2" x14ac:dyDescent="0.25">
      <c r="A13389" s="62">
        <v>51181511</v>
      </c>
      <c r="B13389" s="63" t="s">
        <v>4684</v>
      </c>
    </row>
    <row r="13390" spans="1:2" x14ac:dyDescent="0.25">
      <c r="A13390" s="62">
        <v>51181513</v>
      </c>
      <c r="B13390" s="63" t="s">
        <v>17523</v>
      </c>
    </row>
    <row r="13391" spans="1:2" x14ac:dyDescent="0.25">
      <c r="A13391" s="62">
        <v>51181514</v>
      </c>
      <c r="B13391" s="63" t="s">
        <v>5327</v>
      </c>
    </row>
    <row r="13392" spans="1:2" x14ac:dyDescent="0.25">
      <c r="A13392" s="62">
        <v>51181515</v>
      </c>
      <c r="B13392" s="63" t="s">
        <v>4588</v>
      </c>
    </row>
    <row r="13393" spans="1:2" x14ac:dyDescent="0.25">
      <c r="A13393" s="62">
        <v>51181516</v>
      </c>
      <c r="B13393" s="63" t="s">
        <v>14347</v>
      </c>
    </row>
    <row r="13394" spans="1:2" x14ac:dyDescent="0.25">
      <c r="A13394" s="62">
        <v>51181517</v>
      </c>
      <c r="B13394" s="63" t="s">
        <v>13855</v>
      </c>
    </row>
    <row r="13395" spans="1:2" x14ac:dyDescent="0.25">
      <c r="A13395" s="62">
        <v>51181519</v>
      </c>
      <c r="B13395" s="63" t="s">
        <v>13503</v>
      </c>
    </row>
    <row r="13396" spans="1:2" x14ac:dyDescent="0.25">
      <c r="A13396" s="62">
        <v>51181520</v>
      </c>
      <c r="B13396" s="63" t="s">
        <v>10912</v>
      </c>
    </row>
    <row r="13397" spans="1:2" x14ac:dyDescent="0.25">
      <c r="A13397" s="62">
        <v>51181521</v>
      </c>
      <c r="B13397" s="63" t="s">
        <v>6216</v>
      </c>
    </row>
    <row r="13398" spans="1:2" x14ac:dyDescent="0.25">
      <c r="A13398" s="62">
        <v>51181522</v>
      </c>
      <c r="B13398" s="63" t="s">
        <v>12862</v>
      </c>
    </row>
    <row r="13399" spans="1:2" x14ac:dyDescent="0.25">
      <c r="A13399" s="62">
        <v>51181523</v>
      </c>
      <c r="B13399" s="63" t="s">
        <v>7995</v>
      </c>
    </row>
    <row r="13400" spans="1:2" x14ac:dyDescent="0.25">
      <c r="A13400" s="62">
        <v>51181524</v>
      </c>
      <c r="B13400" s="63" t="s">
        <v>18829</v>
      </c>
    </row>
    <row r="13401" spans="1:2" x14ac:dyDescent="0.25">
      <c r="A13401" s="62">
        <v>51181601</v>
      </c>
      <c r="B13401" s="63" t="s">
        <v>2781</v>
      </c>
    </row>
    <row r="13402" spans="1:2" x14ac:dyDescent="0.25">
      <c r="A13402" s="62">
        <v>51181602</v>
      </c>
      <c r="B13402" s="63" t="s">
        <v>2987</v>
      </c>
    </row>
    <row r="13403" spans="1:2" x14ac:dyDescent="0.25">
      <c r="A13403" s="62">
        <v>51181603</v>
      </c>
      <c r="B13403" s="63" t="s">
        <v>13319</v>
      </c>
    </row>
    <row r="13404" spans="1:2" x14ac:dyDescent="0.25">
      <c r="A13404" s="62">
        <v>51181604</v>
      </c>
      <c r="B13404" s="63" t="s">
        <v>4964</v>
      </c>
    </row>
    <row r="13405" spans="1:2" x14ac:dyDescent="0.25">
      <c r="A13405" s="62">
        <v>51181605</v>
      </c>
      <c r="B13405" s="63" t="s">
        <v>7785</v>
      </c>
    </row>
    <row r="13406" spans="1:2" x14ac:dyDescent="0.25">
      <c r="A13406" s="62">
        <v>51181606</v>
      </c>
      <c r="B13406" s="63" t="s">
        <v>6031</v>
      </c>
    </row>
    <row r="13407" spans="1:2" x14ac:dyDescent="0.25">
      <c r="A13407" s="62">
        <v>51181607</v>
      </c>
      <c r="B13407" s="63" t="s">
        <v>5831</v>
      </c>
    </row>
    <row r="13408" spans="1:2" x14ac:dyDescent="0.25">
      <c r="A13408" s="62">
        <v>51181608</v>
      </c>
      <c r="B13408" s="63" t="s">
        <v>10544</v>
      </c>
    </row>
    <row r="13409" spans="1:2" x14ac:dyDescent="0.25">
      <c r="A13409" s="62">
        <v>51181609</v>
      </c>
      <c r="B13409" s="63" t="s">
        <v>10873</v>
      </c>
    </row>
    <row r="13410" spans="1:2" x14ac:dyDescent="0.25">
      <c r="A13410" s="62">
        <v>51181701</v>
      </c>
      <c r="B13410" s="63" t="s">
        <v>12103</v>
      </c>
    </row>
    <row r="13411" spans="1:2" x14ac:dyDescent="0.25">
      <c r="A13411" s="62">
        <v>51181702</v>
      </c>
      <c r="B13411" s="63" t="s">
        <v>2603</v>
      </c>
    </row>
    <row r="13412" spans="1:2" x14ac:dyDescent="0.25">
      <c r="A13412" s="62">
        <v>51181703</v>
      </c>
      <c r="B13412" s="63" t="s">
        <v>4720</v>
      </c>
    </row>
    <row r="13413" spans="1:2" x14ac:dyDescent="0.25">
      <c r="A13413" s="62">
        <v>51181704</v>
      </c>
      <c r="B13413" s="63" t="s">
        <v>16892</v>
      </c>
    </row>
    <row r="13414" spans="1:2" x14ac:dyDescent="0.25">
      <c r="A13414" s="62">
        <v>51181705</v>
      </c>
      <c r="B13414" s="63" t="s">
        <v>1515</v>
      </c>
    </row>
    <row r="13415" spans="1:2" x14ac:dyDescent="0.25">
      <c r="A13415" s="62">
        <v>51181706</v>
      </c>
      <c r="B13415" s="63" t="s">
        <v>16903</v>
      </c>
    </row>
    <row r="13416" spans="1:2" x14ac:dyDescent="0.25">
      <c r="A13416" s="62">
        <v>51181707</v>
      </c>
      <c r="B13416" s="63" t="s">
        <v>7677</v>
      </c>
    </row>
    <row r="13417" spans="1:2" x14ac:dyDescent="0.25">
      <c r="A13417" s="62">
        <v>51181708</v>
      </c>
      <c r="B13417" s="63" t="s">
        <v>14056</v>
      </c>
    </row>
    <row r="13418" spans="1:2" x14ac:dyDescent="0.25">
      <c r="A13418" s="62">
        <v>51181709</v>
      </c>
      <c r="B13418" s="63" t="s">
        <v>12154</v>
      </c>
    </row>
    <row r="13419" spans="1:2" x14ac:dyDescent="0.25">
      <c r="A13419" s="62">
        <v>51181710</v>
      </c>
      <c r="B13419" s="63" t="s">
        <v>13813</v>
      </c>
    </row>
    <row r="13420" spans="1:2" x14ac:dyDescent="0.25">
      <c r="A13420" s="62">
        <v>51181711</v>
      </c>
      <c r="B13420" s="63" t="s">
        <v>4800</v>
      </c>
    </row>
    <row r="13421" spans="1:2" x14ac:dyDescent="0.25">
      <c r="A13421" s="62">
        <v>51181712</v>
      </c>
      <c r="B13421" s="63" t="s">
        <v>13014</v>
      </c>
    </row>
    <row r="13422" spans="1:2" x14ac:dyDescent="0.25">
      <c r="A13422" s="62">
        <v>51181713</v>
      </c>
      <c r="B13422" s="63" t="s">
        <v>12757</v>
      </c>
    </row>
    <row r="13423" spans="1:2" x14ac:dyDescent="0.25">
      <c r="A13423" s="62">
        <v>51181714</v>
      </c>
      <c r="B13423" s="63" t="s">
        <v>2090</v>
      </c>
    </row>
    <row r="13424" spans="1:2" x14ac:dyDescent="0.25">
      <c r="A13424" s="62">
        <v>51181715</v>
      </c>
      <c r="B13424" s="63" t="s">
        <v>10662</v>
      </c>
    </row>
    <row r="13425" spans="1:2" x14ac:dyDescent="0.25">
      <c r="A13425" s="62">
        <v>51181716</v>
      </c>
      <c r="B13425" s="63" t="s">
        <v>818</v>
      </c>
    </row>
    <row r="13426" spans="1:2" x14ac:dyDescent="0.25">
      <c r="A13426" s="62">
        <v>51181717</v>
      </c>
      <c r="B13426" s="63" t="s">
        <v>2575</v>
      </c>
    </row>
    <row r="13427" spans="1:2" x14ac:dyDescent="0.25">
      <c r="A13427" s="62">
        <v>51181718</v>
      </c>
      <c r="B13427" s="63" t="s">
        <v>12224</v>
      </c>
    </row>
    <row r="13428" spans="1:2" x14ac:dyDescent="0.25">
      <c r="A13428" s="62">
        <v>51181719</v>
      </c>
      <c r="B13428" s="63" t="s">
        <v>12881</v>
      </c>
    </row>
    <row r="13429" spans="1:2" x14ac:dyDescent="0.25">
      <c r="A13429" s="62">
        <v>51181720</v>
      </c>
      <c r="B13429" s="63" t="s">
        <v>14723</v>
      </c>
    </row>
    <row r="13430" spans="1:2" x14ac:dyDescent="0.25">
      <c r="A13430" s="62">
        <v>51181721</v>
      </c>
      <c r="B13430" s="63" t="s">
        <v>1956</v>
      </c>
    </row>
    <row r="13431" spans="1:2" x14ac:dyDescent="0.25">
      <c r="A13431" s="62">
        <v>51181722</v>
      </c>
      <c r="B13431" s="63" t="s">
        <v>18197</v>
      </c>
    </row>
    <row r="13432" spans="1:2" x14ac:dyDescent="0.25">
      <c r="A13432" s="62">
        <v>51181723</v>
      </c>
      <c r="B13432" s="63" t="s">
        <v>14561</v>
      </c>
    </row>
    <row r="13433" spans="1:2" x14ac:dyDescent="0.25">
      <c r="A13433" s="62">
        <v>51181724</v>
      </c>
      <c r="B13433" s="63" t="s">
        <v>17230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461</v>
      </c>
    </row>
    <row r="13436" spans="1:2" x14ac:dyDescent="0.25">
      <c r="A13436" s="62">
        <v>51181727</v>
      </c>
      <c r="B13436" s="63" t="s">
        <v>16136</v>
      </c>
    </row>
    <row r="13437" spans="1:2" x14ac:dyDescent="0.25">
      <c r="A13437" s="62">
        <v>51181728</v>
      </c>
      <c r="B13437" s="63" t="s">
        <v>9136</v>
      </c>
    </row>
    <row r="13438" spans="1:2" x14ac:dyDescent="0.25">
      <c r="A13438" s="62">
        <v>51181729</v>
      </c>
      <c r="B13438" s="63" t="s">
        <v>10045</v>
      </c>
    </row>
    <row r="13439" spans="1:2" x14ac:dyDescent="0.25">
      <c r="A13439" s="62">
        <v>51181730</v>
      </c>
      <c r="B13439" s="63" t="s">
        <v>4363</v>
      </c>
    </row>
    <row r="13440" spans="1:2" x14ac:dyDescent="0.25">
      <c r="A13440" s="62">
        <v>51181731</v>
      </c>
      <c r="B13440" s="63" t="s">
        <v>7913</v>
      </c>
    </row>
    <row r="13441" spans="1:2" x14ac:dyDescent="0.25">
      <c r="A13441" s="62">
        <v>51181732</v>
      </c>
      <c r="B13441" s="63" t="s">
        <v>1972</v>
      </c>
    </row>
    <row r="13442" spans="1:2" x14ac:dyDescent="0.25">
      <c r="A13442" s="62">
        <v>51181733</v>
      </c>
      <c r="B13442" s="63" t="s">
        <v>2295</v>
      </c>
    </row>
    <row r="13443" spans="1:2" x14ac:dyDescent="0.25">
      <c r="A13443" s="62">
        <v>51181734</v>
      </c>
      <c r="B13443" s="63" t="s">
        <v>10618</v>
      </c>
    </row>
    <row r="13444" spans="1:2" x14ac:dyDescent="0.25">
      <c r="A13444" s="62">
        <v>51181735</v>
      </c>
      <c r="B13444" s="63" t="s">
        <v>8152</v>
      </c>
    </row>
    <row r="13445" spans="1:2" x14ac:dyDescent="0.25">
      <c r="A13445" s="62">
        <v>51181736</v>
      </c>
      <c r="B13445" s="63" t="s">
        <v>17565</v>
      </c>
    </row>
    <row r="13446" spans="1:2" x14ac:dyDescent="0.25">
      <c r="A13446" s="62">
        <v>51181737</v>
      </c>
      <c r="B13446" s="63" t="s">
        <v>601</v>
      </c>
    </row>
    <row r="13447" spans="1:2" x14ac:dyDescent="0.25">
      <c r="A13447" s="62">
        <v>51181738</v>
      </c>
      <c r="B13447" s="63" t="s">
        <v>13198</v>
      </c>
    </row>
    <row r="13448" spans="1:2" x14ac:dyDescent="0.25">
      <c r="A13448" s="62">
        <v>51181739</v>
      </c>
      <c r="B13448" s="63" t="s">
        <v>5876</v>
      </c>
    </row>
    <row r="13449" spans="1:2" x14ac:dyDescent="0.25">
      <c r="A13449" s="62">
        <v>51181740</v>
      </c>
      <c r="B13449" s="63" t="s">
        <v>2496</v>
      </c>
    </row>
    <row r="13450" spans="1:2" x14ac:dyDescent="0.25">
      <c r="A13450" s="62">
        <v>51181741</v>
      </c>
      <c r="B13450" s="63" t="s">
        <v>5065</v>
      </c>
    </row>
    <row r="13451" spans="1:2" x14ac:dyDescent="0.25">
      <c r="A13451" s="62">
        <v>51181742</v>
      </c>
      <c r="B13451" s="63" t="s">
        <v>12301</v>
      </c>
    </row>
    <row r="13452" spans="1:2" x14ac:dyDescent="0.25">
      <c r="A13452" s="62">
        <v>51181743</v>
      </c>
      <c r="B13452" s="63" t="s">
        <v>11209</v>
      </c>
    </row>
    <row r="13453" spans="1:2" x14ac:dyDescent="0.25">
      <c r="A13453" s="62">
        <v>51181744</v>
      </c>
      <c r="B13453" s="63" t="s">
        <v>602</v>
      </c>
    </row>
    <row r="13454" spans="1:2" x14ac:dyDescent="0.25">
      <c r="A13454" s="62">
        <v>51181745</v>
      </c>
      <c r="B13454" s="63" t="s">
        <v>12973</v>
      </c>
    </row>
    <row r="13455" spans="1:2" x14ac:dyDescent="0.25">
      <c r="A13455" s="62">
        <v>51181746</v>
      </c>
      <c r="B13455" s="63" t="s">
        <v>11469</v>
      </c>
    </row>
    <row r="13456" spans="1:2" x14ac:dyDescent="0.25">
      <c r="A13456" s="62">
        <v>51181747</v>
      </c>
      <c r="B13456" s="63" t="s">
        <v>16595</v>
      </c>
    </row>
    <row r="13457" spans="1:2" x14ac:dyDescent="0.25">
      <c r="A13457" s="62">
        <v>51181748</v>
      </c>
      <c r="B13457" s="63" t="s">
        <v>8216</v>
      </c>
    </row>
    <row r="13458" spans="1:2" x14ac:dyDescent="0.25">
      <c r="A13458" s="62">
        <v>51181749</v>
      </c>
      <c r="B13458" s="63" t="s">
        <v>2537</v>
      </c>
    </row>
    <row r="13459" spans="1:2" x14ac:dyDescent="0.25">
      <c r="A13459" s="62">
        <v>51181750</v>
      </c>
      <c r="B13459" s="63" t="s">
        <v>14427</v>
      </c>
    </row>
    <row r="13460" spans="1:2" x14ac:dyDescent="0.25">
      <c r="A13460" s="62">
        <v>51181751</v>
      </c>
      <c r="B13460" s="63" t="s">
        <v>15276</v>
      </c>
    </row>
    <row r="13461" spans="1:2" x14ac:dyDescent="0.25">
      <c r="A13461" s="62">
        <v>51181752</v>
      </c>
      <c r="B13461" s="63" t="s">
        <v>18873</v>
      </c>
    </row>
    <row r="13462" spans="1:2" x14ac:dyDescent="0.25">
      <c r="A13462" s="62">
        <v>51181753</v>
      </c>
      <c r="B13462" s="63" t="s">
        <v>13087</v>
      </c>
    </row>
    <row r="13463" spans="1:2" x14ac:dyDescent="0.25">
      <c r="A13463" s="62">
        <v>51181754</v>
      </c>
      <c r="B13463" s="63" t="s">
        <v>18428</v>
      </c>
    </row>
    <row r="13464" spans="1:2" x14ac:dyDescent="0.25">
      <c r="A13464" s="62">
        <v>51181755</v>
      </c>
      <c r="B13464" s="63" t="s">
        <v>7038</v>
      </c>
    </row>
    <row r="13465" spans="1:2" x14ac:dyDescent="0.25">
      <c r="A13465" s="62">
        <v>51181801</v>
      </c>
      <c r="B13465" s="63" t="s">
        <v>15963</v>
      </c>
    </row>
    <row r="13466" spans="1:2" x14ac:dyDescent="0.25">
      <c r="A13466" s="62">
        <v>51181802</v>
      </c>
      <c r="B13466" s="63" t="s">
        <v>18481</v>
      </c>
    </row>
    <row r="13467" spans="1:2" x14ac:dyDescent="0.25">
      <c r="A13467" s="62">
        <v>51181803</v>
      </c>
      <c r="B13467" s="63" t="s">
        <v>2809</v>
      </c>
    </row>
    <row r="13468" spans="1:2" x14ac:dyDescent="0.25">
      <c r="A13468" s="62">
        <v>51181804</v>
      </c>
      <c r="B13468" s="63" t="s">
        <v>13120</v>
      </c>
    </row>
    <row r="13469" spans="1:2" x14ac:dyDescent="0.25">
      <c r="A13469" s="62">
        <v>51181805</v>
      </c>
      <c r="B13469" s="63" t="s">
        <v>1349</v>
      </c>
    </row>
    <row r="13470" spans="1:2" x14ac:dyDescent="0.25">
      <c r="A13470" s="62">
        <v>51181806</v>
      </c>
      <c r="B13470" s="63" t="s">
        <v>738</v>
      </c>
    </row>
    <row r="13471" spans="1:2" x14ac:dyDescent="0.25">
      <c r="A13471" s="62">
        <v>51181807</v>
      </c>
      <c r="B13471" s="63" t="s">
        <v>10054</v>
      </c>
    </row>
    <row r="13472" spans="1:2" x14ac:dyDescent="0.25">
      <c r="A13472" s="62">
        <v>51181808</v>
      </c>
      <c r="B13472" s="63" t="s">
        <v>6383</v>
      </c>
    </row>
    <row r="13473" spans="1:2" x14ac:dyDescent="0.25">
      <c r="A13473" s="62">
        <v>51181810</v>
      </c>
      <c r="B13473" s="63" t="s">
        <v>8266</v>
      </c>
    </row>
    <row r="13474" spans="1:2" x14ac:dyDescent="0.25">
      <c r="A13474" s="62">
        <v>51181811</v>
      </c>
      <c r="B13474" s="63" t="s">
        <v>10065</v>
      </c>
    </row>
    <row r="13475" spans="1:2" x14ac:dyDescent="0.25">
      <c r="A13475" s="62">
        <v>51181812</v>
      </c>
      <c r="B13475" s="63" t="s">
        <v>16281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1485</v>
      </c>
    </row>
    <row r="13478" spans="1:2" x14ac:dyDescent="0.25">
      <c r="A13478" s="62">
        <v>51181815</v>
      </c>
      <c r="B13478" s="63" t="s">
        <v>9698</v>
      </c>
    </row>
    <row r="13479" spans="1:2" x14ac:dyDescent="0.25">
      <c r="A13479" s="62">
        <v>51181816</v>
      </c>
      <c r="B13479" s="63" t="s">
        <v>15271</v>
      </c>
    </row>
    <row r="13480" spans="1:2" x14ac:dyDescent="0.25">
      <c r="A13480" s="62">
        <v>51181817</v>
      </c>
      <c r="B13480" s="63" t="s">
        <v>4508</v>
      </c>
    </row>
    <row r="13481" spans="1:2" x14ac:dyDescent="0.25">
      <c r="A13481" s="62">
        <v>51181818</v>
      </c>
      <c r="B13481" s="63" t="s">
        <v>3374</v>
      </c>
    </row>
    <row r="13482" spans="1:2" x14ac:dyDescent="0.25">
      <c r="A13482" s="62">
        <v>51181819</v>
      </c>
      <c r="B13482" s="63" t="s">
        <v>16794</v>
      </c>
    </row>
    <row r="13483" spans="1:2" x14ac:dyDescent="0.25">
      <c r="A13483" s="62">
        <v>51181820</v>
      </c>
      <c r="B13483" s="63" t="s">
        <v>13569</v>
      </c>
    </row>
    <row r="13484" spans="1:2" x14ac:dyDescent="0.25">
      <c r="A13484" s="62">
        <v>51181821</v>
      </c>
      <c r="B13484" s="63" t="s">
        <v>11247</v>
      </c>
    </row>
    <row r="13485" spans="1:2" x14ac:dyDescent="0.25">
      <c r="A13485" s="62">
        <v>51181822</v>
      </c>
      <c r="B13485" s="63" t="s">
        <v>2997</v>
      </c>
    </row>
    <row r="13486" spans="1:2" x14ac:dyDescent="0.25">
      <c r="A13486" s="62">
        <v>51181823</v>
      </c>
      <c r="B13486" s="63" t="s">
        <v>16952</v>
      </c>
    </row>
    <row r="13487" spans="1:2" x14ac:dyDescent="0.25">
      <c r="A13487" s="62">
        <v>51181824</v>
      </c>
      <c r="B13487" s="63" t="s">
        <v>16963</v>
      </c>
    </row>
    <row r="13488" spans="1:2" x14ac:dyDescent="0.25">
      <c r="A13488" s="62">
        <v>51181825</v>
      </c>
      <c r="B13488" s="63" t="s">
        <v>14563</v>
      </c>
    </row>
    <row r="13489" spans="1:2" x14ac:dyDescent="0.25">
      <c r="A13489" s="62">
        <v>51181826</v>
      </c>
      <c r="B13489" s="63" t="s">
        <v>9355</v>
      </c>
    </row>
    <row r="13490" spans="1:2" x14ac:dyDescent="0.25">
      <c r="A13490" s="62">
        <v>51181827</v>
      </c>
      <c r="B13490" s="63" t="s">
        <v>18790</v>
      </c>
    </row>
    <row r="13491" spans="1:2" x14ac:dyDescent="0.25">
      <c r="A13491" s="62">
        <v>51181828</v>
      </c>
      <c r="B13491" s="63" t="s">
        <v>15323</v>
      </c>
    </row>
    <row r="13492" spans="1:2" x14ac:dyDescent="0.25">
      <c r="A13492" s="62">
        <v>51181829</v>
      </c>
      <c r="B13492" s="63" t="s">
        <v>10864</v>
      </c>
    </row>
    <row r="13493" spans="1:2" x14ac:dyDescent="0.25">
      <c r="A13493" s="62">
        <v>51181830</v>
      </c>
      <c r="B13493" s="63" t="s">
        <v>4074</v>
      </c>
    </row>
    <row r="13494" spans="1:2" x14ac:dyDescent="0.25">
      <c r="A13494" s="62">
        <v>51181831</v>
      </c>
      <c r="B13494" s="63" t="s">
        <v>13749</v>
      </c>
    </row>
    <row r="13495" spans="1:2" x14ac:dyDescent="0.25">
      <c r="A13495" s="62">
        <v>51181832</v>
      </c>
      <c r="B13495" s="63" t="s">
        <v>8362</v>
      </c>
    </row>
    <row r="13496" spans="1:2" x14ac:dyDescent="0.25">
      <c r="A13496" s="62">
        <v>51181833</v>
      </c>
      <c r="B13496" s="63" t="s">
        <v>16344</v>
      </c>
    </row>
    <row r="13497" spans="1:2" x14ac:dyDescent="0.25">
      <c r="A13497" s="62">
        <v>51181834</v>
      </c>
      <c r="B13497" s="63" t="s">
        <v>1375</v>
      </c>
    </row>
    <row r="13498" spans="1:2" x14ac:dyDescent="0.25">
      <c r="A13498" s="62">
        <v>51181901</v>
      </c>
      <c r="B13498" s="63" t="s">
        <v>9342</v>
      </c>
    </row>
    <row r="13499" spans="1:2" x14ac:dyDescent="0.25">
      <c r="A13499" s="62">
        <v>51181902</v>
      </c>
      <c r="B13499" s="63" t="s">
        <v>14677</v>
      </c>
    </row>
    <row r="13500" spans="1:2" x14ac:dyDescent="0.25">
      <c r="A13500" s="62">
        <v>51181903</v>
      </c>
      <c r="B13500" s="63" t="s">
        <v>9810</v>
      </c>
    </row>
    <row r="13501" spans="1:2" x14ac:dyDescent="0.25">
      <c r="A13501" s="62">
        <v>51181904</v>
      </c>
      <c r="B13501" s="63" t="s">
        <v>559</v>
      </c>
    </row>
    <row r="13502" spans="1:2" x14ac:dyDescent="0.25">
      <c r="A13502" s="62">
        <v>51181905</v>
      </c>
      <c r="B13502" s="63" t="s">
        <v>16517</v>
      </c>
    </row>
    <row r="13503" spans="1:2" x14ac:dyDescent="0.25">
      <c r="A13503" s="62">
        <v>51181906</v>
      </c>
      <c r="B13503" s="63" t="s">
        <v>1492</v>
      </c>
    </row>
    <row r="13504" spans="1:2" x14ac:dyDescent="0.25">
      <c r="A13504" s="62">
        <v>51181908</v>
      </c>
      <c r="B13504" s="63" t="s">
        <v>8326</v>
      </c>
    </row>
    <row r="13505" spans="1:2" x14ac:dyDescent="0.25">
      <c r="A13505" s="62">
        <v>51181911</v>
      </c>
      <c r="B13505" s="63" t="s">
        <v>13537</v>
      </c>
    </row>
    <row r="13506" spans="1:2" x14ac:dyDescent="0.25">
      <c r="A13506" s="62">
        <v>51181912</v>
      </c>
      <c r="B13506" s="63" t="s">
        <v>13634</v>
      </c>
    </row>
    <row r="13507" spans="1:2" x14ac:dyDescent="0.25">
      <c r="A13507" s="62">
        <v>51181913</v>
      </c>
      <c r="B13507" s="63" t="s">
        <v>1222</v>
      </c>
    </row>
    <row r="13508" spans="1:2" x14ac:dyDescent="0.25">
      <c r="A13508" s="62">
        <v>51182001</v>
      </c>
      <c r="B13508" s="63" t="s">
        <v>8904</v>
      </c>
    </row>
    <row r="13509" spans="1:2" x14ac:dyDescent="0.25">
      <c r="A13509" s="62">
        <v>51182002</v>
      </c>
      <c r="B13509" s="63" t="s">
        <v>14664</v>
      </c>
    </row>
    <row r="13510" spans="1:2" x14ac:dyDescent="0.25">
      <c r="A13510" s="62">
        <v>51182003</v>
      </c>
      <c r="B13510" s="63" t="s">
        <v>5329</v>
      </c>
    </row>
    <row r="13511" spans="1:2" x14ac:dyDescent="0.25">
      <c r="A13511" s="62">
        <v>51182004</v>
      </c>
      <c r="B13511" s="63" t="s">
        <v>7635</v>
      </c>
    </row>
    <row r="13512" spans="1:2" x14ac:dyDescent="0.25">
      <c r="A13512" s="62">
        <v>51182005</v>
      </c>
      <c r="B13512" s="63" t="s">
        <v>8005</v>
      </c>
    </row>
    <row r="13513" spans="1:2" x14ac:dyDescent="0.25">
      <c r="A13513" s="62">
        <v>51182006</v>
      </c>
      <c r="B13513" s="63" t="s">
        <v>4787</v>
      </c>
    </row>
    <row r="13514" spans="1:2" x14ac:dyDescent="0.25">
      <c r="A13514" s="62">
        <v>51182007</v>
      </c>
      <c r="B13514" s="63" t="s">
        <v>10008</v>
      </c>
    </row>
    <row r="13515" spans="1:2" x14ac:dyDescent="0.25">
      <c r="A13515" s="62">
        <v>51182008</v>
      </c>
      <c r="B13515" s="63" t="s">
        <v>17654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4562</v>
      </c>
    </row>
    <row r="13518" spans="1:2" x14ac:dyDescent="0.25">
      <c r="A13518" s="62">
        <v>51182011</v>
      </c>
      <c r="B13518" s="63" t="s">
        <v>11256</v>
      </c>
    </row>
    <row r="13519" spans="1:2" x14ac:dyDescent="0.25">
      <c r="A13519" s="62">
        <v>51182012</v>
      </c>
      <c r="B13519" s="63" t="s">
        <v>6927</v>
      </c>
    </row>
    <row r="13520" spans="1:2" x14ac:dyDescent="0.25">
      <c r="A13520" s="62">
        <v>51182013</v>
      </c>
      <c r="B13520" s="63" t="s">
        <v>11350</v>
      </c>
    </row>
    <row r="13521" spans="1:2" x14ac:dyDescent="0.25">
      <c r="A13521" s="62">
        <v>51182014</v>
      </c>
      <c r="B13521" s="63" t="s">
        <v>10291</v>
      </c>
    </row>
    <row r="13522" spans="1:2" x14ac:dyDescent="0.25">
      <c r="A13522" s="62">
        <v>51182101</v>
      </c>
      <c r="B13522" s="63" t="s">
        <v>12298</v>
      </c>
    </row>
    <row r="13523" spans="1:2" x14ac:dyDescent="0.25">
      <c r="A13523" s="62">
        <v>51182102</v>
      </c>
      <c r="B13523" s="63" t="s">
        <v>7774</v>
      </c>
    </row>
    <row r="13524" spans="1:2" x14ac:dyDescent="0.25">
      <c r="A13524" s="62">
        <v>51182201</v>
      </c>
      <c r="B13524" s="63" t="s">
        <v>2949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1741</v>
      </c>
    </row>
    <row r="13527" spans="1:2" x14ac:dyDescent="0.25">
      <c r="A13527" s="62">
        <v>51182204</v>
      </c>
      <c r="B13527" s="63" t="s">
        <v>11609</v>
      </c>
    </row>
    <row r="13528" spans="1:2" x14ac:dyDescent="0.25">
      <c r="A13528" s="62">
        <v>51182301</v>
      </c>
      <c r="B13528" s="63" t="s">
        <v>15318</v>
      </c>
    </row>
    <row r="13529" spans="1:2" x14ac:dyDescent="0.25">
      <c r="A13529" s="62">
        <v>51182302</v>
      </c>
      <c r="B13529" s="63" t="s">
        <v>12031</v>
      </c>
    </row>
    <row r="13530" spans="1:2" x14ac:dyDescent="0.25">
      <c r="A13530" s="62">
        <v>51182303</v>
      </c>
      <c r="B13530" s="63" t="s">
        <v>7495</v>
      </c>
    </row>
    <row r="13531" spans="1:2" x14ac:dyDescent="0.25">
      <c r="A13531" s="62">
        <v>51182304</v>
      </c>
      <c r="B13531" s="63" t="s">
        <v>7665</v>
      </c>
    </row>
    <row r="13532" spans="1:2" x14ac:dyDescent="0.25">
      <c r="A13532" s="62">
        <v>51182401</v>
      </c>
      <c r="B13532" s="63" t="s">
        <v>12280</v>
      </c>
    </row>
    <row r="13533" spans="1:2" x14ac:dyDescent="0.25">
      <c r="A13533" s="62">
        <v>51182403</v>
      </c>
      <c r="B13533" s="63" t="s">
        <v>13039</v>
      </c>
    </row>
    <row r="13534" spans="1:2" x14ac:dyDescent="0.25">
      <c r="A13534" s="62">
        <v>51182404</v>
      </c>
      <c r="B13534" s="63" t="s">
        <v>12504</v>
      </c>
    </row>
    <row r="13535" spans="1:2" x14ac:dyDescent="0.25">
      <c r="A13535" s="62">
        <v>51182405</v>
      </c>
      <c r="B13535" s="63" t="s">
        <v>11988</v>
      </c>
    </row>
    <row r="13536" spans="1:2" x14ac:dyDescent="0.25">
      <c r="A13536" s="62">
        <v>51182406</v>
      </c>
      <c r="B13536" s="63" t="s">
        <v>7819</v>
      </c>
    </row>
    <row r="13537" spans="1:2" x14ac:dyDescent="0.25">
      <c r="A13537" s="62">
        <v>51182407</v>
      </c>
      <c r="B13537" s="63" t="s">
        <v>3194</v>
      </c>
    </row>
    <row r="13538" spans="1:2" x14ac:dyDescent="0.25">
      <c r="A13538" s="62">
        <v>51182408</v>
      </c>
      <c r="B13538" s="63" t="s">
        <v>12043</v>
      </c>
    </row>
    <row r="13539" spans="1:2" x14ac:dyDescent="0.25">
      <c r="A13539" s="62">
        <v>51182409</v>
      </c>
      <c r="B13539" s="63" t="s">
        <v>3346</v>
      </c>
    </row>
    <row r="13540" spans="1:2" x14ac:dyDescent="0.25">
      <c r="A13540" s="62">
        <v>51182410</v>
      </c>
      <c r="B13540" s="63" t="s">
        <v>15947</v>
      </c>
    </row>
    <row r="13541" spans="1:2" x14ac:dyDescent="0.25">
      <c r="A13541" s="62">
        <v>51182411</v>
      </c>
      <c r="B13541" s="63" t="s">
        <v>15672</v>
      </c>
    </row>
    <row r="13542" spans="1:2" x14ac:dyDescent="0.25">
      <c r="A13542" s="62">
        <v>51182412</v>
      </c>
      <c r="B13542" s="63" t="s">
        <v>2597</v>
      </c>
    </row>
    <row r="13543" spans="1:2" x14ac:dyDescent="0.25">
      <c r="A13543" s="62">
        <v>51182413</v>
      </c>
      <c r="B13543" s="63" t="s">
        <v>4605</v>
      </c>
    </row>
    <row r="13544" spans="1:2" x14ac:dyDescent="0.25">
      <c r="A13544" s="62">
        <v>51182415</v>
      </c>
      <c r="B13544" s="63" t="s">
        <v>16853</v>
      </c>
    </row>
    <row r="13545" spans="1:2" x14ac:dyDescent="0.25">
      <c r="A13545" s="62">
        <v>51182416</v>
      </c>
      <c r="B13545" s="63" t="s">
        <v>15497</v>
      </c>
    </row>
    <row r="13546" spans="1:2" x14ac:dyDescent="0.25">
      <c r="A13546" s="62">
        <v>51182417</v>
      </c>
      <c r="B13546" s="63" t="s">
        <v>10289</v>
      </c>
    </row>
    <row r="13547" spans="1:2" x14ac:dyDescent="0.25">
      <c r="A13547" s="62">
        <v>51182418</v>
      </c>
      <c r="B13547" s="63" t="s">
        <v>6754</v>
      </c>
    </row>
    <row r="13548" spans="1:2" x14ac:dyDescent="0.25">
      <c r="A13548" s="62">
        <v>51182419</v>
      </c>
      <c r="B13548" s="63" t="s">
        <v>6525</v>
      </c>
    </row>
    <row r="13549" spans="1:2" x14ac:dyDescent="0.25">
      <c r="A13549" s="62">
        <v>51182420</v>
      </c>
      <c r="B13549" s="63" t="s">
        <v>11145</v>
      </c>
    </row>
    <row r="13550" spans="1:2" x14ac:dyDescent="0.25">
      <c r="A13550" s="62">
        <v>51191501</v>
      </c>
      <c r="B13550" s="63" t="s">
        <v>4717</v>
      </c>
    </row>
    <row r="13551" spans="1:2" x14ac:dyDescent="0.25">
      <c r="A13551" s="62">
        <v>51191502</v>
      </c>
      <c r="B13551" s="63" t="s">
        <v>357</v>
      </c>
    </row>
    <row r="13552" spans="1:2" x14ac:dyDescent="0.25">
      <c r="A13552" s="62">
        <v>51191503</v>
      </c>
      <c r="B13552" s="63" t="s">
        <v>8630</v>
      </c>
    </row>
    <row r="13553" spans="1:2" x14ac:dyDescent="0.25">
      <c r="A13553" s="62">
        <v>51191504</v>
      </c>
      <c r="B13553" s="63" t="s">
        <v>11369</v>
      </c>
    </row>
    <row r="13554" spans="1:2" x14ac:dyDescent="0.25">
      <c r="A13554" s="62">
        <v>51191505</v>
      </c>
      <c r="B13554" s="63" t="s">
        <v>4833</v>
      </c>
    </row>
    <row r="13555" spans="1:2" x14ac:dyDescent="0.25">
      <c r="A13555" s="62">
        <v>51191506</v>
      </c>
      <c r="B13555" s="63" t="s">
        <v>15758</v>
      </c>
    </row>
    <row r="13556" spans="1:2" x14ac:dyDescent="0.25">
      <c r="A13556" s="62">
        <v>51191507</v>
      </c>
      <c r="B13556" s="63" t="s">
        <v>18541</v>
      </c>
    </row>
    <row r="13557" spans="1:2" x14ac:dyDescent="0.25">
      <c r="A13557" s="62">
        <v>51191508</v>
      </c>
      <c r="B13557" s="63" t="s">
        <v>8397</v>
      </c>
    </row>
    <row r="13558" spans="1:2" x14ac:dyDescent="0.25">
      <c r="A13558" s="62">
        <v>51191509</v>
      </c>
      <c r="B13558" s="63" t="s">
        <v>17437</v>
      </c>
    </row>
    <row r="13559" spans="1:2" x14ac:dyDescent="0.25">
      <c r="A13559" s="62">
        <v>51191510</v>
      </c>
      <c r="B13559" s="63" t="s">
        <v>9557</v>
      </c>
    </row>
    <row r="13560" spans="1:2" x14ac:dyDescent="0.25">
      <c r="A13560" s="62">
        <v>51191511</v>
      </c>
      <c r="B13560" s="63" t="s">
        <v>6117</v>
      </c>
    </row>
    <row r="13561" spans="1:2" x14ac:dyDescent="0.25">
      <c r="A13561" s="62">
        <v>51191512</v>
      </c>
      <c r="B13561" s="63" t="s">
        <v>2443</v>
      </c>
    </row>
    <row r="13562" spans="1:2" x14ac:dyDescent="0.25">
      <c r="A13562" s="62">
        <v>51191513</v>
      </c>
      <c r="B13562" s="63" t="s">
        <v>17304</v>
      </c>
    </row>
    <row r="13563" spans="1:2" x14ac:dyDescent="0.25">
      <c r="A13563" s="62">
        <v>51191514</v>
      </c>
      <c r="B13563" s="63" t="s">
        <v>11081</v>
      </c>
    </row>
    <row r="13564" spans="1:2" x14ac:dyDescent="0.25">
      <c r="A13564" s="62">
        <v>51191515</v>
      </c>
      <c r="B13564" s="63" t="s">
        <v>11516</v>
      </c>
    </row>
    <row r="13565" spans="1:2" x14ac:dyDescent="0.25">
      <c r="A13565" s="62">
        <v>51191516</v>
      </c>
      <c r="B13565" s="63" t="s">
        <v>13598</v>
      </c>
    </row>
    <row r="13566" spans="1:2" x14ac:dyDescent="0.25">
      <c r="A13566" s="62">
        <v>51191517</v>
      </c>
      <c r="B13566" s="63" t="s">
        <v>14237</v>
      </c>
    </row>
    <row r="13567" spans="1:2" x14ac:dyDescent="0.25">
      <c r="A13567" s="62">
        <v>51191518</v>
      </c>
      <c r="B13567" s="63" t="s">
        <v>15493</v>
      </c>
    </row>
    <row r="13568" spans="1:2" x14ac:dyDescent="0.25">
      <c r="A13568" s="62">
        <v>51191519</v>
      </c>
      <c r="B13568" s="63" t="s">
        <v>6659</v>
      </c>
    </row>
    <row r="13569" spans="1:2" x14ac:dyDescent="0.25">
      <c r="A13569" s="62">
        <v>51191520</v>
      </c>
      <c r="B13569" s="63" t="s">
        <v>15761</v>
      </c>
    </row>
    <row r="13570" spans="1:2" x14ac:dyDescent="0.25">
      <c r="A13570" s="62">
        <v>51191521</v>
      </c>
      <c r="B13570" s="63" t="s">
        <v>5357</v>
      </c>
    </row>
    <row r="13571" spans="1:2" x14ac:dyDescent="0.25">
      <c r="A13571" s="62">
        <v>51191522</v>
      </c>
      <c r="B13571" s="63" t="s">
        <v>1295</v>
      </c>
    </row>
    <row r="13572" spans="1:2" x14ac:dyDescent="0.25">
      <c r="A13572" s="62">
        <v>51191523</v>
      </c>
      <c r="B13572" s="63" t="s">
        <v>17714</v>
      </c>
    </row>
    <row r="13573" spans="1:2" x14ac:dyDescent="0.25">
      <c r="A13573" s="62">
        <v>51191601</v>
      </c>
      <c r="B13573" s="63" t="s">
        <v>17099</v>
      </c>
    </row>
    <row r="13574" spans="1:2" x14ac:dyDescent="0.25">
      <c r="A13574" s="62">
        <v>51191602</v>
      </c>
      <c r="B13574" s="63" t="s">
        <v>1234</v>
      </c>
    </row>
    <row r="13575" spans="1:2" x14ac:dyDescent="0.25">
      <c r="A13575" s="62">
        <v>51191603</v>
      </c>
      <c r="B13575" s="63" t="s">
        <v>7161</v>
      </c>
    </row>
    <row r="13576" spans="1:2" x14ac:dyDescent="0.25">
      <c r="A13576" s="62">
        <v>51191604</v>
      </c>
      <c r="B13576" s="63" t="s">
        <v>18655</v>
      </c>
    </row>
    <row r="13577" spans="1:2" x14ac:dyDescent="0.25">
      <c r="A13577" s="62">
        <v>51191701</v>
      </c>
      <c r="B13577" s="63" t="s">
        <v>4160</v>
      </c>
    </row>
    <row r="13578" spans="1:2" x14ac:dyDescent="0.25">
      <c r="A13578" s="62">
        <v>51191702</v>
      </c>
      <c r="B13578" s="63" t="s">
        <v>16822</v>
      </c>
    </row>
    <row r="13579" spans="1:2" x14ac:dyDescent="0.25">
      <c r="A13579" s="62">
        <v>51191703</v>
      </c>
      <c r="B13579" s="63" t="s">
        <v>4934</v>
      </c>
    </row>
    <row r="13580" spans="1:2" x14ac:dyDescent="0.25">
      <c r="A13580" s="62">
        <v>51191704</v>
      </c>
      <c r="B13580" s="63" t="s">
        <v>7013</v>
      </c>
    </row>
    <row r="13581" spans="1:2" x14ac:dyDescent="0.25">
      <c r="A13581" s="62">
        <v>51191705</v>
      </c>
      <c r="B13581" s="63" t="s">
        <v>12584</v>
      </c>
    </row>
    <row r="13582" spans="1:2" x14ac:dyDescent="0.25">
      <c r="A13582" s="62">
        <v>51191706</v>
      </c>
      <c r="B13582" s="63" t="s">
        <v>18507</v>
      </c>
    </row>
    <row r="13583" spans="1:2" x14ac:dyDescent="0.25">
      <c r="A13583" s="62">
        <v>51191801</v>
      </c>
      <c r="B13583" s="63" t="s">
        <v>1673</v>
      </c>
    </row>
    <row r="13584" spans="1:2" x14ac:dyDescent="0.25">
      <c r="A13584" s="62">
        <v>51191802</v>
      </c>
      <c r="B13584" s="63" t="s">
        <v>10491</v>
      </c>
    </row>
    <row r="13585" spans="1:2" x14ac:dyDescent="0.25">
      <c r="A13585" s="62">
        <v>51191803</v>
      </c>
      <c r="B13585" s="63" t="s">
        <v>4553</v>
      </c>
    </row>
    <row r="13586" spans="1:2" x14ac:dyDescent="0.25">
      <c r="A13586" s="62">
        <v>51191804</v>
      </c>
      <c r="B13586" s="63" t="s">
        <v>16256</v>
      </c>
    </row>
    <row r="13587" spans="1:2" x14ac:dyDescent="0.25">
      <c r="A13587" s="62">
        <v>51191805</v>
      </c>
      <c r="B13587" s="63" t="s">
        <v>18770</v>
      </c>
    </row>
    <row r="13588" spans="1:2" x14ac:dyDescent="0.25">
      <c r="A13588" s="62">
        <v>51191901</v>
      </c>
      <c r="B13588" s="63" t="s">
        <v>8655</v>
      </c>
    </row>
    <row r="13589" spans="1:2" x14ac:dyDescent="0.25">
      <c r="A13589" s="62">
        <v>51191902</v>
      </c>
      <c r="B13589" s="63" t="s">
        <v>3421</v>
      </c>
    </row>
    <row r="13590" spans="1:2" x14ac:dyDescent="0.25">
      <c r="A13590" s="62">
        <v>51191903</v>
      </c>
      <c r="B13590" s="63" t="s">
        <v>2600</v>
      </c>
    </row>
    <row r="13591" spans="1:2" x14ac:dyDescent="0.25">
      <c r="A13591" s="62">
        <v>51191904</v>
      </c>
      <c r="B13591" s="63" t="s">
        <v>8271</v>
      </c>
    </row>
    <row r="13592" spans="1:2" x14ac:dyDescent="0.25">
      <c r="A13592" s="62">
        <v>51191905</v>
      </c>
      <c r="B13592" s="63" t="s">
        <v>7192</v>
      </c>
    </row>
    <row r="13593" spans="1:2" x14ac:dyDescent="0.25">
      <c r="A13593" s="62">
        <v>51191906</v>
      </c>
      <c r="B13593" s="63" t="s">
        <v>5788</v>
      </c>
    </row>
    <row r="13594" spans="1:2" x14ac:dyDescent="0.25">
      <c r="A13594" s="62">
        <v>51191907</v>
      </c>
      <c r="B13594" s="63" t="s">
        <v>4434</v>
      </c>
    </row>
    <row r="13595" spans="1:2" x14ac:dyDescent="0.25">
      <c r="A13595" s="62">
        <v>51201501</v>
      </c>
      <c r="B13595" s="63" t="s">
        <v>7401</v>
      </c>
    </row>
    <row r="13596" spans="1:2" x14ac:dyDescent="0.25">
      <c r="A13596" s="62">
        <v>51201502</v>
      </c>
      <c r="B13596" s="63" t="s">
        <v>15895</v>
      </c>
    </row>
    <row r="13597" spans="1:2" x14ac:dyDescent="0.25">
      <c r="A13597" s="62">
        <v>51201503</v>
      </c>
      <c r="B13597" s="63" t="s">
        <v>15932</v>
      </c>
    </row>
    <row r="13598" spans="1:2" x14ac:dyDescent="0.25">
      <c r="A13598" s="62">
        <v>51201504</v>
      </c>
      <c r="B13598" s="63" t="s">
        <v>2026</v>
      </c>
    </row>
    <row r="13599" spans="1:2" x14ac:dyDescent="0.25">
      <c r="A13599" s="62">
        <v>51201505</v>
      </c>
      <c r="B13599" s="63" t="s">
        <v>13067</v>
      </c>
    </row>
    <row r="13600" spans="1:2" x14ac:dyDescent="0.25">
      <c r="A13600" s="62">
        <v>51201506</v>
      </c>
      <c r="B13600" s="63" t="s">
        <v>11794</v>
      </c>
    </row>
    <row r="13601" spans="1:2" x14ac:dyDescent="0.25">
      <c r="A13601" s="62">
        <v>51201507</v>
      </c>
      <c r="B13601" s="63" t="s">
        <v>10950</v>
      </c>
    </row>
    <row r="13602" spans="1:2" x14ac:dyDescent="0.25">
      <c r="A13602" s="62">
        <v>51201508</v>
      </c>
      <c r="B13602" s="63" t="s">
        <v>1323</v>
      </c>
    </row>
    <row r="13603" spans="1:2" x14ac:dyDescent="0.25">
      <c r="A13603" s="62">
        <v>51201509</v>
      </c>
      <c r="B13603" s="63" t="s">
        <v>468</v>
      </c>
    </row>
    <row r="13604" spans="1:2" x14ac:dyDescent="0.25">
      <c r="A13604" s="62">
        <v>51201510</v>
      </c>
      <c r="B13604" s="63" t="s">
        <v>14882</v>
      </c>
    </row>
    <row r="13605" spans="1:2" x14ac:dyDescent="0.25">
      <c r="A13605" s="62">
        <v>51201511</v>
      </c>
      <c r="B13605" s="63" t="s">
        <v>943</v>
      </c>
    </row>
    <row r="13606" spans="1:2" x14ac:dyDescent="0.25">
      <c r="A13606" s="62">
        <v>51201512</v>
      </c>
      <c r="B13606" s="63" t="s">
        <v>6503</v>
      </c>
    </row>
    <row r="13607" spans="1:2" x14ac:dyDescent="0.25">
      <c r="A13607" s="62">
        <v>51201513</v>
      </c>
      <c r="B13607" s="63" t="s">
        <v>10282</v>
      </c>
    </row>
    <row r="13608" spans="1:2" x14ac:dyDescent="0.25">
      <c r="A13608" s="62">
        <v>51201514</v>
      </c>
      <c r="B13608" s="63" t="s">
        <v>14853</v>
      </c>
    </row>
    <row r="13609" spans="1:2" x14ac:dyDescent="0.25">
      <c r="A13609" s="62">
        <v>51201515</v>
      </c>
      <c r="B13609" s="63" t="s">
        <v>16545</v>
      </c>
    </row>
    <row r="13610" spans="1:2" x14ac:dyDescent="0.25">
      <c r="A13610" s="62">
        <v>51201516</v>
      </c>
      <c r="B13610" s="63" t="s">
        <v>8511</v>
      </c>
    </row>
    <row r="13611" spans="1:2" x14ac:dyDescent="0.25">
      <c r="A13611" s="62">
        <v>51201517</v>
      </c>
      <c r="B13611" s="63" t="s">
        <v>2133</v>
      </c>
    </row>
    <row r="13612" spans="1:2" x14ac:dyDescent="0.25">
      <c r="A13612" s="62">
        <v>51201518</v>
      </c>
      <c r="B13612" s="63" t="s">
        <v>2954</v>
      </c>
    </row>
    <row r="13613" spans="1:2" x14ac:dyDescent="0.25">
      <c r="A13613" s="62">
        <v>51201601</v>
      </c>
      <c r="B13613" s="63" t="s">
        <v>1491</v>
      </c>
    </row>
    <row r="13614" spans="1:2" x14ac:dyDescent="0.25">
      <c r="A13614" s="62">
        <v>51201602</v>
      </c>
      <c r="B13614" s="63" t="s">
        <v>12427</v>
      </c>
    </row>
    <row r="13615" spans="1:2" x14ac:dyDescent="0.25">
      <c r="A13615" s="62">
        <v>51201603</v>
      </c>
      <c r="B13615" s="63" t="s">
        <v>8149</v>
      </c>
    </row>
    <row r="13616" spans="1:2" x14ac:dyDescent="0.25">
      <c r="A13616" s="62">
        <v>51201604</v>
      </c>
      <c r="B13616" s="63" t="s">
        <v>16293</v>
      </c>
    </row>
    <row r="13617" spans="1:2" x14ac:dyDescent="0.25">
      <c r="A13617" s="62">
        <v>51201605</v>
      </c>
      <c r="B13617" s="63" t="s">
        <v>5044</v>
      </c>
    </row>
    <row r="13618" spans="1:2" x14ac:dyDescent="0.25">
      <c r="A13618" s="62">
        <v>51201606</v>
      </c>
      <c r="B13618" s="63" t="s">
        <v>3652</v>
      </c>
    </row>
    <row r="13619" spans="1:2" x14ac:dyDescent="0.25">
      <c r="A13619" s="62">
        <v>51201607</v>
      </c>
      <c r="B13619" s="63" t="s">
        <v>12269</v>
      </c>
    </row>
    <row r="13620" spans="1:2" x14ac:dyDescent="0.25">
      <c r="A13620" s="62">
        <v>51201608</v>
      </c>
      <c r="B13620" s="63" t="s">
        <v>16115</v>
      </c>
    </row>
    <row r="13621" spans="1:2" x14ac:dyDescent="0.25">
      <c r="A13621" s="62">
        <v>51201609</v>
      </c>
      <c r="B13621" s="63" t="s">
        <v>8550</v>
      </c>
    </row>
    <row r="13622" spans="1:2" x14ac:dyDescent="0.25">
      <c r="A13622" s="62">
        <v>51201610</v>
      </c>
      <c r="B13622" s="63" t="s">
        <v>16308</v>
      </c>
    </row>
    <row r="13623" spans="1:2" x14ac:dyDescent="0.25">
      <c r="A13623" s="62">
        <v>51201611</v>
      </c>
      <c r="B13623" s="63" t="s">
        <v>700</v>
      </c>
    </row>
    <row r="13624" spans="1:2" x14ac:dyDescent="0.25">
      <c r="A13624" s="62">
        <v>51201612</v>
      </c>
      <c r="B13624" s="63" t="s">
        <v>15464</v>
      </c>
    </row>
    <row r="13625" spans="1:2" x14ac:dyDescent="0.25">
      <c r="A13625" s="62">
        <v>51201613</v>
      </c>
      <c r="B13625" s="63" t="s">
        <v>17949</v>
      </c>
    </row>
    <row r="13626" spans="1:2" x14ac:dyDescent="0.25">
      <c r="A13626" s="62">
        <v>51201614</v>
      </c>
      <c r="B13626" s="63" t="s">
        <v>8447</v>
      </c>
    </row>
    <row r="13627" spans="1:2" x14ac:dyDescent="0.25">
      <c r="A13627" s="62">
        <v>51201615</v>
      </c>
      <c r="B13627" s="63" t="s">
        <v>3426</v>
      </c>
    </row>
    <row r="13628" spans="1:2" x14ac:dyDescent="0.25">
      <c r="A13628" s="62">
        <v>51201616</v>
      </c>
      <c r="B13628" s="63" t="s">
        <v>10643</v>
      </c>
    </row>
    <row r="13629" spans="1:2" x14ac:dyDescent="0.25">
      <c r="A13629" s="62">
        <v>51201617</v>
      </c>
      <c r="B13629" s="63" t="s">
        <v>1451</v>
      </c>
    </row>
    <row r="13630" spans="1:2" x14ac:dyDescent="0.25">
      <c r="A13630" s="62">
        <v>51201618</v>
      </c>
      <c r="B13630" s="63" t="s">
        <v>7949</v>
      </c>
    </row>
    <row r="13631" spans="1:2" x14ac:dyDescent="0.25">
      <c r="A13631" s="62">
        <v>51201619</v>
      </c>
      <c r="B13631" s="63" t="s">
        <v>4647</v>
      </c>
    </row>
    <row r="13632" spans="1:2" x14ac:dyDescent="0.25">
      <c r="A13632" s="62">
        <v>51201620</v>
      </c>
      <c r="B13632" s="63" t="s">
        <v>18234</v>
      </c>
    </row>
    <row r="13633" spans="1:2" x14ac:dyDescent="0.25">
      <c r="A13633" s="62">
        <v>51201621</v>
      </c>
      <c r="B13633" s="63" t="s">
        <v>495</v>
      </c>
    </row>
    <row r="13634" spans="1:2" x14ac:dyDescent="0.25">
      <c r="A13634" s="62">
        <v>51201622</v>
      </c>
      <c r="B13634" s="63" t="s">
        <v>14747</v>
      </c>
    </row>
    <row r="13635" spans="1:2" x14ac:dyDescent="0.25">
      <c r="A13635" s="62">
        <v>51201623</v>
      </c>
      <c r="B13635" s="63" t="s">
        <v>15309</v>
      </c>
    </row>
    <row r="13636" spans="1:2" x14ac:dyDescent="0.25">
      <c r="A13636" s="62">
        <v>51201624</v>
      </c>
      <c r="B13636" s="63" t="s">
        <v>5508</v>
      </c>
    </row>
    <row r="13637" spans="1:2" x14ac:dyDescent="0.25">
      <c r="A13637" s="62">
        <v>51201625</v>
      </c>
      <c r="B13637" s="63" t="s">
        <v>2446</v>
      </c>
    </row>
    <row r="13638" spans="1:2" x14ac:dyDescent="0.25">
      <c r="A13638" s="62">
        <v>51201626</v>
      </c>
      <c r="B13638" s="63" t="s">
        <v>2505</v>
      </c>
    </row>
    <row r="13639" spans="1:2" x14ac:dyDescent="0.25">
      <c r="A13639" s="62">
        <v>51201627</v>
      </c>
      <c r="B13639" s="63" t="s">
        <v>5889</v>
      </c>
    </row>
    <row r="13640" spans="1:2" x14ac:dyDescent="0.25">
      <c r="A13640" s="62">
        <v>51201628</v>
      </c>
      <c r="B13640" s="63" t="s">
        <v>1449</v>
      </c>
    </row>
    <row r="13641" spans="1:2" x14ac:dyDescent="0.25">
      <c r="A13641" s="62">
        <v>51201629</v>
      </c>
      <c r="B13641" s="63" t="s">
        <v>10222</v>
      </c>
    </row>
    <row r="13642" spans="1:2" x14ac:dyDescent="0.25">
      <c r="A13642" s="62">
        <v>51201631</v>
      </c>
      <c r="B13642" s="63" t="s">
        <v>1112</v>
      </c>
    </row>
    <row r="13643" spans="1:2" x14ac:dyDescent="0.25">
      <c r="A13643" s="62">
        <v>51201632</v>
      </c>
      <c r="B13643" s="63" t="s">
        <v>1702</v>
      </c>
    </row>
    <row r="13644" spans="1:2" x14ac:dyDescent="0.25">
      <c r="A13644" s="62">
        <v>51201633</v>
      </c>
      <c r="B13644" s="63" t="s">
        <v>6192</v>
      </c>
    </row>
    <row r="13645" spans="1:2" x14ac:dyDescent="0.25">
      <c r="A13645" s="62">
        <v>51201634</v>
      </c>
      <c r="B13645" s="63" t="s">
        <v>13127</v>
      </c>
    </row>
    <row r="13646" spans="1:2" x14ac:dyDescent="0.25">
      <c r="A13646" s="62">
        <v>51201635</v>
      </c>
      <c r="B13646" s="63" t="s">
        <v>7051</v>
      </c>
    </row>
    <row r="13647" spans="1:2" x14ac:dyDescent="0.25">
      <c r="A13647" s="62">
        <v>51201636</v>
      </c>
      <c r="B13647" s="63" t="s">
        <v>1665</v>
      </c>
    </row>
    <row r="13648" spans="1:2" x14ac:dyDescent="0.25">
      <c r="A13648" s="62">
        <v>51201638</v>
      </c>
      <c r="B13648" s="63" t="s">
        <v>2200</v>
      </c>
    </row>
    <row r="13649" spans="1:2" x14ac:dyDescent="0.25">
      <c r="A13649" s="62">
        <v>51201639</v>
      </c>
      <c r="B13649" s="63" t="s">
        <v>2963</v>
      </c>
    </row>
    <row r="13650" spans="1:2" x14ac:dyDescent="0.25">
      <c r="A13650" s="62">
        <v>51201646</v>
      </c>
      <c r="B13650" s="63" t="s">
        <v>16287</v>
      </c>
    </row>
    <row r="13651" spans="1:2" x14ac:dyDescent="0.25">
      <c r="A13651" s="62">
        <v>51201647</v>
      </c>
      <c r="B13651" s="63" t="s">
        <v>5426</v>
      </c>
    </row>
    <row r="13652" spans="1:2" x14ac:dyDescent="0.25">
      <c r="A13652" s="62">
        <v>51201648</v>
      </c>
      <c r="B13652" s="63" t="s">
        <v>1926</v>
      </c>
    </row>
    <row r="13653" spans="1:2" x14ac:dyDescent="0.25">
      <c r="A13653" s="62">
        <v>51201701</v>
      </c>
      <c r="B13653" s="63" t="s">
        <v>11542</v>
      </c>
    </row>
    <row r="13654" spans="1:2" x14ac:dyDescent="0.25">
      <c r="A13654" s="62">
        <v>51201702</v>
      </c>
      <c r="B13654" s="63" t="s">
        <v>638</v>
      </c>
    </row>
    <row r="13655" spans="1:2" x14ac:dyDescent="0.25">
      <c r="A13655" s="62">
        <v>51201703</v>
      </c>
      <c r="B13655" s="63" t="s">
        <v>5132</v>
      </c>
    </row>
    <row r="13656" spans="1:2" x14ac:dyDescent="0.25">
      <c r="A13656" s="62">
        <v>51201704</v>
      </c>
      <c r="B13656" s="63" t="s">
        <v>11857</v>
      </c>
    </row>
    <row r="13657" spans="1:2" x14ac:dyDescent="0.25">
      <c r="A13657" s="62">
        <v>51201705</v>
      </c>
      <c r="B13657" s="63" t="s">
        <v>2491</v>
      </c>
    </row>
    <row r="13658" spans="1:2" x14ac:dyDescent="0.25">
      <c r="A13658" s="62">
        <v>51201801</v>
      </c>
      <c r="B13658" s="63" t="s">
        <v>18744</v>
      </c>
    </row>
    <row r="13659" spans="1:2" x14ac:dyDescent="0.25">
      <c r="A13659" s="62">
        <v>51201802</v>
      </c>
      <c r="B13659" s="63" t="s">
        <v>13038</v>
      </c>
    </row>
    <row r="13660" spans="1:2" x14ac:dyDescent="0.25">
      <c r="A13660" s="62">
        <v>51201803</v>
      </c>
      <c r="B13660" s="63" t="s">
        <v>8318</v>
      </c>
    </row>
    <row r="13661" spans="1:2" x14ac:dyDescent="0.25">
      <c r="A13661" s="62">
        <v>51201804</v>
      </c>
      <c r="B13661" s="63" t="s">
        <v>15966</v>
      </c>
    </row>
    <row r="13662" spans="1:2" x14ac:dyDescent="0.25">
      <c r="A13662" s="62">
        <v>51201805</v>
      </c>
      <c r="B13662" s="63" t="s">
        <v>14463</v>
      </c>
    </row>
    <row r="13663" spans="1:2" x14ac:dyDescent="0.25">
      <c r="A13663" s="62">
        <v>51201806</v>
      </c>
      <c r="B13663" s="63" t="s">
        <v>13912</v>
      </c>
    </row>
    <row r="13664" spans="1:2" x14ac:dyDescent="0.25">
      <c r="A13664" s="62">
        <v>51201807</v>
      </c>
      <c r="B13664" s="63" t="s">
        <v>17763</v>
      </c>
    </row>
    <row r="13665" spans="1:2" x14ac:dyDescent="0.25">
      <c r="A13665" s="62">
        <v>51201808</v>
      </c>
      <c r="B13665" s="63" t="s">
        <v>2154</v>
      </c>
    </row>
    <row r="13666" spans="1:2" x14ac:dyDescent="0.25">
      <c r="A13666" s="62">
        <v>51201809</v>
      </c>
      <c r="B13666" s="63" t="s">
        <v>7544</v>
      </c>
    </row>
    <row r="13667" spans="1:2" x14ac:dyDescent="0.25">
      <c r="A13667" s="62">
        <v>51201901</v>
      </c>
      <c r="B13667" s="63" t="s">
        <v>16209</v>
      </c>
    </row>
    <row r="13668" spans="1:2" x14ac:dyDescent="0.25">
      <c r="A13668" s="62">
        <v>51211501</v>
      </c>
      <c r="B13668" s="63" t="s">
        <v>11399</v>
      </c>
    </row>
    <row r="13669" spans="1:2" x14ac:dyDescent="0.25">
      <c r="A13669" s="62">
        <v>51211502</v>
      </c>
      <c r="B13669" s="63" t="s">
        <v>16346</v>
      </c>
    </row>
    <row r="13670" spans="1:2" x14ac:dyDescent="0.25">
      <c r="A13670" s="62">
        <v>51211503</v>
      </c>
      <c r="B13670" s="63" t="s">
        <v>2269</v>
      </c>
    </row>
    <row r="13671" spans="1:2" x14ac:dyDescent="0.25">
      <c r="A13671" s="62">
        <v>51211504</v>
      </c>
      <c r="B13671" s="63" t="s">
        <v>10163</v>
      </c>
    </row>
    <row r="13672" spans="1:2" x14ac:dyDescent="0.25">
      <c r="A13672" s="62">
        <v>51211505</v>
      </c>
      <c r="B13672" s="63" t="s">
        <v>2713</v>
      </c>
    </row>
    <row r="13673" spans="1:2" x14ac:dyDescent="0.25">
      <c r="A13673" s="62">
        <v>51211601</v>
      </c>
      <c r="B13673" s="63" t="s">
        <v>16744</v>
      </c>
    </row>
    <row r="13674" spans="1:2" x14ac:dyDescent="0.25">
      <c r="A13674" s="62">
        <v>51211602</v>
      </c>
      <c r="B13674" s="63" t="s">
        <v>10589</v>
      </c>
    </row>
    <row r="13675" spans="1:2" x14ac:dyDescent="0.25">
      <c r="A13675" s="62">
        <v>51211603</v>
      </c>
      <c r="B13675" s="63" t="s">
        <v>18515</v>
      </c>
    </row>
    <row r="13676" spans="1:2" x14ac:dyDescent="0.25">
      <c r="A13676" s="62">
        <v>51211604</v>
      </c>
      <c r="B13676" s="63" t="s">
        <v>1579</v>
      </c>
    </row>
    <row r="13677" spans="1:2" x14ac:dyDescent="0.25">
      <c r="A13677" s="62">
        <v>51211605</v>
      </c>
      <c r="B13677" s="63" t="s">
        <v>12649</v>
      </c>
    </row>
    <row r="13678" spans="1:2" x14ac:dyDescent="0.25">
      <c r="A13678" s="62">
        <v>51211606</v>
      </c>
      <c r="B13678" s="63" t="s">
        <v>15114</v>
      </c>
    </row>
    <row r="13679" spans="1:2" x14ac:dyDescent="0.25">
      <c r="A13679" s="62">
        <v>51211607</v>
      </c>
      <c r="B13679" s="63" t="s">
        <v>12416</v>
      </c>
    </row>
    <row r="13680" spans="1:2" x14ac:dyDescent="0.25">
      <c r="A13680" s="62">
        <v>51211608</v>
      </c>
      <c r="B13680" s="63" t="s">
        <v>18025</v>
      </c>
    </row>
    <row r="13681" spans="1:2" x14ac:dyDescent="0.25">
      <c r="A13681" s="62">
        <v>51211609</v>
      </c>
      <c r="B13681" s="63" t="s">
        <v>553</v>
      </c>
    </row>
    <row r="13682" spans="1:2" x14ac:dyDescent="0.25">
      <c r="A13682" s="62">
        <v>51211610</v>
      </c>
      <c r="B13682" s="63" t="s">
        <v>17581</v>
      </c>
    </row>
    <row r="13683" spans="1:2" x14ac:dyDescent="0.25">
      <c r="A13683" s="62">
        <v>51211611</v>
      </c>
      <c r="B13683" s="63" t="s">
        <v>14130</v>
      </c>
    </row>
    <row r="13684" spans="1:2" x14ac:dyDescent="0.25">
      <c r="A13684" s="62">
        <v>51211612</v>
      </c>
      <c r="B13684" s="63" t="s">
        <v>7368</v>
      </c>
    </row>
    <row r="13685" spans="1:2" x14ac:dyDescent="0.25">
      <c r="A13685" s="62">
        <v>51211613</v>
      </c>
      <c r="B13685" s="63" t="s">
        <v>9795</v>
      </c>
    </row>
    <row r="13686" spans="1:2" x14ac:dyDescent="0.25">
      <c r="A13686" s="62">
        <v>51211615</v>
      </c>
      <c r="B13686" s="63" t="s">
        <v>5169</v>
      </c>
    </row>
    <row r="13687" spans="1:2" x14ac:dyDescent="0.25">
      <c r="A13687" s="62">
        <v>51211616</v>
      </c>
      <c r="B13687" s="63" t="s">
        <v>10930</v>
      </c>
    </row>
    <row r="13688" spans="1:2" x14ac:dyDescent="0.25">
      <c r="A13688" s="62">
        <v>51211617</v>
      </c>
      <c r="B13688" s="63" t="s">
        <v>6790</v>
      </c>
    </row>
    <row r="13689" spans="1:2" x14ac:dyDescent="0.25">
      <c r="A13689" s="62">
        <v>51211618</v>
      </c>
      <c r="B13689" s="63" t="s">
        <v>16168</v>
      </c>
    </row>
    <row r="13690" spans="1:2" x14ac:dyDescent="0.25">
      <c r="A13690" s="62">
        <v>51211619</v>
      </c>
      <c r="B13690" s="63" t="s">
        <v>8867</v>
      </c>
    </row>
    <row r="13691" spans="1:2" x14ac:dyDescent="0.25">
      <c r="A13691" s="62">
        <v>51211620</v>
      </c>
      <c r="B13691" s="63" t="s">
        <v>15162</v>
      </c>
    </row>
    <row r="13692" spans="1:2" x14ac:dyDescent="0.25">
      <c r="A13692" s="62">
        <v>51211621</v>
      </c>
      <c r="B13692" s="63" t="s">
        <v>3700</v>
      </c>
    </row>
    <row r="13693" spans="1:2" x14ac:dyDescent="0.25">
      <c r="A13693" s="62">
        <v>51211622</v>
      </c>
      <c r="B13693" s="63" t="s">
        <v>10278</v>
      </c>
    </row>
    <row r="13694" spans="1:2" x14ac:dyDescent="0.25">
      <c r="A13694" s="62">
        <v>51211623</v>
      </c>
      <c r="B13694" s="63" t="s">
        <v>13773</v>
      </c>
    </row>
    <row r="13695" spans="1:2" x14ac:dyDescent="0.25">
      <c r="A13695" s="62">
        <v>51211624</v>
      </c>
      <c r="B13695" s="63" t="s">
        <v>14194</v>
      </c>
    </row>
    <row r="13696" spans="1:2" x14ac:dyDescent="0.25">
      <c r="A13696" s="62">
        <v>51211625</v>
      </c>
      <c r="B13696" s="63" t="s">
        <v>10183</v>
      </c>
    </row>
    <row r="13697" spans="1:2" x14ac:dyDescent="0.25">
      <c r="A13697" s="62">
        <v>51211901</v>
      </c>
      <c r="B13697" s="63" t="s">
        <v>8542</v>
      </c>
    </row>
    <row r="13698" spans="1:2" x14ac:dyDescent="0.25">
      <c r="A13698" s="62">
        <v>51212001</v>
      </c>
      <c r="B13698" s="63" t="s">
        <v>14531</v>
      </c>
    </row>
    <row r="13699" spans="1:2" x14ac:dyDescent="0.25">
      <c r="A13699" s="62">
        <v>51212002</v>
      </c>
      <c r="B13699" s="63" t="s">
        <v>7374</v>
      </c>
    </row>
    <row r="13700" spans="1:2" x14ac:dyDescent="0.25">
      <c r="A13700" s="62">
        <v>51212003</v>
      </c>
      <c r="B13700" s="63" t="s">
        <v>15655</v>
      </c>
    </row>
    <row r="13701" spans="1:2" x14ac:dyDescent="0.25">
      <c r="A13701" s="62">
        <v>51212004</v>
      </c>
      <c r="B13701" s="63" t="s">
        <v>2757</v>
      </c>
    </row>
    <row r="13702" spans="1:2" x14ac:dyDescent="0.25">
      <c r="A13702" s="62">
        <v>51212005</v>
      </c>
      <c r="B13702" s="63" t="s">
        <v>11499</v>
      </c>
    </row>
    <row r="13703" spans="1:2" x14ac:dyDescent="0.25">
      <c r="A13703" s="62">
        <v>51212006</v>
      </c>
      <c r="B13703" s="63" t="s">
        <v>11545</v>
      </c>
    </row>
    <row r="13704" spans="1:2" x14ac:dyDescent="0.25">
      <c r="A13704" s="62">
        <v>51212007</v>
      </c>
      <c r="B13704" s="63" t="s">
        <v>6885</v>
      </c>
    </row>
    <row r="13705" spans="1:2" x14ac:dyDescent="0.25">
      <c r="A13705" s="62">
        <v>51212008</v>
      </c>
      <c r="B13705" s="63" t="s">
        <v>3825</v>
      </c>
    </row>
    <row r="13706" spans="1:2" x14ac:dyDescent="0.25">
      <c r="A13706" s="62">
        <v>51212009</v>
      </c>
      <c r="B13706" s="63" t="s">
        <v>3316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11521</v>
      </c>
    </row>
    <row r="13709" spans="1:2" x14ac:dyDescent="0.25">
      <c r="A13709" s="62">
        <v>51212012</v>
      </c>
      <c r="B13709" s="63" t="s">
        <v>8289</v>
      </c>
    </row>
    <row r="13710" spans="1:2" x14ac:dyDescent="0.25">
      <c r="A13710" s="62">
        <v>51212013</v>
      </c>
      <c r="B13710" s="63" t="s">
        <v>3545</v>
      </c>
    </row>
    <row r="13711" spans="1:2" x14ac:dyDescent="0.25">
      <c r="A13711" s="62">
        <v>51212014</v>
      </c>
      <c r="B13711" s="63" t="s">
        <v>12648</v>
      </c>
    </row>
    <row r="13712" spans="1:2" x14ac:dyDescent="0.25">
      <c r="A13712" s="62">
        <v>51212015</v>
      </c>
      <c r="B13712" s="63" t="s">
        <v>13589</v>
      </c>
    </row>
    <row r="13713" spans="1:2" x14ac:dyDescent="0.25">
      <c r="A13713" s="62">
        <v>51212016</v>
      </c>
      <c r="B13713" s="63" t="s">
        <v>5119</v>
      </c>
    </row>
    <row r="13714" spans="1:2" x14ac:dyDescent="0.25">
      <c r="A13714" s="62">
        <v>51212017</v>
      </c>
      <c r="B13714" s="63" t="s">
        <v>18382</v>
      </c>
    </row>
    <row r="13715" spans="1:2" x14ac:dyDescent="0.25">
      <c r="A13715" s="62">
        <v>51212018</v>
      </c>
      <c r="B13715" s="63" t="s">
        <v>1958</v>
      </c>
    </row>
    <row r="13716" spans="1:2" x14ac:dyDescent="0.25">
      <c r="A13716" s="62">
        <v>51212020</v>
      </c>
      <c r="B13716" s="63" t="s">
        <v>16716</v>
      </c>
    </row>
    <row r="13717" spans="1:2" x14ac:dyDescent="0.25">
      <c r="A13717" s="62">
        <v>51212021</v>
      </c>
      <c r="B13717" s="63" t="s">
        <v>18726</v>
      </c>
    </row>
    <row r="13718" spans="1:2" x14ac:dyDescent="0.25">
      <c r="A13718" s="62">
        <v>51212022</v>
      </c>
      <c r="B13718" s="63" t="s">
        <v>12255</v>
      </c>
    </row>
    <row r="13719" spans="1:2" x14ac:dyDescent="0.25">
      <c r="A13719" s="62">
        <v>51212023</v>
      </c>
      <c r="B13719" s="63" t="s">
        <v>5031</v>
      </c>
    </row>
    <row r="13720" spans="1:2" x14ac:dyDescent="0.25">
      <c r="A13720" s="62">
        <v>51212024</v>
      </c>
      <c r="B13720" s="63" t="s">
        <v>15645</v>
      </c>
    </row>
    <row r="13721" spans="1:2" x14ac:dyDescent="0.25">
      <c r="A13721" s="62">
        <v>51212025</v>
      </c>
      <c r="B13721" s="63" t="s">
        <v>16362</v>
      </c>
    </row>
    <row r="13722" spans="1:2" x14ac:dyDescent="0.25">
      <c r="A13722" s="62">
        <v>51212026</v>
      </c>
      <c r="B13722" s="63" t="s">
        <v>15334</v>
      </c>
    </row>
    <row r="13723" spans="1:2" x14ac:dyDescent="0.25">
      <c r="A13723" s="62">
        <v>51212027</v>
      </c>
      <c r="B13723" s="63" t="s">
        <v>1699</v>
      </c>
    </row>
    <row r="13724" spans="1:2" x14ac:dyDescent="0.25">
      <c r="A13724" s="62">
        <v>51212028</v>
      </c>
      <c r="B13724" s="63" t="s">
        <v>17996</v>
      </c>
    </row>
    <row r="13725" spans="1:2" x14ac:dyDescent="0.25">
      <c r="A13725" s="62">
        <v>51212029</v>
      </c>
      <c r="B13725" s="63" t="s">
        <v>8926</v>
      </c>
    </row>
    <row r="13726" spans="1:2" x14ac:dyDescent="0.25">
      <c r="A13726" s="62">
        <v>51212030</v>
      </c>
      <c r="B13726" s="63" t="s">
        <v>7485</v>
      </c>
    </row>
    <row r="13727" spans="1:2" x14ac:dyDescent="0.25">
      <c r="A13727" s="62">
        <v>51212031</v>
      </c>
      <c r="B13727" s="63" t="s">
        <v>513</v>
      </c>
    </row>
    <row r="13728" spans="1:2" x14ac:dyDescent="0.25">
      <c r="A13728" s="62">
        <v>51212032</v>
      </c>
      <c r="B13728" s="63" t="s">
        <v>1965</v>
      </c>
    </row>
    <row r="13729" spans="1:2" x14ac:dyDescent="0.25">
      <c r="A13729" s="62">
        <v>51212033</v>
      </c>
      <c r="B13729" s="63" t="s">
        <v>16604</v>
      </c>
    </row>
    <row r="13730" spans="1:2" x14ac:dyDescent="0.25">
      <c r="A13730" s="62">
        <v>51212034</v>
      </c>
      <c r="B13730" s="63" t="s">
        <v>6468</v>
      </c>
    </row>
    <row r="13731" spans="1:2" x14ac:dyDescent="0.25">
      <c r="A13731" s="62">
        <v>51212035</v>
      </c>
      <c r="B13731" s="63" t="s">
        <v>1933</v>
      </c>
    </row>
    <row r="13732" spans="1:2" x14ac:dyDescent="0.25">
      <c r="A13732" s="62">
        <v>51212036</v>
      </c>
      <c r="B13732" s="63" t="s">
        <v>5926</v>
      </c>
    </row>
    <row r="13733" spans="1:2" x14ac:dyDescent="0.25">
      <c r="A13733" s="62">
        <v>51212101</v>
      </c>
      <c r="B13733" s="63" t="s">
        <v>17604</v>
      </c>
    </row>
    <row r="13734" spans="1:2" x14ac:dyDescent="0.25">
      <c r="A13734" s="62">
        <v>51212201</v>
      </c>
      <c r="B13734" s="63" t="s">
        <v>16836</v>
      </c>
    </row>
    <row r="13735" spans="1:2" x14ac:dyDescent="0.25">
      <c r="A13735" s="62">
        <v>51212202</v>
      </c>
      <c r="B13735" s="63" t="s">
        <v>13709</v>
      </c>
    </row>
    <row r="13736" spans="1:2" x14ac:dyDescent="0.25">
      <c r="A13736" s="62">
        <v>51212203</v>
      </c>
      <c r="B13736" s="63" t="s">
        <v>1409</v>
      </c>
    </row>
    <row r="13737" spans="1:2" x14ac:dyDescent="0.25">
      <c r="A13737" s="62">
        <v>51212301</v>
      </c>
      <c r="B13737" s="63" t="s">
        <v>4962</v>
      </c>
    </row>
    <row r="13738" spans="1:2" x14ac:dyDescent="0.25">
      <c r="A13738" s="62">
        <v>51212302</v>
      </c>
      <c r="B13738" s="63" t="s">
        <v>10015</v>
      </c>
    </row>
    <row r="13739" spans="1:2" x14ac:dyDescent="0.25">
      <c r="A13739" s="62">
        <v>51212303</v>
      </c>
      <c r="B13739" s="63" t="s">
        <v>4935</v>
      </c>
    </row>
    <row r="13740" spans="1:2" x14ac:dyDescent="0.25">
      <c r="A13740" s="62">
        <v>51212304</v>
      </c>
      <c r="B13740" s="63" t="s">
        <v>10232</v>
      </c>
    </row>
    <row r="13741" spans="1:2" x14ac:dyDescent="0.25">
      <c r="A13741" s="62">
        <v>51212305</v>
      </c>
      <c r="B13741" s="63" t="s">
        <v>3143</v>
      </c>
    </row>
    <row r="13742" spans="1:2" x14ac:dyDescent="0.25">
      <c r="A13742" s="62">
        <v>51212306</v>
      </c>
      <c r="B13742" s="63" t="s">
        <v>6323</v>
      </c>
    </row>
    <row r="13743" spans="1:2" x14ac:dyDescent="0.25">
      <c r="A13743" s="62">
        <v>51212307</v>
      </c>
      <c r="B13743" s="63" t="s">
        <v>6120</v>
      </c>
    </row>
    <row r="13744" spans="1:2" x14ac:dyDescent="0.25">
      <c r="A13744" s="62">
        <v>51212308</v>
      </c>
      <c r="B13744" s="63" t="s">
        <v>15984</v>
      </c>
    </row>
    <row r="13745" spans="1:2" x14ac:dyDescent="0.25">
      <c r="A13745" s="62">
        <v>51212309</v>
      </c>
      <c r="B13745" s="63" t="s">
        <v>8043</v>
      </c>
    </row>
    <row r="13746" spans="1:2" x14ac:dyDescent="0.25">
      <c r="A13746" s="62">
        <v>51212401</v>
      </c>
      <c r="B13746" s="63" t="s">
        <v>5870</v>
      </c>
    </row>
    <row r="13747" spans="1:2" x14ac:dyDescent="0.25">
      <c r="A13747" s="62">
        <v>51212402</v>
      </c>
      <c r="B13747" s="63" t="s">
        <v>1868</v>
      </c>
    </row>
    <row r="13748" spans="1:2" x14ac:dyDescent="0.25">
      <c r="A13748" s="62">
        <v>51241001</v>
      </c>
      <c r="B13748" s="63" t="s">
        <v>2078</v>
      </c>
    </row>
    <row r="13749" spans="1:2" x14ac:dyDescent="0.25">
      <c r="A13749" s="62">
        <v>51241002</v>
      </c>
      <c r="B13749" s="63" t="s">
        <v>9218</v>
      </c>
    </row>
    <row r="13750" spans="1:2" x14ac:dyDescent="0.25">
      <c r="A13750" s="62">
        <v>51241101</v>
      </c>
      <c r="B13750" s="63" t="s">
        <v>4394</v>
      </c>
    </row>
    <row r="13751" spans="1:2" x14ac:dyDescent="0.25">
      <c r="A13751" s="62">
        <v>51241102</v>
      </c>
      <c r="B13751" s="63" t="s">
        <v>16314</v>
      </c>
    </row>
    <row r="13752" spans="1:2" x14ac:dyDescent="0.25">
      <c r="A13752" s="62">
        <v>51241103</v>
      </c>
      <c r="B13752" s="63" t="s">
        <v>18603</v>
      </c>
    </row>
    <row r="13753" spans="1:2" x14ac:dyDescent="0.25">
      <c r="A13753" s="62">
        <v>51241104</v>
      </c>
      <c r="B13753" s="63" t="s">
        <v>8880</v>
      </c>
    </row>
    <row r="13754" spans="1:2" x14ac:dyDescent="0.25">
      <c r="A13754" s="62">
        <v>51241105</v>
      </c>
      <c r="B13754" s="63" t="s">
        <v>11495</v>
      </c>
    </row>
    <row r="13755" spans="1:2" x14ac:dyDescent="0.25">
      <c r="A13755" s="62">
        <v>51241106</v>
      </c>
      <c r="B13755" s="63" t="s">
        <v>2300</v>
      </c>
    </row>
    <row r="13756" spans="1:2" x14ac:dyDescent="0.25">
      <c r="A13756" s="62">
        <v>51241107</v>
      </c>
      <c r="B13756" s="63" t="s">
        <v>12620</v>
      </c>
    </row>
    <row r="13757" spans="1:2" x14ac:dyDescent="0.25">
      <c r="A13757" s="62">
        <v>51241108</v>
      </c>
      <c r="B13757" s="63" t="s">
        <v>14695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11718</v>
      </c>
    </row>
    <row r="13760" spans="1:2" x14ac:dyDescent="0.25">
      <c r="A13760" s="62">
        <v>51241111</v>
      </c>
      <c r="B13760" s="63" t="s">
        <v>4726</v>
      </c>
    </row>
    <row r="13761" spans="1:2" x14ac:dyDescent="0.25">
      <c r="A13761" s="62">
        <v>51241112</v>
      </c>
      <c r="B13761" s="63" t="s">
        <v>2841</v>
      </c>
    </row>
    <row r="13762" spans="1:2" x14ac:dyDescent="0.25">
      <c r="A13762" s="62">
        <v>51241113</v>
      </c>
      <c r="B13762" s="63" t="s">
        <v>15096</v>
      </c>
    </row>
    <row r="13763" spans="1:2" x14ac:dyDescent="0.25">
      <c r="A13763" s="62">
        <v>51241114</v>
      </c>
      <c r="B13763" s="63" t="s">
        <v>5309</v>
      </c>
    </row>
    <row r="13764" spans="1:2" x14ac:dyDescent="0.25">
      <c r="A13764" s="62">
        <v>51241115</v>
      </c>
      <c r="B13764" s="63" t="s">
        <v>3115</v>
      </c>
    </row>
    <row r="13765" spans="1:2" x14ac:dyDescent="0.25">
      <c r="A13765" s="62">
        <v>51241116</v>
      </c>
      <c r="B13765" s="63" t="s">
        <v>4878</v>
      </c>
    </row>
    <row r="13766" spans="1:2" x14ac:dyDescent="0.25">
      <c r="A13766" s="62">
        <v>51241117</v>
      </c>
      <c r="B13766" s="63" t="s">
        <v>12153</v>
      </c>
    </row>
    <row r="13767" spans="1:2" x14ac:dyDescent="0.25">
      <c r="A13767" s="62">
        <v>51241118</v>
      </c>
      <c r="B13767" s="63" t="s">
        <v>11122</v>
      </c>
    </row>
    <row r="13768" spans="1:2" x14ac:dyDescent="0.25">
      <c r="A13768" s="62">
        <v>51241119</v>
      </c>
      <c r="B13768" s="63" t="s">
        <v>17425</v>
      </c>
    </row>
    <row r="13769" spans="1:2" x14ac:dyDescent="0.25">
      <c r="A13769" s="62">
        <v>51241120</v>
      </c>
      <c r="B13769" s="63" t="s">
        <v>8978</v>
      </c>
    </row>
    <row r="13770" spans="1:2" x14ac:dyDescent="0.25">
      <c r="A13770" s="62">
        <v>51241201</v>
      </c>
      <c r="B13770" s="63" t="s">
        <v>10250</v>
      </c>
    </row>
    <row r="13771" spans="1:2" x14ac:dyDescent="0.25">
      <c r="A13771" s="62">
        <v>51241202</v>
      </c>
      <c r="B13771" s="63" t="s">
        <v>13385</v>
      </c>
    </row>
    <row r="13772" spans="1:2" x14ac:dyDescent="0.25">
      <c r="A13772" s="62">
        <v>51241203</v>
      </c>
      <c r="B13772" s="63" t="s">
        <v>7360</v>
      </c>
    </row>
    <row r="13773" spans="1:2" x14ac:dyDescent="0.25">
      <c r="A13773" s="62">
        <v>51241204</v>
      </c>
      <c r="B13773" s="63" t="s">
        <v>14060</v>
      </c>
    </row>
    <row r="13774" spans="1:2" x14ac:dyDescent="0.25">
      <c r="A13774" s="62">
        <v>51241205</v>
      </c>
      <c r="B13774" s="63" t="s">
        <v>1911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9778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5804</v>
      </c>
    </row>
    <row r="13779" spans="1:2" x14ac:dyDescent="0.25">
      <c r="A13779" s="62">
        <v>51241210</v>
      </c>
      <c r="B13779" s="63" t="s">
        <v>8876</v>
      </c>
    </row>
    <row r="13780" spans="1:2" x14ac:dyDescent="0.25">
      <c r="A13780" s="62">
        <v>51241211</v>
      </c>
      <c r="B13780" s="63" t="s">
        <v>7670</v>
      </c>
    </row>
    <row r="13781" spans="1:2" x14ac:dyDescent="0.25">
      <c r="A13781" s="62">
        <v>51241212</v>
      </c>
      <c r="B13781" s="63" t="s">
        <v>16611</v>
      </c>
    </row>
    <row r="13782" spans="1:2" x14ac:dyDescent="0.25">
      <c r="A13782" s="62">
        <v>51241213</v>
      </c>
      <c r="B13782" s="63" t="s">
        <v>14271</v>
      </c>
    </row>
    <row r="13783" spans="1:2" x14ac:dyDescent="0.25">
      <c r="A13783" s="62">
        <v>51241214</v>
      </c>
      <c r="B13783" s="63" t="s">
        <v>6274</v>
      </c>
    </row>
    <row r="13784" spans="1:2" x14ac:dyDescent="0.25">
      <c r="A13784" s="62">
        <v>51241215</v>
      </c>
      <c r="B13784" s="63" t="s">
        <v>18888</v>
      </c>
    </row>
    <row r="13785" spans="1:2" x14ac:dyDescent="0.25">
      <c r="A13785" s="62">
        <v>51241216</v>
      </c>
      <c r="B13785" s="63" t="s">
        <v>5039</v>
      </c>
    </row>
    <row r="13786" spans="1:2" x14ac:dyDescent="0.25">
      <c r="A13786" s="62">
        <v>51241217</v>
      </c>
      <c r="B13786" s="63" t="s">
        <v>11266</v>
      </c>
    </row>
    <row r="13787" spans="1:2" x14ac:dyDescent="0.25">
      <c r="A13787" s="62">
        <v>51241218</v>
      </c>
      <c r="B13787" s="63" t="s">
        <v>716</v>
      </c>
    </row>
    <row r="13788" spans="1:2" x14ac:dyDescent="0.25">
      <c r="A13788" s="62">
        <v>51241219</v>
      </c>
      <c r="B13788" s="63" t="s">
        <v>4361</v>
      </c>
    </row>
    <row r="13789" spans="1:2" x14ac:dyDescent="0.25">
      <c r="A13789" s="62">
        <v>51241220</v>
      </c>
      <c r="B13789" s="63" t="s">
        <v>16806</v>
      </c>
    </row>
    <row r="13790" spans="1:2" x14ac:dyDescent="0.25">
      <c r="A13790" s="62">
        <v>51241221</v>
      </c>
      <c r="B13790" s="63" t="s">
        <v>12832</v>
      </c>
    </row>
    <row r="13791" spans="1:2" x14ac:dyDescent="0.25">
      <c r="A13791" s="62">
        <v>51241222</v>
      </c>
      <c r="B13791" s="63" t="s">
        <v>2288</v>
      </c>
    </row>
    <row r="13792" spans="1:2" x14ac:dyDescent="0.25">
      <c r="A13792" s="62">
        <v>51241223</v>
      </c>
      <c r="B13792" s="63" t="s">
        <v>2257</v>
      </c>
    </row>
    <row r="13793" spans="1:2" x14ac:dyDescent="0.25">
      <c r="A13793" s="62">
        <v>51241224</v>
      </c>
      <c r="B13793" s="63" t="s">
        <v>11757</v>
      </c>
    </row>
    <row r="13794" spans="1:2" x14ac:dyDescent="0.25">
      <c r="A13794" s="62">
        <v>51241225</v>
      </c>
      <c r="B13794" s="63" t="s">
        <v>407</v>
      </c>
    </row>
    <row r="13795" spans="1:2" x14ac:dyDescent="0.25">
      <c r="A13795" s="62">
        <v>51241226</v>
      </c>
      <c r="B13795" s="63" t="s">
        <v>4678</v>
      </c>
    </row>
    <row r="13796" spans="1:2" x14ac:dyDescent="0.25">
      <c r="A13796" s="62">
        <v>51241227</v>
      </c>
      <c r="B13796" s="63" t="s">
        <v>8759</v>
      </c>
    </row>
    <row r="13797" spans="1:2" x14ac:dyDescent="0.25">
      <c r="A13797" s="62">
        <v>51241228</v>
      </c>
      <c r="B13797" s="63" t="s">
        <v>17293</v>
      </c>
    </row>
    <row r="13798" spans="1:2" x14ac:dyDescent="0.25">
      <c r="A13798" s="62">
        <v>51241229</v>
      </c>
      <c r="B13798" s="63" t="s">
        <v>14150</v>
      </c>
    </row>
    <row r="13799" spans="1:2" x14ac:dyDescent="0.25">
      <c r="A13799" s="62">
        <v>51241301</v>
      </c>
      <c r="B13799" s="63" t="s">
        <v>17698</v>
      </c>
    </row>
    <row r="13800" spans="1:2" x14ac:dyDescent="0.25">
      <c r="A13800" s="62">
        <v>51241302</v>
      </c>
      <c r="B13800" s="63" t="s">
        <v>9318</v>
      </c>
    </row>
    <row r="13801" spans="1:2" x14ac:dyDescent="0.25">
      <c r="A13801" s="62">
        <v>51241303</v>
      </c>
      <c r="B13801" s="63" t="s">
        <v>15273</v>
      </c>
    </row>
    <row r="13802" spans="1:2" x14ac:dyDescent="0.25">
      <c r="A13802" s="62">
        <v>51241304</v>
      </c>
      <c r="B13802" s="63" t="s">
        <v>15646</v>
      </c>
    </row>
    <row r="13803" spans="1:2" x14ac:dyDescent="0.25">
      <c r="A13803" s="62">
        <v>51241305</v>
      </c>
      <c r="B13803" s="63" t="s">
        <v>12300</v>
      </c>
    </row>
    <row r="13804" spans="1:2" x14ac:dyDescent="0.25">
      <c r="A13804" s="62">
        <v>51251001</v>
      </c>
      <c r="B13804" s="63" t="s">
        <v>17817</v>
      </c>
    </row>
    <row r="13805" spans="1:2" x14ac:dyDescent="0.25">
      <c r="A13805" s="62">
        <v>52101501</v>
      </c>
      <c r="B13805" s="63" t="s">
        <v>2159</v>
      </c>
    </row>
    <row r="13806" spans="1:2" x14ac:dyDescent="0.25">
      <c r="A13806" s="62">
        <v>52101502</v>
      </c>
      <c r="B13806" s="63" t="s">
        <v>18735</v>
      </c>
    </row>
    <row r="13807" spans="1:2" x14ac:dyDescent="0.25">
      <c r="A13807" s="62">
        <v>52101503</v>
      </c>
      <c r="B13807" s="63" t="s">
        <v>6023</v>
      </c>
    </row>
    <row r="13808" spans="1:2" x14ac:dyDescent="0.25">
      <c r="A13808" s="62">
        <v>52101504</v>
      </c>
      <c r="B13808" s="63" t="s">
        <v>11180</v>
      </c>
    </row>
    <row r="13809" spans="1:2" x14ac:dyDescent="0.25">
      <c r="A13809" s="62">
        <v>52101505</v>
      </c>
      <c r="B13809" s="63" t="s">
        <v>2889</v>
      </c>
    </row>
    <row r="13810" spans="1:2" x14ac:dyDescent="0.25">
      <c r="A13810" s="62">
        <v>52101506</v>
      </c>
      <c r="B13810" s="63" t="s">
        <v>10586</v>
      </c>
    </row>
    <row r="13811" spans="1:2" x14ac:dyDescent="0.25">
      <c r="A13811" s="62">
        <v>52101507</v>
      </c>
      <c r="B13811" s="63" t="s">
        <v>5396</v>
      </c>
    </row>
    <row r="13812" spans="1:2" x14ac:dyDescent="0.25">
      <c r="A13812" s="62">
        <v>52101508</v>
      </c>
      <c r="B13812" s="63" t="s">
        <v>13691</v>
      </c>
    </row>
    <row r="13813" spans="1:2" x14ac:dyDescent="0.25">
      <c r="A13813" s="62">
        <v>52101509</v>
      </c>
      <c r="B13813" s="63" t="s">
        <v>3217</v>
      </c>
    </row>
    <row r="13814" spans="1:2" x14ac:dyDescent="0.25">
      <c r="A13814" s="62">
        <v>52101510</v>
      </c>
      <c r="B13814" s="63" t="s">
        <v>11719</v>
      </c>
    </row>
    <row r="13815" spans="1:2" x14ac:dyDescent="0.25">
      <c r="A13815" s="62">
        <v>52101511</v>
      </c>
      <c r="B13815" s="63" t="s">
        <v>5364</v>
      </c>
    </row>
    <row r="13816" spans="1:2" x14ac:dyDescent="0.25">
      <c r="A13816" s="62">
        <v>52101512</v>
      </c>
      <c r="B13816" s="63" t="s">
        <v>6719</v>
      </c>
    </row>
    <row r="13817" spans="1:2" x14ac:dyDescent="0.25">
      <c r="A13817" s="62">
        <v>52101513</v>
      </c>
      <c r="B13817" s="63" t="s">
        <v>12201</v>
      </c>
    </row>
    <row r="13818" spans="1:2" x14ac:dyDescent="0.25">
      <c r="A13818" s="62">
        <v>52121501</v>
      </c>
      <c r="B13818" s="63" t="s">
        <v>15902</v>
      </c>
    </row>
    <row r="13819" spans="1:2" x14ac:dyDescent="0.25">
      <c r="A13819" s="62">
        <v>52121502</v>
      </c>
      <c r="B13819" s="63" t="s">
        <v>8545</v>
      </c>
    </row>
    <row r="13820" spans="1:2" x14ac:dyDescent="0.25">
      <c r="A13820" s="62">
        <v>52121503</v>
      </c>
      <c r="B13820" s="63" t="s">
        <v>15982</v>
      </c>
    </row>
    <row r="13821" spans="1:2" x14ac:dyDescent="0.25">
      <c r="A13821" s="62">
        <v>52121504</v>
      </c>
      <c r="B13821" s="63" t="s">
        <v>16340</v>
      </c>
    </row>
    <row r="13822" spans="1:2" x14ac:dyDescent="0.25">
      <c r="A13822" s="62">
        <v>52121505</v>
      </c>
      <c r="B13822" s="63" t="s">
        <v>5801</v>
      </c>
    </row>
    <row r="13823" spans="1:2" x14ac:dyDescent="0.25">
      <c r="A13823" s="62">
        <v>52121506</v>
      </c>
      <c r="B13823" s="63" t="s">
        <v>17809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1307</v>
      </c>
    </row>
    <row r="13826" spans="1:2" x14ac:dyDescent="0.25">
      <c r="A13826" s="62">
        <v>52121509</v>
      </c>
      <c r="B13826" s="63" t="s">
        <v>5821</v>
      </c>
    </row>
    <row r="13827" spans="1:2" x14ac:dyDescent="0.25">
      <c r="A13827" s="62">
        <v>52121510</v>
      </c>
      <c r="B13827" s="63" t="s">
        <v>7076</v>
      </c>
    </row>
    <row r="13828" spans="1:2" x14ac:dyDescent="0.25">
      <c r="A13828" s="62">
        <v>52121511</v>
      </c>
      <c r="B13828" s="63" t="s">
        <v>8272</v>
      </c>
    </row>
    <row r="13829" spans="1:2" x14ac:dyDescent="0.25">
      <c r="A13829" s="62">
        <v>52121512</v>
      </c>
      <c r="B13829" s="63" t="s">
        <v>2375</v>
      </c>
    </row>
    <row r="13830" spans="1:2" x14ac:dyDescent="0.25">
      <c r="A13830" s="62">
        <v>52121513</v>
      </c>
      <c r="B13830" s="63" t="s">
        <v>12977</v>
      </c>
    </row>
    <row r="13831" spans="1:2" x14ac:dyDescent="0.25">
      <c r="A13831" s="62">
        <v>52121601</v>
      </c>
      <c r="B13831" s="63" t="s">
        <v>17771</v>
      </c>
    </row>
    <row r="13832" spans="1:2" x14ac:dyDescent="0.25">
      <c r="A13832" s="62">
        <v>52121602</v>
      </c>
      <c r="B13832" s="63" t="s">
        <v>14602</v>
      </c>
    </row>
    <row r="13833" spans="1:2" x14ac:dyDescent="0.25">
      <c r="A13833" s="62">
        <v>52121603</v>
      </c>
      <c r="B13833" s="63" t="s">
        <v>10600</v>
      </c>
    </row>
    <row r="13834" spans="1:2" x14ac:dyDescent="0.25">
      <c r="A13834" s="62">
        <v>52121604</v>
      </c>
      <c r="B13834" s="63" t="s">
        <v>3189</v>
      </c>
    </row>
    <row r="13835" spans="1:2" x14ac:dyDescent="0.25">
      <c r="A13835" s="62">
        <v>52121605</v>
      </c>
      <c r="B13835" s="63" t="s">
        <v>7575</v>
      </c>
    </row>
    <row r="13836" spans="1:2" x14ac:dyDescent="0.25">
      <c r="A13836" s="62">
        <v>52121606</v>
      </c>
      <c r="B13836" s="63" t="s">
        <v>5671</v>
      </c>
    </row>
    <row r="13837" spans="1:2" x14ac:dyDescent="0.25">
      <c r="A13837" s="62">
        <v>52121607</v>
      </c>
      <c r="B13837" s="63" t="s">
        <v>387</v>
      </c>
    </row>
    <row r="13838" spans="1:2" x14ac:dyDescent="0.25">
      <c r="A13838" s="62">
        <v>52121608</v>
      </c>
      <c r="B13838" s="63" t="s">
        <v>5470</v>
      </c>
    </row>
    <row r="13839" spans="1:2" x14ac:dyDescent="0.25">
      <c r="A13839" s="62">
        <v>52121701</v>
      </c>
      <c r="B13839" s="63" t="s">
        <v>4636</v>
      </c>
    </row>
    <row r="13840" spans="1:2" x14ac:dyDescent="0.25">
      <c r="A13840" s="62">
        <v>52121702</v>
      </c>
      <c r="B13840" s="63" t="s">
        <v>3907</v>
      </c>
    </row>
    <row r="13841" spans="1:2" x14ac:dyDescent="0.25">
      <c r="A13841" s="62">
        <v>52121703</v>
      </c>
      <c r="B13841" s="63" t="s">
        <v>13132</v>
      </c>
    </row>
    <row r="13842" spans="1:2" x14ac:dyDescent="0.25">
      <c r="A13842" s="62">
        <v>52121704</v>
      </c>
      <c r="B13842" s="63" t="s">
        <v>7317</v>
      </c>
    </row>
    <row r="13843" spans="1:2" x14ac:dyDescent="0.25">
      <c r="A13843" s="62">
        <v>52131501</v>
      </c>
      <c r="B13843" s="63" t="s">
        <v>14017</v>
      </c>
    </row>
    <row r="13844" spans="1:2" x14ac:dyDescent="0.25">
      <c r="A13844" s="62">
        <v>52131503</v>
      </c>
      <c r="B13844" s="63" t="s">
        <v>3099</v>
      </c>
    </row>
    <row r="13845" spans="1:2" x14ac:dyDescent="0.25">
      <c r="A13845" s="62">
        <v>52131601</v>
      </c>
      <c r="B13845" s="63" t="s">
        <v>14197</v>
      </c>
    </row>
    <row r="13846" spans="1:2" x14ac:dyDescent="0.25">
      <c r="A13846" s="62">
        <v>52131602</v>
      </c>
      <c r="B13846" s="63" t="s">
        <v>6974</v>
      </c>
    </row>
    <row r="13847" spans="1:2" x14ac:dyDescent="0.25">
      <c r="A13847" s="62">
        <v>52131603</v>
      </c>
      <c r="B13847" s="63" t="s">
        <v>6075</v>
      </c>
    </row>
    <row r="13848" spans="1:2" x14ac:dyDescent="0.25">
      <c r="A13848" s="62">
        <v>52131604</v>
      </c>
      <c r="B13848" s="63" t="s">
        <v>1038</v>
      </c>
    </row>
    <row r="13849" spans="1:2" x14ac:dyDescent="0.25">
      <c r="A13849" s="62">
        <v>52131701</v>
      </c>
      <c r="B13849" s="63" t="s">
        <v>17459</v>
      </c>
    </row>
    <row r="13850" spans="1:2" x14ac:dyDescent="0.25">
      <c r="A13850" s="62">
        <v>52131702</v>
      </c>
      <c r="B13850" s="63" t="s">
        <v>15255</v>
      </c>
    </row>
    <row r="13851" spans="1:2" x14ac:dyDescent="0.25">
      <c r="A13851" s="62">
        <v>52131703</v>
      </c>
      <c r="B13851" s="63" t="s">
        <v>9162</v>
      </c>
    </row>
    <row r="13852" spans="1:2" x14ac:dyDescent="0.25">
      <c r="A13852" s="62">
        <v>52131704</v>
      </c>
      <c r="B13852" s="63" t="s">
        <v>10445</v>
      </c>
    </row>
    <row r="13853" spans="1:2" x14ac:dyDescent="0.25">
      <c r="A13853" s="62">
        <v>52141501</v>
      </c>
      <c r="B13853" s="63" t="s">
        <v>7859</v>
      </c>
    </row>
    <row r="13854" spans="1:2" x14ac:dyDescent="0.25">
      <c r="A13854" s="62">
        <v>52141502</v>
      </c>
      <c r="B13854" s="63" t="s">
        <v>3740</v>
      </c>
    </row>
    <row r="13855" spans="1:2" x14ac:dyDescent="0.25">
      <c r="A13855" s="62">
        <v>52141503</v>
      </c>
      <c r="B13855" s="63" t="s">
        <v>7237</v>
      </c>
    </row>
    <row r="13856" spans="1:2" x14ac:dyDescent="0.25">
      <c r="A13856" s="62">
        <v>52141504</v>
      </c>
      <c r="B13856" s="63" t="s">
        <v>14144</v>
      </c>
    </row>
    <row r="13857" spans="1:2" x14ac:dyDescent="0.25">
      <c r="A13857" s="62">
        <v>52141505</v>
      </c>
      <c r="B13857" s="63" t="s">
        <v>5934</v>
      </c>
    </row>
    <row r="13858" spans="1:2" x14ac:dyDescent="0.25">
      <c r="A13858" s="62">
        <v>52141506</v>
      </c>
      <c r="B13858" s="63" t="s">
        <v>5539</v>
      </c>
    </row>
    <row r="13859" spans="1:2" x14ac:dyDescent="0.25">
      <c r="A13859" s="62">
        <v>52141507</v>
      </c>
      <c r="B13859" s="63" t="s">
        <v>7571</v>
      </c>
    </row>
    <row r="13860" spans="1:2" x14ac:dyDescent="0.25">
      <c r="A13860" s="62">
        <v>52141508</v>
      </c>
      <c r="B13860" s="63" t="s">
        <v>692</v>
      </c>
    </row>
    <row r="13861" spans="1:2" x14ac:dyDescent="0.25">
      <c r="A13861" s="62">
        <v>52141509</v>
      </c>
      <c r="B13861" s="63" t="s">
        <v>1936</v>
      </c>
    </row>
    <row r="13862" spans="1:2" x14ac:dyDescent="0.25">
      <c r="A13862" s="62">
        <v>52141510</v>
      </c>
      <c r="B13862" s="63" t="s">
        <v>11802</v>
      </c>
    </row>
    <row r="13863" spans="1:2" x14ac:dyDescent="0.25">
      <c r="A13863" s="62">
        <v>52141511</v>
      </c>
      <c r="B13863" s="63" t="s">
        <v>3410</v>
      </c>
    </row>
    <row r="13864" spans="1:2" x14ac:dyDescent="0.25">
      <c r="A13864" s="62">
        <v>52141512</v>
      </c>
      <c r="B13864" s="63" t="s">
        <v>8074</v>
      </c>
    </row>
    <row r="13865" spans="1:2" x14ac:dyDescent="0.25">
      <c r="A13865" s="62">
        <v>52141513</v>
      </c>
      <c r="B13865" s="63" t="s">
        <v>2835</v>
      </c>
    </row>
    <row r="13866" spans="1:2" x14ac:dyDescent="0.25">
      <c r="A13866" s="62">
        <v>52141514</v>
      </c>
      <c r="B13866" s="63" t="s">
        <v>2493</v>
      </c>
    </row>
    <row r="13867" spans="1:2" x14ac:dyDescent="0.25">
      <c r="A13867" s="62">
        <v>52141515</v>
      </c>
      <c r="B13867" s="63" t="s">
        <v>14380</v>
      </c>
    </row>
    <row r="13868" spans="1:2" x14ac:dyDescent="0.25">
      <c r="A13868" s="62">
        <v>52141516</v>
      </c>
      <c r="B13868" s="63" t="s">
        <v>6004</v>
      </c>
    </row>
    <row r="13869" spans="1:2" x14ac:dyDescent="0.25">
      <c r="A13869" s="62">
        <v>52141517</v>
      </c>
      <c r="B13869" s="63" t="s">
        <v>17894</v>
      </c>
    </row>
    <row r="13870" spans="1:2" x14ac:dyDescent="0.25">
      <c r="A13870" s="62">
        <v>52141518</v>
      </c>
      <c r="B13870" s="63" t="s">
        <v>14910</v>
      </c>
    </row>
    <row r="13871" spans="1:2" x14ac:dyDescent="0.25">
      <c r="A13871" s="62">
        <v>52141519</v>
      </c>
      <c r="B13871" s="63" t="s">
        <v>7632</v>
      </c>
    </row>
    <row r="13872" spans="1:2" x14ac:dyDescent="0.25">
      <c r="A13872" s="62">
        <v>52141520</v>
      </c>
      <c r="B13872" s="63" t="s">
        <v>2041</v>
      </c>
    </row>
    <row r="13873" spans="1:2" x14ac:dyDescent="0.25">
      <c r="A13873" s="62">
        <v>52141521</v>
      </c>
      <c r="B13873" s="63" t="s">
        <v>8928</v>
      </c>
    </row>
    <row r="13874" spans="1:2" x14ac:dyDescent="0.25">
      <c r="A13874" s="62">
        <v>52141522</v>
      </c>
      <c r="B13874" s="63" t="s">
        <v>11602</v>
      </c>
    </row>
    <row r="13875" spans="1:2" x14ac:dyDescent="0.25">
      <c r="A13875" s="62">
        <v>52141523</v>
      </c>
      <c r="B13875" s="63" t="s">
        <v>14792</v>
      </c>
    </row>
    <row r="13876" spans="1:2" x14ac:dyDescent="0.25">
      <c r="A13876" s="62">
        <v>52141524</v>
      </c>
      <c r="B13876" s="63" t="s">
        <v>16750</v>
      </c>
    </row>
    <row r="13877" spans="1:2" x14ac:dyDescent="0.25">
      <c r="A13877" s="62">
        <v>52141525</v>
      </c>
      <c r="B13877" s="63" t="s">
        <v>1837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2015</v>
      </c>
    </row>
    <row r="13880" spans="1:2" x14ac:dyDescent="0.25">
      <c r="A13880" s="62">
        <v>52141528</v>
      </c>
      <c r="B13880" s="63" t="s">
        <v>15786</v>
      </c>
    </row>
    <row r="13881" spans="1:2" x14ac:dyDescent="0.25">
      <c r="A13881" s="62">
        <v>52141529</v>
      </c>
      <c r="B13881" s="63" t="s">
        <v>5562</v>
      </c>
    </row>
    <row r="13882" spans="1:2" x14ac:dyDescent="0.25">
      <c r="A13882" s="62">
        <v>52141530</v>
      </c>
      <c r="B13882" s="63" t="s">
        <v>11041</v>
      </c>
    </row>
    <row r="13883" spans="1:2" x14ac:dyDescent="0.25">
      <c r="A13883" s="62">
        <v>52141531</v>
      </c>
      <c r="B13883" s="63" t="s">
        <v>1482</v>
      </c>
    </row>
    <row r="13884" spans="1:2" x14ac:dyDescent="0.25">
      <c r="A13884" s="62">
        <v>52141532</v>
      </c>
      <c r="B13884" s="63" t="s">
        <v>3522</v>
      </c>
    </row>
    <row r="13885" spans="1:2" x14ac:dyDescent="0.25">
      <c r="A13885" s="62">
        <v>52141533</v>
      </c>
      <c r="B13885" s="63" t="s">
        <v>8622</v>
      </c>
    </row>
    <row r="13886" spans="1:2" x14ac:dyDescent="0.25">
      <c r="A13886" s="62">
        <v>52141534</v>
      </c>
      <c r="B13886" s="63" t="s">
        <v>8482</v>
      </c>
    </row>
    <row r="13887" spans="1:2" x14ac:dyDescent="0.25">
      <c r="A13887" s="62">
        <v>52141535</v>
      </c>
      <c r="B13887" s="63" t="s">
        <v>13311</v>
      </c>
    </row>
    <row r="13888" spans="1:2" x14ac:dyDescent="0.25">
      <c r="A13888" s="62">
        <v>52141536</v>
      </c>
      <c r="B13888" s="63" t="s">
        <v>5411</v>
      </c>
    </row>
    <row r="13889" spans="1:2" x14ac:dyDescent="0.25">
      <c r="A13889" s="62">
        <v>52141537</v>
      </c>
      <c r="B13889" s="63" t="s">
        <v>15954</v>
      </c>
    </row>
    <row r="13890" spans="1:2" x14ac:dyDescent="0.25">
      <c r="A13890" s="62">
        <v>52141538</v>
      </c>
      <c r="B13890" s="63" t="s">
        <v>18327</v>
      </c>
    </row>
    <row r="13891" spans="1:2" x14ac:dyDescent="0.25">
      <c r="A13891" s="62">
        <v>52141539</v>
      </c>
      <c r="B13891" s="63" t="s">
        <v>15259</v>
      </c>
    </row>
    <row r="13892" spans="1:2" x14ac:dyDescent="0.25">
      <c r="A13892" s="62">
        <v>52141601</v>
      </c>
      <c r="B13892" s="63" t="s">
        <v>1229</v>
      </c>
    </row>
    <row r="13893" spans="1:2" x14ac:dyDescent="0.25">
      <c r="A13893" s="62">
        <v>52141602</v>
      </c>
      <c r="B13893" s="63" t="s">
        <v>11963</v>
      </c>
    </row>
    <row r="13894" spans="1:2" x14ac:dyDescent="0.25">
      <c r="A13894" s="62">
        <v>52141603</v>
      </c>
      <c r="B13894" s="63" t="s">
        <v>10552</v>
      </c>
    </row>
    <row r="13895" spans="1:2" x14ac:dyDescent="0.25">
      <c r="A13895" s="62">
        <v>52141604</v>
      </c>
      <c r="B13895" s="63" t="s">
        <v>12759</v>
      </c>
    </row>
    <row r="13896" spans="1:2" x14ac:dyDescent="0.25">
      <c r="A13896" s="62">
        <v>52141605</v>
      </c>
      <c r="B13896" s="63" t="s">
        <v>12277</v>
      </c>
    </row>
    <row r="13897" spans="1:2" x14ac:dyDescent="0.25">
      <c r="A13897" s="62">
        <v>52141606</v>
      </c>
      <c r="B13897" s="63" t="s">
        <v>9517</v>
      </c>
    </row>
    <row r="13898" spans="1:2" x14ac:dyDescent="0.25">
      <c r="A13898" s="62">
        <v>52141607</v>
      </c>
      <c r="B13898" s="63" t="s">
        <v>5904</v>
      </c>
    </row>
    <row r="13899" spans="1:2" x14ac:dyDescent="0.25">
      <c r="A13899" s="62">
        <v>52141608</v>
      </c>
      <c r="B13899" s="63" t="s">
        <v>11814</v>
      </c>
    </row>
    <row r="13900" spans="1:2" x14ac:dyDescent="0.25">
      <c r="A13900" s="62">
        <v>52141701</v>
      </c>
      <c r="B13900" s="63" t="s">
        <v>814</v>
      </c>
    </row>
    <row r="13901" spans="1:2" x14ac:dyDescent="0.25">
      <c r="A13901" s="62">
        <v>52141703</v>
      </c>
      <c r="B13901" s="63" t="s">
        <v>12986</v>
      </c>
    </row>
    <row r="13902" spans="1:2" x14ac:dyDescent="0.25">
      <c r="A13902" s="62">
        <v>52141704</v>
      </c>
      <c r="B13902" s="63" t="s">
        <v>12356</v>
      </c>
    </row>
    <row r="13903" spans="1:2" x14ac:dyDescent="0.25">
      <c r="A13903" s="62">
        <v>52141705</v>
      </c>
      <c r="B13903" s="63" t="s">
        <v>7197</v>
      </c>
    </row>
    <row r="13904" spans="1:2" x14ac:dyDescent="0.25">
      <c r="A13904" s="62">
        <v>52141706</v>
      </c>
      <c r="B13904" s="63" t="s">
        <v>12984</v>
      </c>
    </row>
    <row r="13905" spans="1:2" x14ac:dyDescent="0.25">
      <c r="A13905" s="62">
        <v>52141801</v>
      </c>
      <c r="B13905" s="63" t="s">
        <v>18180</v>
      </c>
    </row>
    <row r="13906" spans="1:2" x14ac:dyDescent="0.25">
      <c r="A13906" s="62">
        <v>52141802</v>
      </c>
      <c r="B13906" s="63" t="s">
        <v>3352</v>
      </c>
    </row>
    <row r="13907" spans="1:2" x14ac:dyDescent="0.25">
      <c r="A13907" s="62">
        <v>52141803</v>
      </c>
      <c r="B13907" s="63" t="s">
        <v>11346</v>
      </c>
    </row>
    <row r="13908" spans="1:2" x14ac:dyDescent="0.25">
      <c r="A13908" s="62">
        <v>52151501</v>
      </c>
      <c r="B13908" s="63" t="s">
        <v>13863</v>
      </c>
    </row>
    <row r="13909" spans="1:2" x14ac:dyDescent="0.25">
      <c r="A13909" s="62">
        <v>52151502</v>
      </c>
      <c r="B13909" s="63" t="s">
        <v>18313</v>
      </c>
    </row>
    <row r="13910" spans="1:2" x14ac:dyDescent="0.25">
      <c r="A13910" s="62">
        <v>52151503</v>
      </c>
      <c r="B13910" s="63" t="s">
        <v>3764</v>
      </c>
    </row>
    <row r="13911" spans="1:2" x14ac:dyDescent="0.25">
      <c r="A13911" s="62">
        <v>52151504</v>
      </c>
      <c r="B13911" s="63" t="s">
        <v>7535</v>
      </c>
    </row>
    <row r="13912" spans="1:2" x14ac:dyDescent="0.25">
      <c r="A13912" s="62">
        <v>52151505</v>
      </c>
      <c r="B13912" s="63" t="s">
        <v>15975</v>
      </c>
    </row>
    <row r="13913" spans="1:2" x14ac:dyDescent="0.25">
      <c r="A13913" s="62">
        <v>52151506</v>
      </c>
      <c r="B13913" s="63" t="s">
        <v>15623</v>
      </c>
    </row>
    <row r="13914" spans="1:2" x14ac:dyDescent="0.25">
      <c r="A13914" s="62">
        <v>52151507</v>
      </c>
      <c r="B13914" s="63" t="s">
        <v>1201</v>
      </c>
    </row>
    <row r="13915" spans="1:2" x14ac:dyDescent="0.25">
      <c r="A13915" s="62">
        <v>52151601</v>
      </c>
      <c r="B13915" s="63" t="s">
        <v>17329</v>
      </c>
    </row>
    <row r="13916" spans="1:2" x14ac:dyDescent="0.25">
      <c r="A13916" s="62">
        <v>52151602</v>
      </c>
      <c r="B13916" s="63" t="s">
        <v>13010</v>
      </c>
    </row>
    <row r="13917" spans="1:2" x14ac:dyDescent="0.25">
      <c r="A13917" s="62">
        <v>52151603</v>
      </c>
      <c r="B13917" s="63" t="s">
        <v>12215</v>
      </c>
    </row>
    <row r="13918" spans="1:2" x14ac:dyDescent="0.25">
      <c r="A13918" s="62">
        <v>52151604</v>
      </c>
      <c r="B13918" s="63" t="s">
        <v>8658</v>
      </c>
    </row>
    <row r="13919" spans="1:2" x14ac:dyDescent="0.25">
      <c r="A13919" s="62">
        <v>52151605</v>
      </c>
      <c r="B13919" s="63" t="s">
        <v>9513</v>
      </c>
    </row>
    <row r="13920" spans="1:2" x14ac:dyDescent="0.25">
      <c r="A13920" s="62">
        <v>52151606</v>
      </c>
      <c r="B13920" s="63" t="s">
        <v>10438</v>
      </c>
    </row>
    <row r="13921" spans="1:2" x14ac:dyDescent="0.25">
      <c r="A13921" s="62">
        <v>52151607</v>
      </c>
      <c r="B13921" s="63" t="s">
        <v>10039</v>
      </c>
    </row>
    <row r="13922" spans="1:2" x14ac:dyDescent="0.25">
      <c r="A13922" s="62">
        <v>52151608</v>
      </c>
      <c r="B13922" s="63" t="s">
        <v>7337</v>
      </c>
    </row>
    <row r="13923" spans="1:2" x14ac:dyDescent="0.25">
      <c r="A13923" s="62">
        <v>52151609</v>
      </c>
      <c r="B13923" s="63" t="s">
        <v>14037</v>
      </c>
    </row>
    <row r="13924" spans="1:2" x14ac:dyDescent="0.25">
      <c r="A13924" s="62">
        <v>52151610</v>
      </c>
      <c r="B13924" s="63" t="s">
        <v>13581</v>
      </c>
    </row>
    <row r="13925" spans="1:2" x14ac:dyDescent="0.25">
      <c r="A13925" s="62">
        <v>52151611</v>
      </c>
      <c r="B13925" s="63" t="s">
        <v>7066</v>
      </c>
    </row>
    <row r="13926" spans="1:2" x14ac:dyDescent="0.25">
      <c r="A13926" s="62">
        <v>52151612</v>
      </c>
      <c r="B13926" s="63" t="s">
        <v>4076</v>
      </c>
    </row>
    <row r="13927" spans="1:2" x14ac:dyDescent="0.25">
      <c r="A13927" s="62">
        <v>52151613</v>
      </c>
      <c r="B13927" s="63" t="s">
        <v>16214</v>
      </c>
    </row>
    <row r="13928" spans="1:2" x14ac:dyDescent="0.25">
      <c r="A13928" s="62">
        <v>52151614</v>
      </c>
      <c r="B13928" s="63" t="s">
        <v>17327</v>
      </c>
    </row>
    <row r="13929" spans="1:2" x14ac:dyDescent="0.25">
      <c r="A13929" s="62">
        <v>52151615</v>
      </c>
      <c r="B13929" s="63" t="s">
        <v>10409</v>
      </c>
    </row>
    <row r="13930" spans="1:2" x14ac:dyDescent="0.25">
      <c r="A13930" s="62">
        <v>52151616</v>
      </c>
      <c r="B13930" s="63" t="s">
        <v>8693</v>
      </c>
    </row>
    <row r="13931" spans="1:2" x14ac:dyDescent="0.25">
      <c r="A13931" s="62">
        <v>52151617</v>
      </c>
      <c r="B13931" s="63" t="s">
        <v>15292</v>
      </c>
    </row>
    <row r="13932" spans="1:2" x14ac:dyDescent="0.25">
      <c r="A13932" s="62">
        <v>52151618</v>
      </c>
      <c r="B13932" s="63" t="s">
        <v>16851</v>
      </c>
    </row>
    <row r="13933" spans="1:2" x14ac:dyDescent="0.25">
      <c r="A13933" s="62">
        <v>52151619</v>
      </c>
      <c r="B13933" s="63" t="s">
        <v>14154</v>
      </c>
    </row>
    <row r="13934" spans="1:2" x14ac:dyDescent="0.25">
      <c r="A13934" s="62">
        <v>52151620</v>
      </c>
      <c r="B13934" s="63" t="s">
        <v>1871</v>
      </c>
    </row>
    <row r="13935" spans="1:2" x14ac:dyDescent="0.25">
      <c r="A13935" s="62">
        <v>52151621</v>
      </c>
      <c r="B13935" s="63" t="s">
        <v>12489</v>
      </c>
    </row>
    <row r="13936" spans="1:2" x14ac:dyDescent="0.25">
      <c r="A13936" s="62">
        <v>52151622</v>
      </c>
      <c r="B13936" s="63" t="s">
        <v>2639</v>
      </c>
    </row>
    <row r="13937" spans="1:2" x14ac:dyDescent="0.25">
      <c r="A13937" s="62">
        <v>52151623</v>
      </c>
      <c r="B13937" s="63" t="s">
        <v>18806</v>
      </c>
    </row>
    <row r="13938" spans="1:2" x14ac:dyDescent="0.25">
      <c r="A13938" s="62">
        <v>52151624</v>
      </c>
      <c r="B13938" s="63" t="s">
        <v>12180</v>
      </c>
    </row>
    <row r="13939" spans="1:2" x14ac:dyDescent="0.25">
      <c r="A13939" s="62">
        <v>52151625</v>
      </c>
      <c r="B13939" s="63" t="s">
        <v>402</v>
      </c>
    </row>
    <row r="13940" spans="1:2" x14ac:dyDescent="0.25">
      <c r="A13940" s="62">
        <v>52151626</v>
      </c>
      <c r="B13940" s="63" t="s">
        <v>10646</v>
      </c>
    </row>
    <row r="13941" spans="1:2" x14ac:dyDescent="0.25">
      <c r="A13941" s="62">
        <v>52151627</v>
      </c>
      <c r="B13941" s="63" t="s">
        <v>11383</v>
      </c>
    </row>
    <row r="13942" spans="1:2" x14ac:dyDescent="0.25">
      <c r="A13942" s="62">
        <v>52151628</v>
      </c>
      <c r="B13942" s="63" t="s">
        <v>18686</v>
      </c>
    </row>
    <row r="13943" spans="1:2" x14ac:dyDescent="0.25">
      <c r="A13943" s="62">
        <v>52151629</v>
      </c>
      <c r="B13943" s="63" t="s">
        <v>2434</v>
      </c>
    </row>
    <row r="13944" spans="1:2" x14ac:dyDescent="0.25">
      <c r="A13944" s="62">
        <v>52151630</v>
      </c>
      <c r="B13944" s="63" t="s">
        <v>18324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2798</v>
      </c>
    </row>
    <row r="13947" spans="1:2" x14ac:dyDescent="0.25">
      <c r="A13947" s="62">
        <v>52151633</v>
      </c>
      <c r="B13947" s="63" t="s">
        <v>11014</v>
      </c>
    </row>
    <row r="13948" spans="1:2" x14ac:dyDescent="0.25">
      <c r="A13948" s="62">
        <v>52151634</v>
      </c>
      <c r="B13948" s="63" t="s">
        <v>6063</v>
      </c>
    </row>
    <row r="13949" spans="1:2" x14ac:dyDescent="0.25">
      <c r="A13949" s="62">
        <v>52151635</v>
      </c>
      <c r="B13949" s="63" t="s">
        <v>5078</v>
      </c>
    </row>
    <row r="13950" spans="1:2" x14ac:dyDescent="0.25">
      <c r="A13950" s="62">
        <v>52151636</v>
      </c>
      <c r="B13950" s="63" t="s">
        <v>13778</v>
      </c>
    </row>
    <row r="13951" spans="1:2" x14ac:dyDescent="0.25">
      <c r="A13951" s="62">
        <v>52151637</v>
      </c>
      <c r="B13951" s="63" t="s">
        <v>12110</v>
      </c>
    </row>
    <row r="13952" spans="1:2" x14ac:dyDescent="0.25">
      <c r="A13952" s="62">
        <v>52151638</v>
      </c>
      <c r="B13952" s="63" t="s">
        <v>7289</v>
      </c>
    </row>
    <row r="13953" spans="1:2" x14ac:dyDescent="0.25">
      <c r="A13953" s="62">
        <v>52151639</v>
      </c>
      <c r="B13953" s="63" t="s">
        <v>11576</v>
      </c>
    </row>
    <row r="13954" spans="1:2" x14ac:dyDescent="0.25">
      <c r="A13954" s="62">
        <v>52151640</v>
      </c>
      <c r="B13954" s="63" t="s">
        <v>17597</v>
      </c>
    </row>
    <row r="13955" spans="1:2" x14ac:dyDescent="0.25">
      <c r="A13955" s="62">
        <v>52151641</v>
      </c>
      <c r="B13955" s="63" t="s">
        <v>3079</v>
      </c>
    </row>
    <row r="13956" spans="1:2" x14ac:dyDescent="0.25">
      <c r="A13956" s="62">
        <v>52151642</v>
      </c>
      <c r="B13956" s="63" t="s">
        <v>7854</v>
      </c>
    </row>
    <row r="13957" spans="1:2" x14ac:dyDescent="0.25">
      <c r="A13957" s="62">
        <v>52151643</v>
      </c>
      <c r="B13957" s="63" t="s">
        <v>17709</v>
      </c>
    </row>
    <row r="13958" spans="1:2" x14ac:dyDescent="0.25">
      <c r="A13958" s="62">
        <v>52151644</v>
      </c>
      <c r="B13958" s="63" t="s">
        <v>14307</v>
      </c>
    </row>
    <row r="13959" spans="1:2" x14ac:dyDescent="0.25">
      <c r="A13959" s="62">
        <v>52151645</v>
      </c>
      <c r="B13959" s="63" t="s">
        <v>15674</v>
      </c>
    </row>
    <row r="13960" spans="1:2" x14ac:dyDescent="0.25">
      <c r="A13960" s="62">
        <v>52151646</v>
      </c>
      <c r="B13960" s="63" t="s">
        <v>14246</v>
      </c>
    </row>
    <row r="13961" spans="1:2" x14ac:dyDescent="0.25">
      <c r="A13961" s="62">
        <v>52151647</v>
      </c>
      <c r="B13961" s="63" t="s">
        <v>15691</v>
      </c>
    </row>
    <row r="13962" spans="1:2" x14ac:dyDescent="0.25">
      <c r="A13962" s="62">
        <v>52151648</v>
      </c>
      <c r="B13962" s="63" t="s">
        <v>15480</v>
      </c>
    </row>
    <row r="13963" spans="1:2" x14ac:dyDescent="0.25">
      <c r="A13963" s="62">
        <v>52151649</v>
      </c>
      <c r="B13963" s="63" t="s">
        <v>9643</v>
      </c>
    </row>
    <row r="13964" spans="1:2" x14ac:dyDescent="0.25">
      <c r="A13964" s="62">
        <v>52151650</v>
      </c>
      <c r="B13964" s="63" t="s">
        <v>16681</v>
      </c>
    </row>
    <row r="13965" spans="1:2" x14ac:dyDescent="0.25">
      <c r="A13965" s="62">
        <v>52151701</v>
      </c>
      <c r="B13965" s="63" t="s">
        <v>16973</v>
      </c>
    </row>
    <row r="13966" spans="1:2" x14ac:dyDescent="0.25">
      <c r="A13966" s="62">
        <v>52151702</v>
      </c>
      <c r="B13966" s="63" t="s">
        <v>6556</v>
      </c>
    </row>
    <row r="13967" spans="1:2" x14ac:dyDescent="0.25">
      <c r="A13967" s="62">
        <v>52151703</v>
      </c>
      <c r="B13967" s="63" t="s">
        <v>4919</v>
      </c>
    </row>
    <row r="13968" spans="1:2" x14ac:dyDescent="0.25">
      <c r="A13968" s="62">
        <v>52151704</v>
      </c>
      <c r="B13968" s="63" t="s">
        <v>617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17199</v>
      </c>
    </row>
    <row r="13971" spans="1:2" x14ac:dyDescent="0.25">
      <c r="A13971" s="62">
        <v>52151707</v>
      </c>
      <c r="B13971" s="63" t="s">
        <v>1783</v>
      </c>
    </row>
    <row r="13972" spans="1:2" x14ac:dyDescent="0.25">
      <c r="A13972" s="62">
        <v>52151708</v>
      </c>
      <c r="B13972" s="63" t="s">
        <v>14299</v>
      </c>
    </row>
    <row r="13973" spans="1:2" x14ac:dyDescent="0.25">
      <c r="A13973" s="62">
        <v>52151709</v>
      </c>
      <c r="B13973" s="63" t="s">
        <v>8697</v>
      </c>
    </row>
    <row r="13974" spans="1:2" x14ac:dyDescent="0.25">
      <c r="A13974" s="62">
        <v>52151801</v>
      </c>
      <c r="B13974" s="63" t="s">
        <v>10016</v>
      </c>
    </row>
    <row r="13975" spans="1:2" x14ac:dyDescent="0.25">
      <c r="A13975" s="62">
        <v>52151802</v>
      </c>
      <c r="B13975" s="63" t="s">
        <v>17992</v>
      </c>
    </row>
    <row r="13976" spans="1:2" x14ac:dyDescent="0.25">
      <c r="A13976" s="62">
        <v>52151803</v>
      </c>
      <c r="B13976" s="63" t="s">
        <v>15867</v>
      </c>
    </row>
    <row r="13977" spans="1:2" x14ac:dyDescent="0.25">
      <c r="A13977" s="62">
        <v>52151804</v>
      </c>
      <c r="B13977" s="63" t="s">
        <v>18841</v>
      </c>
    </row>
    <row r="13978" spans="1:2" x14ac:dyDescent="0.25">
      <c r="A13978" s="62">
        <v>52151805</v>
      </c>
      <c r="B13978" s="63" t="s">
        <v>5069</v>
      </c>
    </row>
    <row r="13979" spans="1:2" x14ac:dyDescent="0.25">
      <c r="A13979" s="62">
        <v>52151806</v>
      </c>
      <c r="B13979" s="63" t="s">
        <v>2455</v>
      </c>
    </row>
    <row r="13980" spans="1:2" x14ac:dyDescent="0.25">
      <c r="A13980" s="62">
        <v>52151807</v>
      </c>
      <c r="B13980" s="63" t="s">
        <v>10656</v>
      </c>
    </row>
    <row r="13981" spans="1:2" x14ac:dyDescent="0.25">
      <c r="A13981" s="62">
        <v>52151808</v>
      </c>
      <c r="B13981" s="63" t="s">
        <v>7435</v>
      </c>
    </row>
    <row r="13982" spans="1:2" x14ac:dyDescent="0.25">
      <c r="A13982" s="62">
        <v>52151809</v>
      </c>
      <c r="B13982" s="63" t="s">
        <v>15420</v>
      </c>
    </row>
    <row r="13983" spans="1:2" x14ac:dyDescent="0.25">
      <c r="A13983" s="62">
        <v>52151810</v>
      </c>
      <c r="B13983" s="63" t="s">
        <v>6132</v>
      </c>
    </row>
    <row r="13984" spans="1:2" x14ac:dyDescent="0.25">
      <c r="A13984" s="62">
        <v>52151811</v>
      </c>
      <c r="B13984" s="63" t="s">
        <v>16035</v>
      </c>
    </row>
    <row r="13985" spans="1:2" x14ac:dyDescent="0.25">
      <c r="A13985" s="62">
        <v>52151812</v>
      </c>
      <c r="B13985" s="63" t="s">
        <v>6152</v>
      </c>
    </row>
    <row r="13986" spans="1:2" x14ac:dyDescent="0.25">
      <c r="A13986" s="62">
        <v>52151813</v>
      </c>
      <c r="B13986" s="63" t="s">
        <v>18193</v>
      </c>
    </row>
    <row r="13987" spans="1:2" x14ac:dyDescent="0.25">
      <c r="A13987" s="62">
        <v>52151901</v>
      </c>
      <c r="B13987" s="63" t="s">
        <v>11840</v>
      </c>
    </row>
    <row r="13988" spans="1:2" x14ac:dyDescent="0.25">
      <c r="A13988" s="62">
        <v>52151902</v>
      </c>
      <c r="B13988" s="63" t="s">
        <v>4481</v>
      </c>
    </row>
    <row r="13989" spans="1:2" x14ac:dyDescent="0.25">
      <c r="A13989" s="62">
        <v>52151903</v>
      </c>
      <c r="B13989" s="63" t="s">
        <v>17179</v>
      </c>
    </row>
    <row r="13990" spans="1:2" x14ac:dyDescent="0.25">
      <c r="A13990" s="62">
        <v>52151904</v>
      </c>
      <c r="B13990" s="63" t="s">
        <v>6131</v>
      </c>
    </row>
    <row r="13991" spans="1:2" x14ac:dyDescent="0.25">
      <c r="A13991" s="62">
        <v>52151905</v>
      </c>
      <c r="B13991" s="63" t="s">
        <v>8883</v>
      </c>
    </row>
    <row r="13992" spans="1:2" x14ac:dyDescent="0.25">
      <c r="A13992" s="62">
        <v>52151906</v>
      </c>
      <c r="B13992" s="63" t="s">
        <v>13281</v>
      </c>
    </row>
    <row r="13993" spans="1:2" x14ac:dyDescent="0.25">
      <c r="A13993" s="62">
        <v>52151907</v>
      </c>
      <c r="B13993" s="63" t="s">
        <v>13480</v>
      </c>
    </row>
    <row r="13994" spans="1:2" x14ac:dyDescent="0.25">
      <c r="A13994" s="62">
        <v>52151908</v>
      </c>
      <c r="B13994" s="63" t="s">
        <v>17482</v>
      </c>
    </row>
    <row r="13995" spans="1:2" x14ac:dyDescent="0.25">
      <c r="A13995" s="62">
        <v>52151909</v>
      </c>
      <c r="B13995" s="63" t="s">
        <v>5863</v>
      </c>
    </row>
    <row r="13996" spans="1:2" x14ac:dyDescent="0.25">
      <c r="A13996" s="62">
        <v>52152001</v>
      </c>
      <c r="B13996" s="63" t="s">
        <v>1775</v>
      </c>
    </row>
    <row r="13997" spans="1:2" x14ac:dyDescent="0.25">
      <c r="A13997" s="62">
        <v>52152002</v>
      </c>
      <c r="B13997" s="63" t="s">
        <v>7558</v>
      </c>
    </row>
    <row r="13998" spans="1:2" x14ac:dyDescent="0.25">
      <c r="A13998" s="62">
        <v>52152003</v>
      </c>
      <c r="B13998" s="63" t="s">
        <v>9350</v>
      </c>
    </row>
    <row r="13999" spans="1:2" x14ac:dyDescent="0.25">
      <c r="A13999" s="62">
        <v>52152004</v>
      </c>
      <c r="B13999" s="63" t="s">
        <v>10321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3347</v>
      </c>
    </row>
    <row r="14002" spans="1:2" x14ac:dyDescent="0.25">
      <c r="A14002" s="62">
        <v>52152007</v>
      </c>
      <c r="B14002" s="63" t="s">
        <v>5223</v>
      </c>
    </row>
    <row r="14003" spans="1:2" x14ac:dyDescent="0.25">
      <c r="A14003" s="62">
        <v>52152008</v>
      </c>
      <c r="B14003" s="63" t="s">
        <v>7755</v>
      </c>
    </row>
    <row r="14004" spans="1:2" x14ac:dyDescent="0.25">
      <c r="A14004" s="62">
        <v>52152009</v>
      </c>
      <c r="B14004" s="63" t="s">
        <v>10560</v>
      </c>
    </row>
    <row r="14005" spans="1:2" x14ac:dyDescent="0.25">
      <c r="A14005" s="62">
        <v>52152010</v>
      </c>
      <c r="B14005" s="63" t="s">
        <v>14601</v>
      </c>
    </row>
    <row r="14006" spans="1:2" x14ac:dyDescent="0.25">
      <c r="A14006" s="62">
        <v>52152011</v>
      </c>
      <c r="B14006" s="63" t="s">
        <v>3955</v>
      </c>
    </row>
    <row r="14007" spans="1:2" x14ac:dyDescent="0.25">
      <c r="A14007" s="62">
        <v>52152012</v>
      </c>
      <c r="B14007" s="63" t="s">
        <v>8803</v>
      </c>
    </row>
    <row r="14008" spans="1:2" x14ac:dyDescent="0.25">
      <c r="A14008" s="62">
        <v>52152013</v>
      </c>
      <c r="B14008" s="63" t="s">
        <v>1117</v>
      </c>
    </row>
    <row r="14009" spans="1:2" x14ac:dyDescent="0.25">
      <c r="A14009" s="62">
        <v>52152014</v>
      </c>
      <c r="B14009" s="63" t="s">
        <v>13750</v>
      </c>
    </row>
    <row r="14010" spans="1:2" x14ac:dyDescent="0.25">
      <c r="A14010" s="62">
        <v>52152015</v>
      </c>
      <c r="B14010" s="63" t="s">
        <v>8686</v>
      </c>
    </row>
    <row r="14011" spans="1:2" x14ac:dyDescent="0.25">
      <c r="A14011" s="62">
        <v>52152016</v>
      </c>
      <c r="B14011" s="63" t="s">
        <v>4665</v>
      </c>
    </row>
    <row r="14012" spans="1:2" x14ac:dyDescent="0.25">
      <c r="A14012" s="62">
        <v>52152101</v>
      </c>
      <c r="B14012" s="63" t="s">
        <v>7180</v>
      </c>
    </row>
    <row r="14013" spans="1:2" x14ac:dyDescent="0.25">
      <c r="A14013" s="62">
        <v>52152102</v>
      </c>
      <c r="B14013" s="63" t="s">
        <v>6456</v>
      </c>
    </row>
    <row r="14014" spans="1:2" x14ac:dyDescent="0.25">
      <c r="A14014" s="62">
        <v>52152103</v>
      </c>
      <c r="B14014" s="63" t="s">
        <v>11414</v>
      </c>
    </row>
    <row r="14015" spans="1:2" x14ac:dyDescent="0.25">
      <c r="A14015" s="62">
        <v>52152104</v>
      </c>
      <c r="B14015" s="63" t="s">
        <v>10557</v>
      </c>
    </row>
    <row r="14016" spans="1:2" x14ac:dyDescent="0.25">
      <c r="A14016" s="62">
        <v>52152105</v>
      </c>
      <c r="B14016" s="63" t="s">
        <v>16698</v>
      </c>
    </row>
    <row r="14017" spans="1:2" x14ac:dyDescent="0.25">
      <c r="A14017" s="62">
        <v>52152201</v>
      </c>
      <c r="B14017" s="63" t="s">
        <v>11013</v>
      </c>
    </row>
    <row r="14018" spans="1:2" x14ac:dyDescent="0.25">
      <c r="A14018" s="62">
        <v>52152202</v>
      </c>
      <c r="B14018" s="63" t="s">
        <v>10848</v>
      </c>
    </row>
    <row r="14019" spans="1:2" x14ac:dyDescent="0.25">
      <c r="A14019" s="62">
        <v>52152203</v>
      </c>
      <c r="B14019" s="63" t="s">
        <v>14486</v>
      </c>
    </row>
    <row r="14020" spans="1:2" x14ac:dyDescent="0.25">
      <c r="A14020" s="62">
        <v>52161502</v>
      </c>
      <c r="B14020" s="63" t="s">
        <v>11349</v>
      </c>
    </row>
    <row r="14021" spans="1:2" x14ac:dyDescent="0.25">
      <c r="A14021" s="62">
        <v>52161505</v>
      </c>
      <c r="B14021" s="63" t="s">
        <v>10402</v>
      </c>
    </row>
    <row r="14022" spans="1:2" x14ac:dyDescent="0.25">
      <c r="A14022" s="62">
        <v>52161507</v>
      </c>
      <c r="B14022" s="63" t="s">
        <v>17234</v>
      </c>
    </row>
    <row r="14023" spans="1:2" x14ac:dyDescent="0.25">
      <c r="A14023" s="62">
        <v>52161508</v>
      </c>
      <c r="B14023" s="63" t="s">
        <v>14885</v>
      </c>
    </row>
    <row r="14024" spans="1:2" x14ac:dyDescent="0.25">
      <c r="A14024" s="62">
        <v>52161509</v>
      </c>
      <c r="B14024" s="63" t="s">
        <v>8819</v>
      </c>
    </row>
    <row r="14025" spans="1:2" x14ac:dyDescent="0.25">
      <c r="A14025" s="62">
        <v>52161510</v>
      </c>
      <c r="B14025" s="63" t="s">
        <v>11337</v>
      </c>
    </row>
    <row r="14026" spans="1:2" x14ac:dyDescent="0.25">
      <c r="A14026" s="62">
        <v>52161511</v>
      </c>
      <c r="B14026" s="63" t="s">
        <v>3973</v>
      </c>
    </row>
    <row r="14027" spans="1:2" x14ac:dyDescent="0.25">
      <c r="A14027" s="62">
        <v>52161512</v>
      </c>
      <c r="B14027" s="63" t="s">
        <v>7139</v>
      </c>
    </row>
    <row r="14028" spans="1:2" x14ac:dyDescent="0.25">
      <c r="A14028" s="62">
        <v>52161513</v>
      </c>
      <c r="B14028" s="63" t="s">
        <v>5488</v>
      </c>
    </row>
    <row r="14029" spans="1:2" x14ac:dyDescent="0.25">
      <c r="A14029" s="62">
        <v>52161514</v>
      </c>
      <c r="B14029" s="63" t="s">
        <v>12988</v>
      </c>
    </row>
    <row r="14030" spans="1:2" x14ac:dyDescent="0.25">
      <c r="A14030" s="62">
        <v>52161515</v>
      </c>
      <c r="B14030" s="63" t="s">
        <v>6416</v>
      </c>
    </row>
    <row r="14031" spans="1:2" x14ac:dyDescent="0.25">
      <c r="A14031" s="62">
        <v>52161516</v>
      </c>
      <c r="B14031" s="63" t="s">
        <v>10741</v>
      </c>
    </row>
    <row r="14032" spans="1:2" x14ac:dyDescent="0.25">
      <c r="A14032" s="62">
        <v>52161517</v>
      </c>
      <c r="B14032" s="63" t="s">
        <v>1742</v>
      </c>
    </row>
    <row r="14033" spans="1:2" x14ac:dyDescent="0.25">
      <c r="A14033" s="62">
        <v>52161518</v>
      </c>
      <c r="B14033" s="63" t="s">
        <v>4557</v>
      </c>
    </row>
    <row r="14034" spans="1:2" x14ac:dyDescent="0.25">
      <c r="A14034" s="62">
        <v>52161520</v>
      </c>
      <c r="B14034" s="63" t="s">
        <v>10230</v>
      </c>
    </row>
    <row r="14035" spans="1:2" x14ac:dyDescent="0.25">
      <c r="A14035" s="62">
        <v>52161521</v>
      </c>
      <c r="B14035" s="63" t="s">
        <v>3580</v>
      </c>
    </row>
    <row r="14036" spans="1:2" x14ac:dyDescent="0.25">
      <c r="A14036" s="62">
        <v>52161522</v>
      </c>
      <c r="B14036" s="63" t="s">
        <v>15038</v>
      </c>
    </row>
    <row r="14037" spans="1:2" x14ac:dyDescent="0.25">
      <c r="A14037" s="62">
        <v>52161523</v>
      </c>
      <c r="B14037" s="63" t="s">
        <v>10906</v>
      </c>
    </row>
    <row r="14038" spans="1:2" x14ac:dyDescent="0.25">
      <c r="A14038" s="62">
        <v>52161524</v>
      </c>
      <c r="B14038" s="63" t="s">
        <v>10430</v>
      </c>
    </row>
    <row r="14039" spans="1:2" x14ac:dyDescent="0.25">
      <c r="A14039" s="62">
        <v>52161525</v>
      </c>
      <c r="B14039" s="63" t="s">
        <v>18728</v>
      </c>
    </row>
    <row r="14040" spans="1:2" x14ac:dyDescent="0.25">
      <c r="A14040" s="62">
        <v>52161526</v>
      </c>
      <c r="B14040" s="63" t="s">
        <v>9933</v>
      </c>
    </row>
    <row r="14041" spans="1:2" x14ac:dyDescent="0.25">
      <c r="A14041" s="62">
        <v>52161527</v>
      </c>
      <c r="B14041" s="63" t="s">
        <v>7935</v>
      </c>
    </row>
    <row r="14042" spans="1:2" x14ac:dyDescent="0.25">
      <c r="A14042" s="62">
        <v>52161529</v>
      </c>
      <c r="B14042" s="63" t="s">
        <v>3924</v>
      </c>
    </row>
    <row r="14043" spans="1:2" x14ac:dyDescent="0.25">
      <c r="A14043" s="62">
        <v>52161531</v>
      </c>
      <c r="B14043" s="63" t="s">
        <v>6904</v>
      </c>
    </row>
    <row r="14044" spans="1:2" x14ac:dyDescent="0.25">
      <c r="A14044" s="62">
        <v>52161532</v>
      </c>
      <c r="B14044" s="63" t="s">
        <v>3296</v>
      </c>
    </row>
    <row r="14045" spans="1:2" x14ac:dyDescent="0.25">
      <c r="A14045" s="62">
        <v>52161533</v>
      </c>
      <c r="B14045" s="63" t="s">
        <v>7182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6096</v>
      </c>
    </row>
    <row r="14048" spans="1:2" x14ac:dyDescent="0.25">
      <c r="A14048" s="62">
        <v>52161536</v>
      </c>
      <c r="B14048" s="63" t="s">
        <v>4211</v>
      </c>
    </row>
    <row r="14049" spans="1:2" x14ac:dyDescent="0.25">
      <c r="A14049" s="62">
        <v>52161537</v>
      </c>
      <c r="B14049" s="63" t="s">
        <v>13420</v>
      </c>
    </row>
    <row r="14050" spans="1:2" x14ac:dyDescent="0.25">
      <c r="A14050" s="62">
        <v>52161538</v>
      </c>
      <c r="B14050" s="63" t="s">
        <v>1794</v>
      </c>
    </row>
    <row r="14051" spans="1:2" x14ac:dyDescent="0.25">
      <c r="A14051" s="62">
        <v>52161539</v>
      </c>
      <c r="B14051" s="63" t="s">
        <v>16085</v>
      </c>
    </row>
    <row r="14052" spans="1:2" x14ac:dyDescent="0.25">
      <c r="A14052" s="62">
        <v>52161540</v>
      </c>
      <c r="B14052" s="63" t="s">
        <v>3235</v>
      </c>
    </row>
    <row r="14053" spans="1:2" x14ac:dyDescent="0.25">
      <c r="A14053" s="62">
        <v>52161541</v>
      </c>
      <c r="B14053" s="63" t="s">
        <v>3539</v>
      </c>
    </row>
    <row r="14054" spans="1:2" x14ac:dyDescent="0.25">
      <c r="A14054" s="62">
        <v>52161542</v>
      </c>
      <c r="B14054" s="63" t="s">
        <v>7349</v>
      </c>
    </row>
    <row r="14055" spans="1:2" x14ac:dyDescent="0.25">
      <c r="A14055" s="62">
        <v>52161543</v>
      </c>
      <c r="B14055" s="63" t="s">
        <v>16320</v>
      </c>
    </row>
    <row r="14056" spans="1:2" x14ac:dyDescent="0.25">
      <c r="A14056" s="62">
        <v>52161544</v>
      </c>
      <c r="B14056" s="63" t="s">
        <v>18485</v>
      </c>
    </row>
    <row r="14057" spans="1:2" x14ac:dyDescent="0.25">
      <c r="A14057" s="62">
        <v>52161601</v>
      </c>
      <c r="B14057" s="63" t="s">
        <v>14278</v>
      </c>
    </row>
    <row r="14058" spans="1:2" x14ac:dyDescent="0.25">
      <c r="A14058" s="62">
        <v>52161602</v>
      </c>
      <c r="B14058" s="63" t="s">
        <v>17547</v>
      </c>
    </row>
    <row r="14059" spans="1:2" x14ac:dyDescent="0.25">
      <c r="A14059" s="62">
        <v>52161603</v>
      </c>
      <c r="B14059" s="63" t="s">
        <v>9679</v>
      </c>
    </row>
    <row r="14060" spans="1:2" x14ac:dyDescent="0.25">
      <c r="A14060" s="62">
        <v>52161604</v>
      </c>
      <c r="B14060" s="63" t="s">
        <v>6799</v>
      </c>
    </row>
    <row r="14061" spans="1:2" x14ac:dyDescent="0.25">
      <c r="A14061" s="62">
        <v>52171001</v>
      </c>
      <c r="B14061" s="63" t="s">
        <v>12924</v>
      </c>
    </row>
    <row r="14062" spans="1:2" x14ac:dyDescent="0.25">
      <c r="A14062" s="62">
        <v>53101501</v>
      </c>
      <c r="B14062" s="63" t="s">
        <v>8589</v>
      </c>
    </row>
    <row r="14063" spans="1:2" x14ac:dyDescent="0.25">
      <c r="A14063" s="62">
        <v>53101502</v>
      </c>
      <c r="B14063" s="63" t="s">
        <v>2659</v>
      </c>
    </row>
    <row r="14064" spans="1:2" x14ac:dyDescent="0.25">
      <c r="A14064" s="62">
        <v>53101503</v>
      </c>
      <c r="B14064" s="63" t="s">
        <v>8580</v>
      </c>
    </row>
    <row r="14065" spans="1:2" x14ac:dyDescent="0.25">
      <c r="A14065" s="62">
        <v>53101504</v>
      </c>
      <c r="B14065" s="63" t="s">
        <v>8865</v>
      </c>
    </row>
    <row r="14066" spans="1:2" x14ac:dyDescent="0.25">
      <c r="A14066" s="62">
        <v>53101505</v>
      </c>
      <c r="B14066" s="63" t="s">
        <v>15389</v>
      </c>
    </row>
    <row r="14067" spans="1:2" x14ac:dyDescent="0.25">
      <c r="A14067" s="62">
        <v>53101601</v>
      </c>
      <c r="B14067" s="63" t="s">
        <v>13808</v>
      </c>
    </row>
    <row r="14068" spans="1:2" x14ac:dyDescent="0.25">
      <c r="A14068" s="62">
        <v>53101602</v>
      </c>
      <c r="B14068" s="63" t="s">
        <v>16670</v>
      </c>
    </row>
    <row r="14069" spans="1:2" x14ac:dyDescent="0.25">
      <c r="A14069" s="62">
        <v>53101603</v>
      </c>
      <c r="B14069" s="63" t="s">
        <v>5441</v>
      </c>
    </row>
    <row r="14070" spans="1:2" x14ac:dyDescent="0.25">
      <c r="A14070" s="62">
        <v>53101604</v>
      </c>
      <c r="B14070" s="63" t="s">
        <v>12569</v>
      </c>
    </row>
    <row r="14071" spans="1:2" x14ac:dyDescent="0.25">
      <c r="A14071" s="62">
        <v>53101605</v>
      </c>
      <c r="B14071" s="63" t="s">
        <v>17917</v>
      </c>
    </row>
    <row r="14072" spans="1:2" x14ac:dyDescent="0.25">
      <c r="A14072" s="62">
        <v>53101701</v>
      </c>
      <c r="B14072" s="63" t="s">
        <v>714</v>
      </c>
    </row>
    <row r="14073" spans="1:2" x14ac:dyDescent="0.25">
      <c r="A14073" s="62">
        <v>53101702</v>
      </c>
      <c r="B14073" s="63" t="s">
        <v>13202</v>
      </c>
    </row>
    <row r="14074" spans="1:2" x14ac:dyDescent="0.25">
      <c r="A14074" s="62">
        <v>53101703</v>
      </c>
      <c r="B14074" s="63" t="s">
        <v>13213</v>
      </c>
    </row>
    <row r="14075" spans="1:2" x14ac:dyDescent="0.25">
      <c r="A14075" s="62">
        <v>53101704</v>
      </c>
      <c r="B14075" s="63" t="s">
        <v>17595</v>
      </c>
    </row>
    <row r="14076" spans="1:2" x14ac:dyDescent="0.25">
      <c r="A14076" s="62">
        <v>53101705</v>
      </c>
      <c r="B14076" s="63" t="s">
        <v>2764</v>
      </c>
    </row>
    <row r="14077" spans="1:2" x14ac:dyDescent="0.25">
      <c r="A14077" s="62">
        <v>53101801</v>
      </c>
      <c r="B14077" s="63" t="s">
        <v>12748</v>
      </c>
    </row>
    <row r="14078" spans="1:2" x14ac:dyDescent="0.25">
      <c r="A14078" s="62">
        <v>53101802</v>
      </c>
      <c r="B14078" s="63" t="s">
        <v>14394</v>
      </c>
    </row>
    <row r="14079" spans="1:2" x14ac:dyDescent="0.25">
      <c r="A14079" s="62">
        <v>53101803</v>
      </c>
      <c r="B14079" s="63" t="s">
        <v>12857</v>
      </c>
    </row>
    <row r="14080" spans="1:2" x14ac:dyDescent="0.25">
      <c r="A14080" s="62">
        <v>53101804</v>
      </c>
      <c r="B14080" s="63" t="s">
        <v>3615</v>
      </c>
    </row>
    <row r="14081" spans="1:2" x14ac:dyDescent="0.25">
      <c r="A14081" s="62">
        <v>53101805</v>
      </c>
      <c r="B14081" s="63" t="s">
        <v>17351</v>
      </c>
    </row>
    <row r="14082" spans="1:2" x14ac:dyDescent="0.25">
      <c r="A14082" s="62">
        <v>53101901</v>
      </c>
      <c r="B14082" s="63" t="s">
        <v>12121</v>
      </c>
    </row>
    <row r="14083" spans="1:2" x14ac:dyDescent="0.25">
      <c r="A14083" s="62">
        <v>53101902</v>
      </c>
      <c r="B14083" s="63" t="s">
        <v>4486</v>
      </c>
    </row>
    <row r="14084" spans="1:2" x14ac:dyDescent="0.25">
      <c r="A14084" s="62">
        <v>53101903</v>
      </c>
      <c r="B14084" s="63" t="s">
        <v>13236</v>
      </c>
    </row>
    <row r="14085" spans="1:2" x14ac:dyDescent="0.25">
      <c r="A14085" s="62">
        <v>53101904</v>
      </c>
      <c r="B14085" s="63" t="s">
        <v>9302</v>
      </c>
    </row>
    <row r="14086" spans="1:2" x14ac:dyDescent="0.25">
      <c r="A14086" s="62">
        <v>53101905</v>
      </c>
      <c r="B14086" s="63" t="s">
        <v>15080</v>
      </c>
    </row>
    <row r="14087" spans="1:2" x14ac:dyDescent="0.25">
      <c r="A14087" s="62">
        <v>53102001</v>
      </c>
      <c r="B14087" s="63" t="s">
        <v>7453</v>
      </c>
    </row>
    <row r="14088" spans="1:2" x14ac:dyDescent="0.25">
      <c r="A14088" s="62">
        <v>53102002</v>
      </c>
      <c r="B14088" s="63" t="s">
        <v>14551</v>
      </c>
    </row>
    <row r="14089" spans="1:2" x14ac:dyDescent="0.25">
      <c r="A14089" s="62">
        <v>53102003</v>
      </c>
      <c r="B14089" s="63" t="s">
        <v>9611</v>
      </c>
    </row>
    <row r="14090" spans="1:2" x14ac:dyDescent="0.25">
      <c r="A14090" s="62">
        <v>53102101</v>
      </c>
      <c r="B14090" s="63" t="s">
        <v>9907</v>
      </c>
    </row>
    <row r="14091" spans="1:2" x14ac:dyDescent="0.25">
      <c r="A14091" s="62">
        <v>53102102</v>
      </c>
      <c r="B14091" s="63" t="s">
        <v>14505</v>
      </c>
    </row>
    <row r="14092" spans="1:2" x14ac:dyDescent="0.25">
      <c r="A14092" s="62">
        <v>53102103</v>
      </c>
      <c r="B14092" s="63" t="s">
        <v>10449</v>
      </c>
    </row>
    <row r="14093" spans="1:2" x14ac:dyDescent="0.25">
      <c r="A14093" s="62">
        <v>53102104</v>
      </c>
      <c r="B14093" s="63" t="s">
        <v>1865</v>
      </c>
    </row>
    <row r="14094" spans="1:2" x14ac:dyDescent="0.25">
      <c r="A14094" s="62">
        <v>53102105</v>
      </c>
      <c r="B14094" s="63" t="s">
        <v>2146</v>
      </c>
    </row>
    <row r="14095" spans="1:2" x14ac:dyDescent="0.25">
      <c r="A14095" s="62">
        <v>53102201</v>
      </c>
      <c r="B14095" s="63" t="s">
        <v>14568</v>
      </c>
    </row>
    <row r="14096" spans="1:2" x14ac:dyDescent="0.25">
      <c r="A14096" s="62">
        <v>53102202</v>
      </c>
      <c r="B14096" s="63" t="s">
        <v>11700</v>
      </c>
    </row>
    <row r="14097" spans="1:2" x14ac:dyDescent="0.25">
      <c r="A14097" s="62">
        <v>53102203</v>
      </c>
      <c r="B14097" s="63" t="s">
        <v>5886</v>
      </c>
    </row>
    <row r="14098" spans="1:2" x14ac:dyDescent="0.25">
      <c r="A14098" s="62">
        <v>53102204</v>
      </c>
      <c r="B14098" s="63" t="s">
        <v>400</v>
      </c>
    </row>
    <row r="14099" spans="1:2" x14ac:dyDescent="0.25">
      <c r="A14099" s="62">
        <v>53102205</v>
      </c>
      <c r="B14099" s="63" t="s">
        <v>11587</v>
      </c>
    </row>
    <row r="14100" spans="1:2" x14ac:dyDescent="0.25">
      <c r="A14100" s="62">
        <v>53102301</v>
      </c>
      <c r="B14100" s="63" t="s">
        <v>4098</v>
      </c>
    </row>
    <row r="14101" spans="1:2" x14ac:dyDescent="0.25">
      <c r="A14101" s="62">
        <v>53102302</v>
      </c>
      <c r="B14101" s="63" t="s">
        <v>8546</v>
      </c>
    </row>
    <row r="14102" spans="1:2" x14ac:dyDescent="0.25">
      <c r="A14102" s="62">
        <v>53102303</v>
      </c>
      <c r="B14102" s="63" t="s">
        <v>6371</v>
      </c>
    </row>
    <row r="14103" spans="1:2" x14ac:dyDescent="0.25">
      <c r="A14103" s="62">
        <v>53102304</v>
      </c>
      <c r="B14103" s="63" t="s">
        <v>5062</v>
      </c>
    </row>
    <row r="14104" spans="1:2" x14ac:dyDescent="0.25">
      <c r="A14104" s="62">
        <v>53102305</v>
      </c>
      <c r="B14104" s="63" t="s">
        <v>1686</v>
      </c>
    </row>
    <row r="14105" spans="1:2" x14ac:dyDescent="0.25">
      <c r="A14105" s="62">
        <v>53102306</v>
      </c>
      <c r="B14105" s="63" t="s">
        <v>3710</v>
      </c>
    </row>
    <row r="14106" spans="1:2" x14ac:dyDescent="0.25">
      <c r="A14106" s="62">
        <v>53102307</v>
      </c>
      <c r="B14106" s="63" t="s">
        <v>11210</v>
      </c>
    </row>
    <row r="14107" spans="1:2" x14ac:dyDescent="0.25">
      <c r="A14107" s="62">
        <v>53102308</v>
      </c>
      <c r="B14107" s="63" t="s">
        <v>3641</v>
      </c>
    </row>
    <row r="14108" spans="1:2" x14ac:dyDescent="0.25">
      <c r="A14108" s="62">
        <v>53102401</v>
      </c>
      <c r="B14108" s="63" t="s">
        <v>15037</v>
      </c>
    </row>
    <row r="14109" spans="1:2" x14ac:dyDescent="0.25">
      <c r="A14109" s="62">
        <v>53102402</v>
      </c>
      <c r="B14109" s="63" t="s">
        <v>6331</v>
      </c>
    </row>
    <row r="14110" spans="1:2" x14ac:dyDescent="0.25">
      <c r="A14110" s="62">
        <v>53102403</v>
      </c>
      <c r="B14110" s="63" t="s">
        <v>7102</v>
      </c>
    </row>
    <row r="14111" spans="1:2" x14ac:dyDescent="0.25">
      <c r="A14111" s="62">
        <v>53102404</v>
      </c>
      <c r="B14111" s="63" t="s">
        <v>16742</v>
      </c>
    </row>
    <row r="14112" spans="1:2" x14ac:dyDescent="0.25">
      <c r="A14112" s="62">
        <v>53102501</v>
      </c>
      <c r="B14112" s="63" t="s">
        <v>15721</v>
      </c>
    </row>
    <row r="14113" spans="1:2" x14ac:dyDescent="0.25">
      <c r="A14113" s="62">
        <v>53102502</v>
      </c>
      <c r="B14113" s="63" t="s">
        <v>18082</v>
      </c>
    </row>
    <row r="14114" spans="1:2" x14ac:dyDescent="0.25">
      <c r="A14114" s="62">
        <v>53102503</v>
      </c>
      <c r="B14114" s="63" t="s">
        <v>4774</v>
      </c>
    </row>
    <row r="14115" spans="1:2" x14ac:dyDescent="0.25">
      <c r="A14115" s="62">
        <v>53102504</v>
      </c>
      <c r="B14115" s="63" t="s">
        <v>1513</v>
      </c>
    </row>
    <row r="14116" spans="1:2" x14ac:dyDescent="0.25">
      <c r="A14116" s="62">
        <v>53102505</v>
      </c>
      <c r="B14116" s="63" t="s">
        <v>12222</v>
      </c>
    </row>
    <row r="14117" spans="1:2" x14ac:dyDescent="0.25">
      <c r="A14117" s="62">
        <v>53102506</v>
      </c>
      <c r="B14117" s="63" t="s">
        <v>3104</v>
      </c>
    </row>
    <row r="14118" spans="1:2" x14ac:dyDescent="0.25">
      <c r="A14118" s="62">
        <v>53102507</v>
      </c>
      <c r="B14118" s="63" t="s">
        <v>437</v>
      </c>
    </row>
    <row r="14119" spans="1:2" x14ac:dyDescent="0.25">
      <c r="A14119" s="62">
        <v>53102508</v>
      </c>
      <c r="B14119" s="63" t="s">
        <v>662</v>
      </c>
    </row>
    <row r="14120" spans="1:2" x14ac:dyDescent="0.25">
      <c r="A14120" s="62">
        <v>53102509</v>
      </c>
      <c r="B14120" s="63" t="s">
        <v>14528</v>
      </c>
    </row>
    <row r="14121" spans="1:2" x14ac:dyDescent="0.25">
      <c r="A14121" s="62">
        <v>53102510</v>
      </c>
      <c r="B14121" s="63" t="s">
        <v>14987</v>
      </c>
    </row>
    <row r="14122" spans="1:2" x14ac:dyDescent="0.25">
      <c r="A14122" s="62">
        <v>53102511</v>
      </c>
      <c r="B14122" s="63" t="s">
        <v>2964</v>
      </c>
    </row>
    <row r="14123" spans="1:2" x14ac:dyDescent="0.25">
      <c r="A14123" s="62">
        <v>53102512</v>
      </c>
      <c r="B14123" s="63" t="s">
        <v>6340</v>
      </c>
    </row>
    <row r="14124" spans="1:2" x14ac:dyDescent="0.25">
      <c r="A14124" s="62">
        <v>53102513</v>
      </c>
      <c r="B14124" s="63" t="s">
        <v>6361</v>
      </c>
    </row>
    <row r="14125" spans="1:2" x14ac:dyDescent="0.25">
      <c r="A14125" s="62">
        <v>53102514</v>
      </c>
      <c r="B14125" s="63" t="s">
        <v>5030</v>
      </c>
    </row>
    <row r="14126" spans="1:2" x14ac:dyDescent="0.25">
      <c r="A14126" s="62">
        <v>53102515</v>
      </c>
      <c r="B14126" s="63" t="s">
        <v>12051</v>
      </c>
    </row>
    <row r="14127" spans="1:2" x14ac:dyDescent="0.25">
      <c r="A14127" s="62">
        <v>53102516</v>
      </c>
      <c r="B14127" s="63" t="s">
        <v>18601</v>
      </c>
    </row>
    <row r="14128" spans="1:2" x14ac:dyDescent="0.25">
      <c r="A14128" s="62">
        <v>53102517</v>
      </c>
      <c r="B14128" s="63" t="s">
        <v>16333</v>
      </c>
    </row>
    <row r="14129" spans="1:2" x14ac:dyDescent="0.25">
      <c r="A14129" s="62">
        <v>53102518</v>
      </c>
      <c r="B14129" s="63" t="s">
        <v>7491</v>
      </c>
    </row>
    <row r="14130" spans="1:2" x14ac:dyDescent="0.25">
      <c r="A14130" s="62">
        <v>53102519</v>
      </c>
      <c r="B14130" s="63" t="s">
        <v>4147</v>
      </c>
    </row>
    <row r="14131" spans="1:2" x14ac:dyDescent="0.25">
      <c r="A14131" s="62">
        <v>53102520</v>
      </c>
      <c r="B14131" s="63" t="s">
        <v>18588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17442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17153</v>
      </c>
    </row>
    <row r="14136" spans="1:2" x14ac:dyDescent="0.25">
      <c r="A14136" s="62">
        <v>53102605</v>
      </c>
      <c r="B14136" s="63" t="s">
        <v>18600</v>
      </c>
    </row>
    <row r="14137" spans="1:2" x14ac:dyDescent="0.25">
      <c r="A14137" s="62">
        <v>53102606</v>
      </c>
      <c r="B14137" s="63" t="s">
        <v>16558</v>
      </c>
    </row>
    <row r="14138" spans="1:2" x14ac:dyDescent="0.25">
      <c r="A14138" s="62">
        <v>53102701</v>
      </c>
      <c r="B14138" s="63" t="s">
        <v>7109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7227</v>
      </c>
    </row>
    <row r="14141" spans="1:2" x14ac:dyDescent="0.25">
      <c r="A14141" s="62">
        <v>53102704</v>
      </c>
      <c r="B14141" s="63" t="s">
        <v>1530</v>
      </c>
    </row>
    <row r="14142" spans="1:2" x14ac:dyDescent="0.25">
      <c r="A14142" s="62">
        <v>53102705</v>
      </c>
      <c r="B14142" s="63" t="s">
        <v>14641</v>
      </c>
    </row>
    <row r="14143" spans="1:2" x14ac:dyDescent="0.25">
      <c r="A14143" s="62">
        <v>53102706</v>
      </c>
      <c r="B14143" s="63" t="s">
        <v>16773</v>
      </c>
    </row>
    <row r="14144" spans="1:2" x14ac:dyDescent="0.25">
      <c r="A14144" s="62">
        <v>53102707</v>
      </c>
      <c r="B14144" s="63" t="s">
        <v>15044</v>
      </c>
    </row>
    <row r="14145" spans="1:2" x14ac:dyDescent="0.25">
      <c r="A14145" s="62">
        <v>53102708</v>
      </c>
      <c r="B14145" s="63" t="s">
        <v>17530</v>
      </c>
    </row>
    <row r="14146" spans="1:2" x14ac:dyDescent="0.25">
      <c r="A14146" s="62">
        <v>53102709</v>
      </c>
      <c r="B14146" s="63" t="s">
        <v>15028</v>
      </c>
    </row>
    <row r="14147" spans="1:2" x14ac:dyDescent="0.25">
      <c r="A14147" s="62">
        <v>53102710</v>
      </c>
      <c r="B14147" s="63" t="s">
        <v>6018</v>
      </c>
    </row>
    <row r="14148" spans="1:2" x14ac:dyDescent="0.25">
      <c r="A14148" s="62">
        <v>53102711</v>
      </c>
      <c r="B14148" s="63" t="s">
        <v>10503</v>
      </c>
    </row>
    <row r="14149" spans="1:2" x14ac:dyDescent="0.25">
      <c r="A14149" s="62">
        <v>53102712</v>
      </c>
      <c r="B14149" s="63" t="s">
        <v>6766</v>
      </c>
    </row>
    <row r="14150" spans="1:2" x14ac:dyDescent="0.25">
      <c r="A14150" s="62">
        <v>53102801</v>
      </c>
      <c r="B14150" s="63" t="s">
        <v>17229</v>
      </c>
    </row>
    <row r="14151" spans="1:2" x14ac:dyDescent="0.25">
      <c r="A14151" s="62">
        <v>53102802</v>
      </c>
      <c r="B14151" s="63" t="s">
        <v>17637</v>
      </c>
    </row>
    <row r="14152" spans="1:2" x14ac:dyDescent="0.25">
      <c r="A14152" s="62">
        <v>53102803</v>
      </c>
      <c r="B14152" s="63" t="s">
        <v>12772</v>
      </c>
    </row>
    <row r="14153" spans="1:2" x14ac:dyDescent="0.25">
      <c r="A14153" s="62">
        <v>53102804</v>
      </c>
      <c r="B14153" s="63" t="s">
        <v>4099</v>
      </c>
    </row>
    <row r="14154" spans="1:2" x14ac:dyDescent="0.25">
      <c r="A14154" s="62">
        <v>53102805</v>
      </c>
      <c r="B14154" s="63" t="s">
        <v>16322</v>
      </c>
    </row>
    <row r="14155" spans="1:2" x14ac:dyDescent="0.25">
      <c r="A14155" s="62">
        <v>53102901</v>
      </c>
      <c r="B14155" s="63" t="s">
        <v>17035</v>
      </c>
    </row>
    <row r="14156" spans="1:2" x14ac:dyDescent="0.25">
      <c r="A14156" s="62">
        <v>53102902</v>
      </c>
      <c r="B14156" s="63" t="s">
        <v>14296</v>
      </c>
    </row>
    <row r="14157" spans="1:2" x14ac:dyDescent="0.25">
      <c r="A14157" s="62">
        <v>53102903</v>
      </c>
      <c r="B14157" s="63" t="s">
        <v>1542</v>
      </c>
    </row>
    <row r="14158" spans="1:2" x14ac:dyDescent="0.25">
      <c r="A14158" s="62">
        <v>53102904</v>
      </c>
      <c r="B14158" s="63" t="s">
        <v>3625</v>
      </c>
    </row>
    <row r="14159" spans="1:2" x14ac:dyDescent="0.25">
      <c r="A14159" s="62">
        <v>53103001</v>
      </c>
      <c r="B14159" s="63" t="s">
        <v>8353</v>
      </c>
    </row>
    <row r="14160" spans="1:2" x14ac:dyDescent="0.25">
      <c r="A14160" s="62">
        <v>53103101</v>
      </c>
      <c r="B14160" s="63" t="s">
        <v>8887</v>
      </c>
    </row>
    <row r="14161" spans="1:2" x14ac:dyDescent="0.25">
      <c r="A14161" s="62">
        <v>53111501</v>
      </c>
      <c r="B14161" s="63" t="s">
        <v>5405</v>
      </c>
    </row>
    <row r="14162" spans="1:2" x14ac:dyDescent="0.25">
      <c r="A14162" s="62">
        <v>53111502</v>
      </c>
      <c r="B14162" s="63" t="s">
        <v>3932</v>
      </c>
    </row>
    <row r="14163" spans="1:2" x14ac:dyDescent="0.25">
      <c r="A14163" s="62">
        <v>53111503</v>
      </c>
      <c r="B14163" s="63" t="s">
        <v>4146</v>
      </c>
    </row>
    <row r="14164" spans="1:2" x14ac:dyDescent="0.25">
      <c r="A14164" s="62">
        <v>53111504</v>
      </c>
      <c r="B14164" s="63" t="s">
        <v>11785</v>
      </c>
    </row>
    <row r="14165" spans="1:2" x14ac:dyDescent="0.25">
      <c r="A14165" s="62">
        <v>53111505</v>
      </c>
      <c r="B14165" s="63" t="s">
        <v>5703</v>
      </c>
    </row>
    <row r="14166" spans="1:2" x14ac:dyDescent="0.25">
      <c r="A14166" s="62">
        <v>53111601</v>
      </c>
      <c r="B14166" s="63" t="s">
        <v>5628</v>
      </c>
    </row>
    <row r="14167" spans="1:2" x14ac:dyDescent="0.25">
      <c r="A14167" s="62">
        <v>53111602</v>
      </c>
      <c r="B14167" s="63" t="s">
        <v>17370</v>
      </c>
    </row>
    <row r="14168" spans="1:2" x14ac:dyDescent="0.25">
      <c r="A14168" s="62">
        <v>53111603</v>
      </c>
      <c r="B14168" s="63" t="s">
        <v>510</v>
      </c>
    </row>
    <row r="14169" spans="1:2" x14ac:dyDescent="0.25">
      <c r="A14169" s="62">
        <v>53111604</v>
      </c>
      <c r="B14169" s="63" t="s">
        <v>518</v>
      </c>
    </row>
    <row r="14170" spans="1:2" x14ac:dyDescent="0.25">
      <c r="A14170" s="62">
        <v>53111605</v>
      </c>
      <c r="B14170" s="63" t="s">
        <v>7389</v>
      </c>
    </row>
    <row r="14171" spans="1:2" x14ac:dyDescent="0.25">
      <c r="A14171" s="62">
        <v>53111701</v>
      </c>
      <c r="B14171" s="63" t="s">
        <v>9386</v>
      </c>
    </row>
    <row r="14172" spans="1:2" x14ac:dyDescent="0.25">
      <c r="A14172" s="62">
        <v>53111702</v>
      </c>
      <c r="B14172" s="63" t="s">
        <v>7105</v>
      </c>
    </row>
    <row r="14173" spans="1:2" x14ac:dyDescent="0.25">
      <c r="A14173" s="62">
        <v>53111703</v>
      </c>
      <c r="B14173" s="63" t="s">
        <v>7842</v>
      </c>
    </row>
    <row r="14174" spans="1:2" x14ac:dyDescent="0.25">
      <c r="A14174" s="62">
        <v>53111704</v>
      </c>
      <c r="B14174" s="63" t="s">
        <v>10513</v>
      </c>
    </row>
    <row r="14175" spans="1:2" x14ac:dyDescent="0.25">
      <c r="A14175" s="62">
        <v>53111705</v>
      </c>
      <c r="B14175" s="63" t="s">
        <v>14270</v>
      </c>
    </row>
    <row r="14176" spans="1:2" x14ac:dyDescent="0.25">
      <c r="A14176" s="62">
        <v>53111801</v>
      </c>
      <c r="B14176" s="63" t="s">
        <v>11973</v>
      </c>
    </row>
    <row r="14177" spans="1:2" x14ac:dyDescent="0.25">
      <c r="A14177" s="62">
        <v>53111802</v>
      </c>
      <c r="B14177" s="63" t="s">
        <v>10057</v>
      </c>
    </row>
    <row r="14178" spans="1:2" x14ac:dyDescent="0.25">
      <c r="A14178" s="62">
        <v>53111803</v>
      </c>
      <c r="B14178" s="63" t="s">
        <v>15057</v>
      </c>
    </row>
    <row r="14179" spans="1:2" x14ac:dyDescent="0.25">
      <c r="A14179" s="62">
        <v>53111804</v>
      </c>
      <c r="B14179" s="63" t="s">
        <v>15056</v>
      </c>
    </row>
    <row r="14180" spans="1:2" x14ac:dyDescent="0.25">
      <c r="A14180" s="62">
        <v>53111805</v>
      </c>
      <c r="B14180" s="63" t="s">
        <v>506</v>
      </c>
    </row>
    <row r="14181" spans="1:2" x14ac:dyDescent="0.25">
      <c r="A14181" s="62">
        <v>53111901</v>
      </c>
      <c r="B14181" s="63" t="s">
        <v>1488</v>
      </c>
    </row>
    <row r="14182" spans="1:2" x14ac:dyDescent="0.25">
      <c r="A14182" s="62">
        <v>53111902</v>
      </c>
      <c r="B14182" s="63" t="s">
        <v>18167</v>
      </c>
    </row>
    <row r="14183" spans="1:2" x14ac:dyDescent="0.25">
      <c r="A14183" s="62">
        <v>53111903</v>
      </c>
      <c r="B14183" s="63" t="s">
        <v>10732</v>
      </c>
    </row>
    <row r="14184" spans="1:2" x14ac:dyDescent="0.25">
      <c r="A14184" s="62">
        <v>53111904</v>
      </c>
      <c r="B14184" s="63" t="s">
        <v>9935</v>
      </c>
    </row>
    <row r="14185" spans="1:2" x14ac:dyDescent="0.25">
      <c r="A14185" s="62">
        <v>53111905</v>
      </c>
      <c r="B14185" s="63" t="s">
        <v>941</v>
      </c>
    </row>
    <row r="14186" spans="1:2" x14ac:dyDescent="0.25">
      <c r="A14186" s="62">
        <v>53112001</v>
      </c>
      <c r="B14186" s="63" t="s">
        <v>14617</v>
      </c>
    </row>
    <row r="14187" spans="1:2" x14ac:dyDescent="0.25">
      <c r="A14187" s="62">
        <v>53112002</v>
      </c>
      <c r="B14187" s="63" t="s">
        <v>13378</v>
      </c>
    </row>
    <row r="14188" spans="1:2" x14ac:dyDescent="0.25">
      <c r="A14188" s="62">
        <v>53112003</v>
      </c>
      <c r="B14188" s="63" t="s">
        <v>5662</v>
      </c>
    </row>
    <row r="14189" spans="1:2" x14ac:dyDescent="0.25">
      <c r="A14189" s="62">
        <v>53112004</v>
      </c>
      <c r="B14189" s="63" t="s">
        <v>8068</v>
      </c>
    </row>
    <row r="14190" spans="1:2" x14ac:dyDescent="0.25">
      <c r="A14190" s="62">
        <v>53112005</v>
      </c>
      <c r="B14190" s="63" t="s">
        <v>6199</v>
      </c>
    </row>
    <row r="14191" spans="1:2" x14ac:dyDescent="0.25">
      <c r="A14191" s="62">
        <v>53112101</v>
      </c>
      <c r="B14191" s="63" t="s">
        <v>15647</v>
      </c>
    </row>
    <row r="14192" spans="1:2" x14ac:dyDescent="0.25">
      <c r="A14192" s="62">
        <v>53112102</v>
      </c>
      <c r="B14192" s="63" t="s">
        <v>5023</v>
      </c>
    </row>
    <row r="14193" spans="1:2" x14ac:dyDescent="0.25">
      <c r="A14193" s="62">
        <v>53112103</v>
      </c>
      <c r="B14193" s="63" t="s">
        <v>5221</v>
      </c>
    </row>
    <row r="14194" spans="1:2" x14ac:dyDescent="0.25">
      <c r="A14194" s="62">
        <v>53112104</v>
      </c>
      <c r="B14194" s="63" t="s">
        <v>5215</v>
      </c>
    </row>
    <row r="14195" spans="1:2" x14ac:dyDescent="0.25">
      <c r="A14195" s="62">
        <v>53112105</v>
      </c>
      <c r="B14195" s="63" t="s">
        <v>2943</v>
      </c>
    </row>
    <row r="14196" spans="1:2" x14ac:dyDescent="0.25">
      <c r="A14196" s="62">
        <v>53121501</v>
      </c>
      <c r="B14196" s="63" t="s">
        <v>5083</v>
      </c>
    </row>
    <row r="14197" spans="1:2" x14ac:dyDescent="0.25">
      <c r="A14197" s="62">
        <v>53121502</v>
      </c>
      <c r="B14197" s="63" t="s">
        <v>10791</v>
      </c>
    </row>
    <row r="14198" spans="1:2" x14ac:dyDescent="0.25">
      <c r="A14198" s="62">
        <v>53121503</v>
      </c>
      <c r="B14198" s="63" t="s">
        <v>13621</v>
      </c>
    </row>
    <row r="14199" spans="1:2" x14ac:dyDescent="0.25">
      <c r="A14199" s="62">
        <v>53121601</v>
      </c>
      <c r="B14199" s="63" t="s">
        <v>10857</v>
      </c>
    </row>
    <row r="14200" spans="1:2" x14ac:dyDescent="0.25">
      <c r="A14200" s="62">
        <v>53121602</v>
      </c>
      <c r="B14200" s="63" t="s">
        <v>1949</v>
      </c>
    </row>
    <row r="14201" spans="1:2" x14ac:dyDescent="0.25">
      <c r="A14201" s="62">
        <v>53121603</v>
      </c>
      <c r="B14201" s="63" t="s">
        <v>16060</v>
      </c>
    </row>
    <row r="14202" spans="1:2" x14ac:dyDescent="0.25">
      <c r="A14202" s="62">
        <v>53121605</v>
      </c>
      <c r="B14202" s="63" t="s">
        <v>9306</v>
      </c>
    </row>
    <row r="14203" spans="1:2" x14ac:dyDescent="0.25">
      <c r="A14203" s="62">
        <v>53121606</v>
      </c>
      <c r="B14203" s="63" t="s">
        <v>5115</v>
      </c>
    </row>
    <row r="14204" spans="1:2" x14ac:dyDescent="0.25">
      <c r="A14204" s="62">
        <v>53121607</v>
      </c>
      <c r="B14204" s="63" t="s">
        <v>5986</v>
      </c>
    </row>
    <row r="14205" spans="1:2" x14ac:dyDescent="0.25">
      <c r="A14205" s="62">
        <v>53121608</v>
      </c>
      <c r="B14205" s="63" t="s">
        <v>8874</v>
      </c>
    </row>
    <row r="14206" spans="1:2" x14ac:dyDescent="0.25">
      <c r="A14206" s="62">
        <v>53121701</v>
      </c>
      <c r="B14206" s="63" t="s">
        <v>10613</v>
      </c>
    </row>
    <row r="14207" spans="1:2" x14ac:dyDescent="0.25">
      <c r="A14207" s="62">
        <v>53121702</v>
      </c>
      <c r="B14207" s="63" t="s">
        <v>17957</v>
      </c>
    </row>
    <row r="14208" spans="1:2" x14ac:dyDescent="0.25">
      <c r="A14208" s="62">
        <v>53121704</v>
      </c>
      <c r="B14208" s="63" t="s">
        <v>6160</v>
      </c>
    </row>
    <row r="14209" spans="1:2" x14ac:dyDescent="0.25">
      <c r="A14209" s="62">
        <v>53121705</v>
      </c>
      <c r="B14209" s="63" t="s">
        <v>3734</v>
      </c>
    </row>
    <row r="14210" spans="1:2" x14ac:dyDescent="0.25">
      <c r="A14210" s="62">
        <v>53121706</v>
      </c>
      <c r="B14210" s="63" t="s">
        <v>12428</v>
      </c>
    </row>
    <row r="14211" spans="1:2" x14ac:dyDescent="0.25">
      <c r="A14211" s="62">
        <v>53121801</v>
      </c>
      <c r="B14211" s="63" t="s">
        <v>9551</v>
      </c>
    </row>
    <row r="14212" spans="1:2" x14ac:dyDescent="0.25">
      <c r="A14212" s="62">
        <v>53121802</v>
      </c>
      <c r="B14212" s="63" t="s">
        <v>11615</v>
      </c>
    </row>
    <row r="14213" spans="1:2" x14ac:dyDescent="0.25">
      <c r="A14213" s="62">
        <v>53121803</v>
      </c>
      <c r="B14213" s="63" t="s">
        <v>3963</v>
      </c>
    </row>
    <row r="14214" spans="1:2" x14ac:dyDescent="0.25">
      <c r="A14214" s="62">
        <v>53121804</v>
      </c>
      <c r="B14214" s="63" t="s">
        <v>14444</v>
      </c>
    </row>
    <row r="14215" spans="1:2" x14ac:dyDescent="0.25">
      <c r="A14215" s="62">
        <v>53131501</v>
      </c>
      <c r="B14215" s="63" t="s">
        <v>6753</v>
      </c>
    </row>
    <row r="14216" spans="1:2" x14ac:dyDescent="0.25">
      <c r="A14216" s="62">
        <v>53131502</v>
      </c>
      <c r="B14216" s="63" t="s">
        <v>7516</v>
      </c>
    </row>
    <row r="14217" spans="1:2" x14ac:dyDescent="0.25">
      <c r="A14217" s="62">
        <v>53131503</v>
      </c>
      <c r="B14217" s="63" t="s">
        <v>8376</v>
      </c>
    </row>
    <row r="14218" spans="1:2" x14ac:dyDescent="0.25">
      <c r="A14218" s="62">
        <v>53131504</v>
      </c>
      <c r="B14218" s="63" t="s">
        <v>17907</v>
      </c>
    </row>
    <row r="14219" spans="1:2" x14ac:dyDescent="0.25">
      <c r="A14219" s="62">
        <v>53131505</v>
      </c>
      <c r="B14219" s="63" t="s">
        <v>5697</v>
      </c>
    </row>
    <row r="14220" spans="1:2" x14ac:dyDescent="0.25">
      <c r="A14220" s="62">
        <v>53131506</v>
      </c>
      <c r="B14220" s="63" t="s">
        <v>966</v>
      </c>
    </row>
    <row r="14221" spans="1:2" x14ac:dyDescent="0.25">
      <c r="A14221" s="62">
        <v>53131507</v>
      </c>
      <c r="B14221" s="63" t="s">
        <v>1585</v>
      </c>
    </row>
    <row r="14222" spans="1:2" x14ac:dyDescent="0.25">
      <c r="A14222" s="62">
        <v>53131508</v>
      </c>
      <c r="B14222" s="63" t="s">
        <v>7165</v>
      </c>
    </row>
    <row r="14223" spans="1:2" x14ac:dyDescent="0.25">
      <c r="A14223" s="62">
        <v>53131509</v>
      </c>
      <c r="B14223" s="63" t="s">
        <v>18471</v>
      </c>
    </row>
    <row r="14224" spans="1:2" x14ac:dyDescent="0.25">
      <c r="A14224" s="62">
        <v>53131601</v>
      </c>
      <c r="B14224" s="63" t="s">
        <v>2329</v>
      </c>
    </row>
    <row r="14225" spans="1:2" x14ac:dyDescent="0.25">
      <c r="A14225" s="62">
        <v>53131602</v>
      </c>
      <c r="B14225" s="63" t="s">
        <v>14662</v>
      </c>
    </row>
    <row r="14226" spans="1:2" x14ac:dyDescent="0.25">
      <c r="A14226" s="62">
        <v>53131603</v>
      </c>
      <c r="B14226" s="63" t="s">
        <v>3423</v>
      </c>
    </row>
    <row r="14227" spans="1:2" x14ac:dyDescent="0.25">
      <c r="A14227" s="62">
        <v>53131604</v>
      </c>
      <c r="B14227" s="63" t="s">
        <v>13623</v>
      </c>
    </row>
    <row r="14228" spans="1:2" x14ac:dyDescent="0.25">
      <c r="A14228" s="62">
        <v>53131605</v>
      </c>
      <c r="B14228" s="63" t="s">
        <v>12145</v>
      </c>
    </row>
    <row r="14229" spans="1:2" x14ac:dyDescent="0.25">
      <c r="A14229" s="62">
        <v>53131606</v>
      </c>
      <c r="B14229" s="63" t="s">
        <v>5247</v>
      </c>
    </row>
    <row r="14230" spans="1:2" x14ac:dyDescent="0.25">
      <c r="A14230" s="62">
        <v>53131607</v>
      </c>
      <c r="B14230" s="63" t="s">
        <v>7432</v>
      </c>
    </row>
    <row r="14231" spans="1:2" x14ac:dyDescent="0.25">
      <c r="A14231" s="62">
        <v>53131608</v>
      </c>
      <c r="B14231" s="63" t="s">
        <v>11426</v>
      </c>
    </row>
    <row r="14232" spans="1:2" x14ac:dyDescent="0.25">
      <c r="A14232" s="62">
        <v>53131609</v>
      </c>
      <c r="B14232" s="63" t="s">
        <v>5127</v>
      </c>
    </row>
    <row r="14233" spans="1:2" x14ac:dyDescent="0.25">
      <c r="A14233" s="62">
        <v>53131610</v>
      </c>
      <c r="B14233" s="63" t="s">
        <v>13839</v>
      </c>
    </row>
    <row r="14234" spans="1:2" x14ac:dyDescent="0.25">
      <c r="A14234" s="62">
        <v>53131611</v>
      </c>
      <c r="B14234" s="63" t="s">
        <v>4666</v>
      </c>
    </row>
    <row r="14235" spans="1:2" x14ac:dyDescent="0.25">
      <c r="A14235" s="62">
        <v>53131612</v>
      </c>
      <c r="B14235" s="63" t="s">
        <v>2103</v>
      </c>
    </row>
    <row r="14236" spans="1:2" x14ac:dyDescent="0.25">
      <c r="A14236" s="62">
        <v>53131613</v>
      </c>
      <c r="B14236" s="63" t="s">
        <v>773</v>
      </c>
    </row>
    <row r="14237" spans="1:2" x14ac:dyDescent="0.25">
      <c r="A14237" s="62">
        <v>53131614</v>
      </c>
      <c r="B14237" s="63" t="s">
        <v>12484</v>
      </c>
    </row>
    <row r="14238" spans="1:2" x14ac:dyDescent="0.25">
      <c r="A14238" s="62">
        <v>53131615</v>
      </c>
      <c r="B14238" s="63" t="s">
        <v>11330</v>
      </c>
    </row>
    <row r="14239" spans="1:2" x14ac:dyDescent="0.25">
      <c r="A14239" s="62">
        <v>53131616</v>
      </c>
      <c r="B14239" s="63" t="s">
        <v>12771</v>
      </c>
    </row>
    <row r="14240" spans="1:2" x14ac:dyDescent="0.25">
      <c r="A14240" s="62">
        <v>53131617</v>
      </c>
      <c r="B14240" s="63" t="s">
        <v>18810</v>
      </c>
    </row>
    <row r="14241" spans="1:2" x14ac:dyDescent="0.25">
      <c r="A14241" s="62">
        <v>53131618</v>
      </c>
      <c r="B14241" s="63" t="s">
        <v>6782</v>
      </c>
    </row>
    <row r="14242" spans="1:2" x14ac:dyDescent="0.25">
      <c r="A14242" s="62">
        <v>53131619</v>
      </c>
      <c r="B14242" s="63" t="s">
        <v>9645</v>
      </c>
    </row>
    <row r="14243" spans="1:2" x14ac:dyDescent="0.25">
      <c r="A14243" s="62">
        <v>53131620</v>
      </c>
      <c r="B14243" s="63" t="s">
        <v>5864</v>
      </c>
    </row>
    <row r="14244" spans="1:2" x14ac:dyDescent="0.25">
      <c r="A14244" s="62">
        <v>53131621</v>
      </c>
      <c r="B14244" s="63" t="s">
        <v>16319</v>
      </c>
    </row>
    <row r="14245" spans="1:2" x14ac:dyDescent="0.25">
      <c r="A14245" s="62">
        <v>53131622</v>
      </c>
      <c r="B14245" s="63" t="s">
        <v>5350</v>
      </c>
    </row>
    <row r="14246" spans="1:2" x14ac:dyDescent="0.25">
      <c r="A14246" s="62">
        <v>53131623</v>
      </c>
      <c r="B14246" s="63" t="s">
        <v>1318</v>
      </c>
    </row>
    <row r="14247" spans="1:2" x14ac:dyDescent="0.25">
      <c r="A14247" s="62">
        <v>53131624</v>
      </c>
      <c r="B14247" s="63" t="s">
        <v>2111</v>
      </c>
    </row>
    <row r="14248" spans="1:2" x14ac:dyDescent="0.25">
      <c r="A14248" s="62">
        <v>53131625</v>
      </c>
      <c r="B14248" s="63" t="s">
        <v>14589</v>
      </c>
    </row>
    <row r="14249" spans="1:2" x14ac:dyDescent="0.25">
      <c r="A14249" s="62">
        <v>53131626</v>
      </c>
      <c r="B14249" s="63" t="s">
        <v>5009</v>
      </c>
    </row>
    <row r="14250" spans="1:2" x14ac:dyDescent="0.25">
      <c r="A14250" s="62">
        <v>53131627</v>
      </c>
      <c r="B14250" s="63" t="s">
        <v>6779</v>
      </c>
    </row>
    <row r="14251" spans="1:2" x14ac:dyDescent="0.25">
      <c r="A14251" s="62">
        <v>53131628</v>
      </c>
      <c r="B14251" s="63" t="s">
        <v>7780</v>
      </c>
    </row>
    <row r="14252" spans="1:2" x14ac:dyDescent="0.25">
      <c r="A14252" s="62">
        <v>53131629</v>
      </c>
      <c r="B14252" s="63" t="s">
        <v>18906</v>
      </c>
    </row>
    <row r="14253" spans="1:2" x14ac:dyDescent="0.25">
      <c r="A14253" s="62">
        <v>53131630</v>
      </c>
      <c r="B14253" s="63" t="s">
        <v>17192</v>
      </c>
    </row>
    <row r="14254" spans="1:2" x14ac:dyDescent="0.25">
      <c r="A14254" s="62">
        <v>53131631</v>
      </c>
      <c r="B14254" s="63" t="s">
        <v>15128</v>
      </c>
    </row>
    <row r="14255" spans="1:2" x14ac:dyDescent="0.25">
      <c r="A14255" s="62">
        <v>53131632</v>
      </c>
      <c r="B14255" s="63" t="s">
        <v>9437</v>
      </c>
    </row>
    <row r="14256" spans="1:2" x14ac:dyDescent="0.25">
      <c r="A14256" s="62">
        <v>53131633</v>
      </c>
      <c r="B14256" s="63" t="s">
        <v>18519</v>
      </c>
    </row>
    <row r="14257" spans="1:2" x14ac:dyDescent="0.25">
      <c r="A14257" s="62">
        <v>53131634</v>
      </c>
      <c r="B14257" s="63" t="s">
        <v>1500</v>
      </c>
    </row>
    <row r="14258" spans="1:2" x14ac:dyDescent="0.25">
      <c r="A14258" s="62">
        <v>53131635</v>
      </c>
      <c r="B14258" s="63" t="s">
        <v>6253</v>
      </c>
    </row>
    <row r="14259" spans="1:2" x14ac:dyDescent="0.25">
      <c r="A14259" s="62">
        <v>53131636</v>
      </c>
      <c r="B14259" s="63" t="s">
        <v>14557</v>
      </c>
    </row>
    <row r="14260" spans="1:2" x14ac:dyDescent="0.25">
      <c r="A14260" s="62">
        <v>53131637</v>
      </c>
      <c r="B14260" s="63" t="s">
        <v>2582</v>
      </c>
    </row>
    <row r="14261" spans="1:2" x14ac:dyDescent="0.25">
      <c r="A14261" s="62">
        <v>53131638</v>
      </c>
      <c r="B14261" s="63" t="s">
        <v>13558</v>
      </c>
    </row>
    <row r="14262" spans="1:2" x14ac:dyDescent="0.25">
      <c r="A14262" s="62">
        <v>53141501</v>
      </c>
      <c r="B14262" s="63" t="s">
        <v>389</v>
      </c>
    </row>
    <row r="14263" spans="1:2" x14ac:dyDescent="0.25">
      <c r="A14263" s="62">
        <v>53141502</v>
      </c>
      <c r="B14263" s="63" t="s">
        <v>6239</v>
      </c>
    </row>
    <row r="14264" spans="1:2" x14ac:dyDescent="0.25">
      <c r="A14264" s="62">
        <v>53141503</v>
      </c>
      <c r="B14264" s="63" t="s">
        <v>17966</v>
      </c>
    </row>
    <row r="14265" spans="1:2" x14ac:dyDescent="0.25">
      <c r="A14265" s="62">
        <v>53141504</v>
      </c>
      <c r="B14265" s="63" t="s">
        <v>3901</v>
      </c>
    </row>
    <row r="14266" spans="1:2" x14ac:dyDescent="0.25">
      <c r="A14266" s="62">
        <v>53141505</v>
      </c>
      <c r="B14266" s="63" t="s">
        <v>6273</v>
      </c>
    </row>
    <row r="14267" spans="1:2" x14ac:dyDescent="0.25">
      <c r="A14267" s="62">
        <v>53141506</v>
      </c>
      <c r="B14267" s="63" t="s">
        <v>11004</v>
      </c>
    </row>
    <row r="14268" spans="1:2" x14ac:dyDescent="0.25">
      <c r="A14268" s="62">
        <v>53141507</v>
      </c>
      <c r="B14268" s="63" t="s">
        <v>4796</v>
      </c>
    </row>
    <row r="14269" spans="1:2" x14ac:dyDescent="0.25">
      <c r="A14269" s="62">
        <v>53141508</v>
      </c>
      <c r="B14269" s="63" t="s">
        <v>8944</v>
      </c>
    </row>
    <row r="14270" spans="1:2" x14ac:dyDescent="0.25">
      <c r="A14270" s="62">
        <v>53141601</v>
      </c>
      <c r="B14270" s="63" t="s">
        <v>4770</v>
      </c>
    </row>
    <row r="14271" spans="1:2" x14ac:dyDescent="0.25">
      <c r="A14271" s="62">
        <v>53141602</v>
      </c>
      <c r="B14271" s="63" t="s">
        <v>609</v>
      </c>
    </row>
    <row r="14272" spans="1:2" x14ac:dyDescent="0.25">
      <c r="A14272" s="62">
        <v>53141603</v>
      </c>
      <c r="B14272" s="63" t="s">
        <v>2260</v>
      </c>
    </row>
    <row r="14273" spans="1:2" x14ac:dyDescent="0.25">
      <c r="A14273" s="62">
        <v>53141604</v>
      </c>
      <c r="B14273" s="63" t="s">
        <v>13375</v>
      </c>
    </row>
    <row r="14274" spans="1:2" x14ac:dyDescent="0.25">
      <c r="A14274" s="62">
        <v>53141605</v>
      </c>
      <c r="B14274" s="63" t="s">
        <v>7062</v>
      </c>
    </row>
    <row r="14275" spans="1:2" x14ac:dyDescent="0.25">
      <c r="A14275" s="62">
        <v>53141606</v>
      </c>
      <c r="B14275" s="63" t="s">
        <v>17594</v>
      </c>
    </row>
    <row r="14276" spans="1:2" x14ac:dyDescent="0.25">
      <c r="A14276" s="62">
        <v>53141607</v>
      </c>
      <c r="B14276" s="63" t="s">
        <v>7121</v>
      </c>
    </row>
    <row r="14277" spans="1:2" x14ac:dyDescent="0.25">
      <c r="A14277" s="62">
        <v>53141608</v>
      </c>
      <c r="B14277" s="63" t="s">
        <v>2322</v>
      </c>
    </row>
    <row r="14278" spans="1:2" x14ac:dyDescent="0.25">
      <c r="A14278" s="62">
        <v>53141609</v>
      </c>
      <c r="B14278" s="63" t="s">
        <v>4346</v>
      </c>
    </row>
    <row r="14279" spans="1:2" x14ac:dyDescent="0.25">
      <c r="A14279" s="62">
        <v>53141610</v>
      </c>
      <c r="B14279" s="63" t="s">
        <v>13655</v>
      </c>
    </row>
    <row r="14280" spans="1:2" x14ac:dyDescent="0.25">
      <c r="A14280" s="62">
        <v>53141611</v>
      </c>
      <c r="B14280" s="63" t="s">
        <v>17341</v>
      </c>
    </row>
    <row r="14281" spans="1:2" x14ac:dyDescent="0.25">
      <c r="A14281" s="62">
        <v>53141612</v>
      </c>
      <c r="B14281" s="63" t="s">
        <v>5913</v>
      </c>
    </row>
    <row r="14282" spans="1:2" x14ac:dyDescent="0.25">
      <c r="A14282" s="62">
        <v>53141613</v>
      </c>
      <c r="B14282" s="63" t="s">
        <v>3366</v>
      </c>
    </row>
    <row r="14283" spans="1:2" x14ac:dyDescent="0.25">
      <c r="A14283" s="62">
        <v>53141614</v>
      </c>
      <c r="B14283" s="63" t="s">
        <v>3894</v>
      </c>
    </row>
    <row r="14284" spans="1:2" x14ac:dyDescent="0.25">
      <c r="A14284" s="62">
        <v>53141615</v>
      </c>
      <c r="B14284" s="63" t="s">
        <v>4990</v>
      </c>
    </row>
    <row r="14285" spans="1:2" x14ac:dyDescent="0.25">
      <c r="A14285" s="62">
        <v>53141616</v>
      </c>
      <c r="B14285" s="63" t="s">
        <v>6884</v>
      </c>
    </row>
    <row r="14286" spans="1:2" x14ac:dyDescent="0.25">
      <c r="A14286" s="62">
        <v>53141617</v>
      </c>
      <c r="B14286" s="63" t="s">
        <v>15573</v>
      </c>
    </row>
    <row r="14287" spans="1:2" x14ac:dyDescent="0.25">
      <c r="A14287" s="62">
        <v>53141618</v>
      </c>
      <c r="B14287" s="63" t="s">
        <v>10767</v>
      </c>
    </row>
    <row r="14288" spans="1:2" x14ac:dyDescent="0.25">
      <c r="A14288" s="62">
        <v>53141619</v>
      </c>
      <c r="B14288" s="63" t="s">
        <v>16373</v>
      </c>
    </row>
    <row r="14289" spans="1:2" x14ac:dyDescent="0.25">
      <c r="A14289" s="62">
        <v>53141620</v>
      </c>
      <c r="B14289" s="63" t="s">
        <v>14187</v>
      </c>
    </row>
    <row r="14290" spans="1:2" x14ac:dyDescent="0.25">
      <c r="A14290" s="62">
        <v>53141621</v>
      </c>
      <c r="B14290" s="63" t="s">
        <v>2953</v>
      </c>
    </row>
    <row r="14291" spans="1:2" x14ac:dyDescent="0.25">
      <c r="A14291" s="62">
        <v>53141622</v>
      </c>
      <c r="B14291" s="63" t="s">
        <v>3256</v>
      </c>
    </row>
    <row r="14292" spans="1:2" x14ac:dyDescent="0.25">
      <c r="A14292" s="62">
        <v>53141623</v>
      </c>
      <c r="B14292" s="63" t="s">
        <v>3598</v>
      </c>
    </row>
    <row r="14293" spans="1:2" x14ac:dyDescent="0.25">
      <c r="A14293" s="62">
        <v>53141624</v>
      </c>
      <c r="B14293" s="63" t="s">
        <v>11998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14462</v>
      </c>
    </row>
    <row r="14296" spans="1:2" x14ac:dyDescent="0.25">
      <c r="A14296" s="62">
        <v>53141627</v>
      </c>
      <c r="B14296" s="63" t="s">
        <v>12232</v>
      </c>
    </row>
    <row r="14297" spans="1:2" x14ac:dyDescent="0.25">
      <c r="A14297" s="62">
        <v>53141628</v>
      </c>
      <c r="B14297" s="63" t="s">
        <v>12364</v>
      </c>
    </row>
    <row r="14298" spans="1:2" x14ac:dyDescent="0.25">
      <c r="A14298" s="62">
        <v>53141629</v>
      </c>
      <c r="B14298" s="63" t="s">
        <v>17257</v>
      </c>
    </row>
    <row r="14299" spans="1:2" x14ac:dyDescent="0.25">
      <c r="A14299" s="62">
        <v>53141630</v>
      </c>
      <c r="B14299" s="63" t="s">
        <v>7557</v>
      </c>
    </row>
    <row r="14300" spans="1:2" x14ac:dyDescent="0.25">
      <c r="A14300" s="62">
        <v>54101501</v>
      </c>
      <c r="B14300" s="63" t="s">
        <v>15603</v>
      </c>
    </row>
    <row r="14301" spans="1:2" x14ac:dyDescent="0.25">
      <c r="A14301" s="62">
        <v>54101502</v>
      </c>
      <c r="B14301" s="63" t="s">
        <v>6717</v>
      </c>
    </row>
    <row r="14302" spans="1:2" x14ac:dyDescent="0.25">
      <c r="A14302" s="62">
        <v>54101503</v>
      </c>
      <c r="B14302" s="63" t="s">
        <v>12114</v>
      </c>
    </row>
    <row r="14303" spans="1:2" x14ac:dyDescent="0.25">
      <c r="A14303" s="62">
        <v>54101504</v>
      </c>
      <c r="B14303" s="63" t="s">
        <v>4103</v>
      </c>
    </row>
    <row r="14304" spans="1:2" x14ac:dyDescent="0.25">
      <c r="A14304" s="62">
        <v>54101505</v>
      </c>
      <c r="B14304" s="63" t="s">
        <v>1718</v>
      </c>
    </row>
    <row r="14305" spans="1:2" x14ac:dyDescent="0.25">
      <c r="A14305" s="62">
        <v>54101506</v>
      </c>
      <c r="B14305" s="63" t="s">
        <v>14046</v>
      </c>
    </row>
    <row r="14306" spans="1:2" x14ac:dyDescent="0.25">
      <c r="A14306" s="62">
        <v>54101507</v>
      </c>
      <c r="B14306" s="63" t="s">
        <v>11940</v>
      </c>
    </row>
    <row r="14307" spans="1:2" x14ac:dyDescent="0.25">
      <c r="A14307" s="62">
        <v>54101508</v>
      </c>
      <c r="B14307" s="63" t="s">
        <v>4535</v>
      </c>
    </row>
    <row r="14308" spans="1:2" x14ac:dyDescent="0.25">
      <c r="A14308" s="62">
        <v>54101509</v>
      </c>
      <c r="B14308" s="63" t="s">
        <v>15724</v>
      </c>
    </row>
    <row r="14309" spans="1:2" x14ac:dyDescent="0.25">
      <c r="A14309" s="62">
        <v>54101510</v>
      </c>
      <c r="B14309" s="63" t="s">
        <v>14353</v>
      </c>
    </row>
    <row r="14310" spans="1:2" x14ac:dyDescent="0.25">
      <c r="A14310" s="62">
        <v>54101511</v>
      </c>
      <c r="B14310" s="63" t="s">
        <v>5027</v>
      </c>
    </row>
    <row r="14311" spans="1:2" x14ac:dyDescent="0.25">
      <c r="A14311" s="62">
        <v>54101512</v>
      </c>
      <c r="B14311" s="63" t="s">
        <v>2893</v>
      </c>
    </row>
    <row r="14312" spans="1:2" x14ac:dyDescent="0.25">
      <c r="A14312" s="62">
        <v>54101601</v>
      </c>
      <c r="B14312" s="63" t="s">
        <v>2747</v>
      </c>
    </row>
    <row r="14313" spans="1:2" x14ac:dyDescent="0.25">
      <c r="A14313" s="62">
        <v>54101602</v>
      </c>
      <c r="B14313" s="63" t="s">
        <v>4018</v>
      </c>
    </row>
    <row r="14314" spans="1:2" x14ac:dyDescent="0.25">
      <c r="A14314" s="62">
        <v>54101603</v>
      </c>
      <c r="B14314" s="63" t="s">
        <v>14674</v>
      </c>
    </row>
    <row r="14315" spans="1:2" x14ac:dyDescent="0.25">
      <c r="A14315" s="62">
        <v>54101604</v>
      </c>
      <c r="B14315" s="63" t="s">
        <v>1763</v>
      </c>
    </row>
    <row r="14316" spans="1:2" x14ac:dyDescent="0.25">
      <c r="A14316" s="62">
        <v>54101605</v>
      </c>
      <c r="B14316" s="63" t="s">
        <v>7945</v>
      </c>
    </row>
    <row r="14317" spans="1:2" x14ac:dyDescent="0.25">
      <c r="A14317" s="62">
        <v>54101701</v>
      </c>
      <c r="B14317" s="63" t="s">
        <v>2857</v>
      </c>
    </row>
    <row r="14318" spans="1:2" x14ac:dyDescent="0.25">
      <c r="A14318" s="62">
        <v>54101702</v>
      </c>
      <c r="B14318" s="63" t="s">
        <v>17802</v>
      </c>
    </row>
    <row r="14319" spans="1:2" x14ac:dyDescent="0.25">
      <c r="A14319" s="62">
        <v>54101703</v>
      </c>
      <c r="B14319" s="63" t="s">
        <v>965</v>
      </c>
    </row>
    <row r="14320" spans="1:2" x14ac:dyDescent="0.25">
      <c r="A14320" s="62">
        <v>54101704</v>
      </c>
      <c r="B14320" s="63" t="s">
        <v>16390</v>
      </c>
    </row>
    <row r="14321" spans="1:2" x14ac:dyDescent="0.25">
      <c r="A14321" s="62">
        <v>54101705</v>
      </c>
      <c r="B14321" s="63" t="s">
        <v>17403</v>
      </c>
    </row>
    <row r="14322" spans="1:2" x14ac:dyDescent="0.25">
      <c r="A14322" s="62">
        <v>54101706</v>
      </c>
      <c r="B14322" s="63" t="s">
        <v>18819</v>
      </c>
    </row>
    <row r="14323" spans="1:2" x14ac:dyDescent="0.25">
      <c r="A14323" s="62">
        <v>54111501</v>
      </c>
      <c r="B14323" s="63" t="s">
        <v>11012</v>
      </c>
    </row>
    <row r="14324" spans="1:2" x14ac:dyDescent="0.25">
      <c r="A14324" s="62">
        <v>54111502</v>
      </c>
      <c r="B14324" s="63" t="s">
        <v>351</v>
      </c>
    </row>
    <row r="14325" spans="1:2" x14ac:dyDescent="0.25">
      <c r="A14325" s="62">
        <v>54111601</v>
      </c>
      <c r="B14325" s="63" t="s">
        <v>6420</v>
      </c>
    </row>
    <row r="14326" spans="1:2" x14ac:dyDescent="0.25">
      <c r="A14326" s="62">
        <v>54111602</v>
      </c>
      <c r="B14326" s="63" t="s">
        <v>17156</v>
      </c>
    </row>
    <row r="14327" spans="1:2" x14ac:dyDescent="0.25">
      <c r="A14327" s="62">
        <v>54111603</v>
      </c>
      <c r="B14327" s="63" t="s">
        <v>11815</v>
      </c>
    </row>
    <row r="14328" spans="1:2" x14ac:dyDescent="0.25">
      <c r="A14328" s="62">
        <v>54111604</v>
      </c>
      <c r="B14328" s="63" t="s">
        <v>7001</v>
      </c>
    </row>
    <row r="14329" spans="1:2" x14ac:dyDescent="0.25">
      <c r="A14329" s="62">
        <v>54111701</v>
      </c>
      <c r="B14329" s="63" t="s">
        <v>7257</v>
      </c>
    </row>
    <row r="14330" spans="1:2" x14ac:dyDescent="0.25">
      <c r="A14330" s="62">
        <v>54111702</v>
      </c>
      <c r="B14330" s="63" t="s">
        <v>2404</v>
      </c>
    </row>
    <row r="14331" spans="1:2" x14ac:dyDescent="0.25">
      <c r="A14331" s="62">
        <v>54111703</v>
      </c>
      <c r="B14331" s="63" t="s">
        <v>9356</v>
      </c>
    </row>
    <row r="14332" spans="1:2" x14ac:dyDescent="0.25">
      <c r="A14332" s="62">
        <v>54111704</v>
      </c>
      <c r="B14332" s="63" t="s">
        <v>9901</v>
      </c>
    </row>
    <row r="14333" spans="1:2" x14ac:dyDescent="0.25">
      <c r="A14333" s="62">
        <v>54111705</v>
      </c>
      <c r="B14333" s="63" t="s">
        <v>5170</v>
      </c>
    </row>
    <row r="14334" spans="1:2" x14ac:dyDescent="0.25">
      <c r="A14334" s="62">
        <v>54111706</v>
      </c>
      <c r="B14334" s="63" t="s">
        <v>12073</v>
      </c>
    </row>
    <row r="14335" spans="1:2" x14ac:dyDescent="0.25">
      <c r="A14335" s="62">
        <v>54111707</v>
      </c>
      <c r="B14335" s="63" t="s">
        <v>4969</v>
      </c>
    </row>
    <row r="14336" spans="1:2" x14ac:dyDescent="0.25">
      <c r="A14336" s="62">
        <v>54111708</v>
      </c>
      <c r="B14336" s="63" t="s">
        <v>9993</v>
      </c>
    </row>
    <row r="14337" spans="1:2" x14ac:dyDescent="0.25">
      <c r="A14337" s="62">
        <v>54111709</v>
      </c>
      <c r="B14337" s="63" t="s">
        <v>9047</v>
      </c>
    </row>
    <row r="14338" spans="1:2" x14ac:dyDescent="0.25">
      <c r="A14338" s="62">
        <v>54121501</v>
      </c>
      <c r="B14338" s="63" t="s">
        <v>2557</v>
      </c>
    </row>
    <row r="14339" spans="1:2" x14ac:dyDescent="0.25">
      <c r="A14339" s="62">
        <v>54121502</v>
      </c>
      <c r="B14339" s="63" t="s">
        <v>8331</v>
      </c>
    </row>
    <row r="14340" spans="1:2" x14ac:dyDescent="0.25">
      <c r="A14340" s="62">
        <v>54121503</v>
      </c>
      <c r="B14340" s="63" t="s">
        <v>6460</v>
      </c>
    </row>
    <row r="14341" spans="1:2" x14ac:dyDescent="0.25">
      <c r="A14341" s="62">
        <v>54121504</v>
      </c>
      <c r="B14341" s="63" t="s">
        <v>7711</v>
      </c>
    </row>
    <row r="14342" spans="1:2" x14ac:dyDescent="0.25">
      <c r="A14342" s="62">
        <v>54121601</v>
      </c>
      <c r="B14342" s="63" t="s">
        <v>9777</v>
      </c>
    </row>
    <row r="14343" spans="1:2" x14ac:dyDescent="0.25">
      <c r="A14343" s="62">
        <v>54121602</v>
      </c>
      <c r="B14343" s="63" t="s">
        <v>17890</v>
      </c>
    </row>
    <row r="14344" spans="1:2" x14ac:dyDescent="0.25">
      <c r="A14344" s="62">
        <v>54121603</v>
      </c>
      <c r="B14344" s="63" t="s">
        <v>16908</v>
      </c>
    </row>
    <row r="14345" spans="1:2" x14ac:dyDescent="0.25">
      <c r="A14345" s="62">
        <v>54121701</v>
      </c>
      <c r="B14345" s="63" t="s">
        <v>1969</v>
      </c>
    </row>
    <row r="14346" spans="1:2" x14ac:dyDescent="0.25">
      <c r="A14346" s="62">
        <v>54121702</v>
      </c>
      <c r="B14346" s="63" t="s">
        <v>9049</v>
      </c>
    </row>
    <row r="14347" spans="1:2" x14ac:dyDescent="0.25">
      <c r="A14347" s="62">
        <v>54121801</v>
      </c>
      <c r="B14347" s="63" t="s">
        <v>6109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3797</v>
      </c>
    </row>
    <row r="14350" spans="1:2" x14ac:dyDescent="0.25">
      <c r="A14350" s="62">
        <v>55101502</v>
      </c>
      <c r="B14350" s="63" t="s">
        <v>7379</v>
      </c>
    </row>
    <row r="14351" spans="1:2" x14ac:dyDescent="0.25">
      <c r="A14351" s="62">
        <v>55101503</v>
      </c>
      <c r="B14351" s="63" t="s">
        <v>7363</v>
      </c>
    </row>
    <row r="14352" spans="1:2" x14ac:dyDescent="0.25">
      <c r="A14352" s="62">
        <v>55101504</v>
      </c>
      <c r="B14352" s="63" t="s">
        <v>620</v>
      </c>
    </row>
    <row r="14353" spans="1:2" x14ac:dyDescent="0.25">
      <c r="A14353" s="62">
        <v>55101505</v>
      </c>
      <c r="B14353" s="63" t="s">
        <v>2978</v>
      </c>
    </row>
    <row r="14354" spans="1:2" x14ac:dyDescent="0.25">
      <c r="A14354" s="62">
        <v>55101506</v>
      </c>
      <c r="B14354" s="63" t="s">
        <v>13124</v>
      </c>
    </row>
    <row r="14355" spans="1:2" x14ac:dyDescent="0.25">
      <c r="A14355" s="62">
        <v>55101507</v>
      </c>
      <c r="B14355" s="63" t="s">
        <v>17122</v>
      </c>
    </row>
    <row r="14356" spans="1:2" x14ac:dyDescent="0.25">
      <c r="A14356" s="62">
        <v>55101509</v>
      </c>
      <c r="B14356" s="63" t="s">
        <v>1476</v>
      </c>
    </row>
    <row r="14357" spans="1:2" x14ac:dyDescent="0.25">
      <c r="A14357" s="62">
        <v>55101510</v>
      </c>
      <c r="B14357" s="63" t="s">
        <v>4714</v>
      </c>
    </row>
    <row r="14358" spans="1:2" x14ac:dyDescent="0.25">
      <c r="A14358" s="62">
        <v>55101513</v>
      </c>
      <c r="B14358" s="63" t="s">
        <v>6053</v>
      </c>
    </row>
    <row r="14359" spans="1:2" x14ac:dyDescent="0.25">
      <c r="A14359" s="62">
        <v>55101514</v>
      </c>
      <c r="B14359" s="63" t="s">
        <v>816</v>
      </c>
    </row>
    <row r="14360" spans="1:2" x14ac:dyDescent="0.25">
      <c r="A14360" s="62">
        <v>55101515</v>
      </c>
      <c r="B14360" s="63" t="s">
        <v>7434</v>
      </c>
    </row>
    <row r="14361" spans="1:2" x14ac:dyDescent="0.25">
      <c r="A14361" s="62">
        <v>55101516</v>
      </c>
      <c r="B14361" s="63" t="s">
        <v>12039</v>
      </c>
    </row>
    <row r="14362" spans="1:2" x14ac:dyDescent="0.25">
      <c r="A14362" s="62">
        <v>55101517</v>
      </c>
      <c r="B14362" s="63" t="s">
        <v>17696</v>
      </c>
    </row>
    <row r="14363" spans="1:2" x14ac:dyDescent="0.25">
      <c r="A14363" s="62">
        <v>55101518</v>
      </c>
      <c r="B14363" s="63" t="s">
        <v>4478</v>
      </c>
    </row>
    <row r="14364" spans="1:2" x14ac:dyDescent="0.25">
      <c r="A14364" s="62">
        <v>55101519</v>
      </c>
      <c r="B14364" s="63" t="s">
        <v>16549</v>
      </c>
    </row>
    <row r="14365" spans="1:2" x14ac:dyDescent="0.25">
      <c r="A14365" s="62">
        <v>55101520</v>
      </c>
      <c r="B14365" s="63" t="s">
        <v>1401</v>
      </c>
    </row>
    <row r="14366" spans="1:2" x14ac:dyDescent="0.25">
      <c r="A14366" s="62">
        <v>55101521</v>
      </c>
      <c r="B14366" s="63" t="s">
        <v>16804</v>
      </c>
    </row>
    <row r="14367" spans="1:2" x14ac:dyDescent="0.25">
      <c r="A14367" s="62">
        <v>55101522</v>
      </c>
      <c r="B14367" s="63" t="s">
        <v>10816</v>
      </c>
    </row>
    <row r="14368" spans="1:2" x14ac:dyDescent="0.25">
      <c r="A14368" s="62">
        <v>55101523</v>
      </c>
      <c r="B14368" s="63" t="s">
        <v>16509</v>
      </c>
    </row>
    <row r="14369" spans="1:2" x14ac:dyDescent="0.25">
      <c r="A14369" s="62">
        <v>55101524</v>
      </c>
      <c r="B14369" s="63" t="s">
        <v>16687</v>
      </c>
    </row>
    <row r="14370" spans="1:2" x14ac:dyDescent="0.25">
      <c r="A14370" s="62">
        <v>55101525</v>
      </c>
      <c r="B14370" s="63" t="s">
        <v>10186</v>
      </c>
    </row>
    <row r="14371" spans="1:2" x14ac:dyDescent="0.25">
      <c r="A14371" s="62">
        <v>55101526</v>
      </c>
      <c r="B14371" s="63" t="s">
        <v>4044</v>
      </c>
    </row>
    <row r="14372" spans="1:2" x14ac:dyDescent="0.25">
      <c r="A14372" s="62">
        <v>55101527</v>
      </c>
      <c r="B14372" s="63" t="s">
        <v>18128</v>
      </c>
    </row>
    <row r="14373" spans="1:2" x14ac:dyDescent="0.25">
      <c r="A14373" s="62">
        <v>55101528</v>
      </c>
      <c r="B14373" s="63" t="s">
        <v>13695</v>
      </c>
    </row>
    <row r="14374" spans="1:2" x14ac:dyDescent="0.25">
      <c r="A14374" s="62">
        <v>55111501</v>
      </c>
      <c r="B14374" s="63" t="s">
        <v>10579</v>
      </c>
    </row>
    <row r="14375" spans="1:2" x14ac:dyDescent="0.25">
      <c r="A14375" s="62">
        <v>55111502</v>
      </c>
      <c r="B14375" s="63" t="s">
        <v>6397</v>
      </c>
    </row>
    <row r="14376" spans="1:2" x14ac:dyDescent="0.25">
      <c r="A14376" s="62">
        <v>55111503</v>
      </c>
      <c r="B14376" s="63" t="s">
        <v>2573</v>
      </c>
    </row>
    <row r="14377" spans="1:2" x14ac:dyDescent="0.25">
      <c r="A14377" s="62">
        <v>55111504</v>
      </c>
      <c r="B14377" s="63" t="s">
        <v>12512</v>
      </c>
    </row>
    <row r="14378" spans="1:2" x14ac:dyDescent="0.25">
      <c r="A14378" s="62">
        <v>55111505</v>
      </c>
      <c r="B14378" s="63" t="s">
        <v>17019</v>
      </c>
    </row>
    <row r="14379" spans="1:2" x14ac:dyDescent="0.25">
      <c r="A14379" s="62">
        <v>55111506</v>
      </c>
      <c r="B14379" s="63" t="s">
        <v>5873</v>
      </c>
    </row>
    <row r="14380" spans="1:2" x14ac:dyDescent="0.25">
      <c r="A14380" s="62">
        <v>55111507</v>
      </c>
      <c r="B14380" s="63" t="s">
        <v>5956</v>
      </c>
    </row>
    <row r="14381" spans="1:2" x14ac:dyDescent="0.25">
      <c r="A14381" s="62">
        <v>55111508</v>
      </c>
      <c r="B14381" s="63" t="s">
        <v>6512</v>
      </c>
    </row>
    <row r="14382" spans="1:2" x14ac:dyDescent="0.25">
      <c r="A14382" s="62">
        <v>55111509</v>
      </c>
      <c r="B14382" s="63" t="s">
        <v>12361</v>
      </c>
    </row>
    <row r="14383" spans="1:2" x14ac:dyDescent="0.25">
      <c r="A14383" s="62">
        <v>55111510</v>
      </c>
      <c r="B14383" s="63" t="s">
        <v>16887</v>
      </c>
    </row>
    <row r="14384" spans="1:2" x14ac:dyDescent="0.25">
      <c r="A14384" s="62">
        <v>55111511</v>
      </c>
      <c r="B14384" s="63" t="s">
        <v>7073</v>
      </c>
    </row>
    <row r="14385" spans="1:2" x14ac:dyDescent="0.25">
      <c r="A14385" s="62">
        <v>55111512</v>
      </c>
      <c r="B14385" s="63" t="s">
        <v>16235</v>
      </c>
    </row>
    <row r="14386" spans="1:2" x14ac:dyDescent="0.25">
      <c r="A14386" s="62">
        <v>55111513</v>
      </c>
      <c r="B14386" s="63" t="s">
        <v>5717</v>
      </c>
    </row>
    <row r="14387" spans="1:2" x14ac:dyDescent="0.25">
      <c r="A14387" s="62">
        <v>55111514</v>
      </c>
      <c r="B14387" s="63" t="s">
        <v>12066</v>
      </c>
    </row>
    <row r="14388" spans="1:2" x14ac:dyDescent="0.25">
      <c r="A14388" s="62">
        <v>55111601</v>
      </c>
      <c r="B14388" s="63" t="s">
        <v>15553</v>
      </c>
    </row>
    <row r="14389" spans="1:2" x14ac:dyDescent="0.25">
      <c r="A14389" s="62">
        <v>55121501</v>
      </c>
      <c r="B14389" s="63" t="s">
        <v>597</v>
      </c>
    </row>
    <row r="14390" spans="1:2" x14ac:dyDescent="0.25">
      <c r="A14390" s="62">
        <v>55121502</v>
      </c>
      <c r="B14390" s="63" t="s">
        <v>3713</v>
      </c>
    </row>
    <row r="14391" spans="1:2" x14ac:dyDescent="0.25">
      <c r="A14391" s="62">
        <v>55121503</v>
      </c>
      <c r="B14391" s="63" t="s">
        <v>8071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6375</v>
      </c>
    </row>
    <row r="14394" spans="1:2" x14ac:dyDescent="0.25">
      <c r="A14394" s="62">
        <v>55121506</v>
      </c>
      <c r="B14394" s="63" t="s">
        <v>10564</v>
      </c>
    </row>
    <row r="14395" spans="1:2" x14ac:dyDescent="0.25">
      <c r="A14395" s="62">
        <v>55121601</v>
      </c>
      <c r="B14395" s="63" t="s">
        <v>17170</v>
      </c>
    </row>
    <row r="14396" spans="1:2" x14ac:dyDescent="0.25">
      <c r="A14396" s="62">
        <v>55121602</v>
      </c>
      <c r="B14396" s="63" t="s">
        <v>6676</v>
      </c>
    </row>
    <row r="14397" spans="1:2" x14ac:dyDescent="0.25">
      <c r="A14397" s="62">
        <v>55121604</v>
      </c>
      <c r="B14397" s="63" t="s">
        <v>12773</v>
      </c>
    </row>
    <row r="14398" spans="1:2" x14ac:dyDescent="0.25">
      <c r="A14398" s="62">
        <v>55121605</v>
      </c>
      <c r="B14398" s="63" t="s">
        <v>6402</v>
      </c>
    </row>
    <row r="14399" spans="1:2" x14ac:dyDescent="0.25">
      <c r="A14399" s="62">
        <v>55121606</v>
      </c>
      <c r="B14399" s="63" t="s">
        <v>3950</v>
      </c>
    </row>
    <row r="14400" spans="1:2" x14ac:dyDescent="0.25">
      <c r="A14400" s="62">
        <v>55121607</v>
      </c>
      <c r="B14400" s="63" t="s">
        <v>5301</v>
      </c>
    </row>
    <row r="14401" spans="1:2" x14ac:dyDescent="0.25">
      <c r="A14401" s="62">
        <v>55121608</v>
      </c>
      <c r="B14401" s="63" t="s">
        <v>12239</v>
      </c>
    </row>
    <row r="14402" spans="1:2" x14ac:dyDescent="0.25">
      <c r="A14402" s="62">
        <v>55121609</v>
      </c>
      <c r="B14402" s="63" t="s">
        <v>2334</v>
      </c>
    </row>
    <row r="14403" spans="1:2" x14ac:dyDescent="0.25">
      <c r="A14403" s="62">
        <v>55121610</v>
      </c>
      <c r="B14403" s="63" t="s">
        <v>1834</v>
      </c>
    </row>
    <row r="14404" spans="1:2" x14ac:dyDescent="0.25">
      <c r="A14404" s="62">
        <v>55121611</v>
      </c>
      <c r="B14404" s="63" t="s">
        <v>15979</v>
      </c>
    </row>
    <row r="14405" spans="1:2" x14ac:dyDescent="0.25">
      <c r="A14405" s="62">
        <v>55121612</v>
      </c>
      <c r="B14405" s="63" t="s">
        <v>14824</v>
      </c>
    </row>
    <row r="14406" spans="1:2" x14ac:dyDescent="0.25">
      <c r="A14406" s="62">
        <v>55121613</v>
      </c>
      <c r="B14406" s="63" t="s">
        <v>4047</v>
      </c>
    </row>
    <row r="14407" spans="1:2" x14ac:dyDescent="0.25">
      <c r="A14407" s="62">
        <v>55121614</v>
      </c>
      <c r="B14407" s="63" t="s">
        <v>1988</v>
      </c>
    </row>
    <row r="14408" spans="1:2" x14ac:dyDescent="0.25">
      <c r="A14408" s="62">
        <v>55121615</v>
      </c>
      <c r="B14408" s="63" t="s">
        <v>2276</v>
      </c>
    </row>
    <row r="14409" spans="1:2" x14ac:dyDescent="0.25">
      <c r="A14409" s="62">
        <v>55121616</v>
      </c>
      <c r="B14409" s="63" t="s">
        <v>8568</v>
      </c>
    </row>
    <row r="14410" spans="1:2" x14ac:dyDescent="0.25">
      <c r="A14410" s="62">
        <v>55121617</v>
      </c>
      <c r="B14410" s="63" t="s">
        <v>16421</v>
      </c>
    </row>
    <row r="14411" spans="1:2" x14ac:dyDescent="0.25">
      <c r="A14411" s="62">
        <v>55121618</v>
      </c>
      <c r="B14411" s="63" t="s">
        <v>4188</v>
      </c>
    </row>
    <row r="14412" spans="1:2" x14ac:dyDescent="0.25">
      <c r="A14412" s="62">
        <v>55121619</v>
      </c>
      <c r="B14412" s="63" t="s">
        <v>13733</v>
      </c>
    </row>
    <row r="14413" spans="1:2" x14ac:dyDescent="0.25">
      <c r="A14413" s="62">
        <v>55121620</v>
      </c>
      <c r="B14413" s="63" t="s">
        <v>16672</v>
      </c>
    </row>
    <row r="14414" spans="1:2" x14ac:dyDescent="0.25">
      <c r="A14414" s="62">
        <v>55121621</v>
      </c>
      <c r="B14414" s="63" t="s">
        <v>3467</v>
      </c>
    </row>
    <row r="14415" spans="1:2" x14ac:dyDescent="0.25">
      <c r="A14415" s="62">
        <v>55121701</v>
      </c>
      <c r="B14415" s="63" t="s">
        <v>5429</v>
      </c>
    </row>
    <row r="14416" spans="1:2" x14ac:dyDescent="0.25">
      <c r="A14416" s="62">
        <v>55121702</v>
      </c>
      <c r="B14416" s="63" t="s">
        <v>9905</v>
      </c>
    </row>
    <row r="14417" spans="1:2" x14ac:dyDescent="0.25">
      <c r="A14417" s="62">
        <v>55121703</v>
      </c>
      <c r="B14417" s="63" t="s">
        <v>18899</v>
      </c>
    </row>
    <row r="14418" spans="1:2" x14ac:dyDescent="0.25">
      <c r="A14418" s="62">
        <v>55121704</v>
      </c>
      <c r="B14418" s="63" t="s">
        <v>7417</v>
      </c>
    </row>
    <row r="14419" spans="1:2" x14ac:dyDescent="0.25">
      <c r="A14419" s="62">
        <v>55121705</v>
      </c>
      <c r="B14419" s="63" t="s">
        <v>4096</v>
      </c>
    </row>
    <row r="14420" spans="1:2" x14ac:dyDescent="0.25">
      <c r="A14420" s="62">
        <v>55121706</v>
      </c>
      <c r="B14420" s="63" t="s">
        <v>15201</v>
      </c>
    </row>
    <row r="14421" spans="1:2" x14ac:dyDescent="0.25">
      <c r="A14421" s="62">
        <v>55121707</v>
      </c>
      <c r="B14421" s="63" t="s">
        <v>7316</v>
      </c>
    </row>
    <row r="14422" spans="1:2" x14ac:dyDescent="0.25">
      <c r="A14422" s="62">
        <v>55121708</v>
      </c>
      <c r="B14422" s="63" t="s">
        <v>18533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9442</v>
      </c>
    </row>
    <row r="14425" spans="1:2" x14ac:dyDescent="0.25">
      <c r="A14425" s="62">
        <v>55121711</v>
      </c>
      <c r="B14425" s="63" t="s">
        <v>18328</v>
      </c>
    </row>
    <row r="14426" spans="1:2" x14ac:dyDescent="0.25">
      <c r="A14426" s="62">
        <v>55121712</v>
      </c>
      <c r="B14426" s="63" t="s">
        <v>10639</v>
      </c>
    </row>
    <row r="14427" spans="1:2" x14ac:dyDescent="0.25">
      <c r="A14427" s="62">
        <v>55121713</v>
      </c>
      <c r="B14427" s="63" t="s">
        <v>18437</v>
      </c>
    </row>
    <row r="14428" spans="1:2" x14ac:dyDescent="0.25">
      <c r="A14428" s="62">
        <v>55121714</v>
      </c>
      <c r="B14428" s="63" t="s">
        <v>16189</v>
      </c>
    </row>
    <row r="14429" spans="1:2" x14ac:dyDescent="0.25">
      <c r="A14429" s="62">
        <v>55121715</v>
      </c>
      <c r="B14429" s="63" t="s">
        <v>18702</v>
      </c>
    </row>
    <row r="14430" spans="1:2" x14ac:dyDescent="0.25">
      <c r="A14430" s="62">
        <v>55121716</v>
      </c>
      <c r="B14430" s="63" t="s">
        <v>15346</v>
      </c>
    </row>
    <row r="14431" spans="1:2" x14ac:dyDescent="0.25">
      <c r="A14431" s="62">
        <v>55121717</v>
      </c>
      <c r="B14431" s="63" t="s">
        <v>12997</v>
      </c>
    </row>
    <row r="14432" spans="1:2" x14ac:dyDescent="0.25">
      <c r="A14432" s="62">
        <v>55121718</v>
      </c>
      <c r="B14432" s="63" t="s">
        <v>6673</v>
      </c>
    </row>
    <row r="14433" spans="1:2" x14ac:dyDescent="0.25">
      <c r="A14433" s="62">
        <v>55121719</v>
      </c>
      <c r="B14433" s="63" t="s">
        <v>6999</v>
      </c>
    </row>
    <row r="14434" spans="1:2" x14ac:dyDescent="0.25">
      <c r="A14434" s="62">
        <v>55121720</v>
      </c>
      <c r="B14434" s="63" t="s">
        <v>15555</v>
      </c>
    </row>
    <row r="14435" spans="1:2" x14ac:dyDescent="0.25">
      <c r="A14435" s="62">
        <v>55121721</v>
      </c>
      <c r="B14435" s="63" t="s">
        <v>17519</v>
      </c>
    </row>
    <row r="14436" spans="1:2" x14ac:dyDescent="0.25">
      <c r="A14436" s="62">
        <v>55121722</v>
      </c>
      <c r="B14436" s="63" t="s">
        <v>12486</v>
      </c>
    </row>
    <row r="14437" spans="1:2" x14ac:dyDescent="0.25">
      <c r="A14437" s="62">
        <v>55121723</v>
      </c>
      <c r="B14437" s="63" t="s">
        <v>3238</v>
      </c>
    </row>
    <row r="14438" spans="1:2" x14ac:dyDescent="0.25">
      <c r="A14438" s="62">
        <v>55121724</v>
      </c>
      <c r="B14438" s="63" t="s">
        <v>4511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14726</v>
      </c>
    </row>
    <row r="14441" spans="1:2" x14ac:dyDescent="0.25">
      <c r="A14441" s="62">
        <v>55121727</v>
      </c>
      <c r="B14441" s="63" t="s">
        <v>465</v>
      </c>
    </row>
    <row r="14442" spans="1:2" x14ac:dyDescent="0.25">
      <c r="A14442" s="62">
        <v>55121728</v>
      </c>
      <c r="B14442" s="63" t="s">
        <v>3066</v>
      </c>
    </row>
    <row r="14443" spans="1:2" x14ac:dyDescent="0.25">
      <c r="A14443" s="62">
        <v>55121729</v>
      </c>
      <c r="B14443" s="63" t="s">
        <v>17342</v>
      </c>
    </row>
    <row r="14444" spans="1:2" x14ac:dyDescent="0.25">
      <c r="A14444" s="62">
        <v>55121730</v>
      </c>
      <c r="B14444" s="63" t="s">
        <v>12955</v>
      </c>
    </row>
    <row r="14445" spans="1:2" x14ac:dyDescent="0.25">
      <c r="A14445" s="62">
        <v>55121731</v>
      </c>
      <c r="B14445" s="63" t="s">
        <v>8830</v>
      </c>
    </row>
    <row r="14446" spans="1:2" x14ac:dyDescent="0.25">
      <c r="A14446" s="62">
        <v>55121732</v>
      </c>
      <c r="B14446" s="63" t="s">
        <v>9665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16360</v>
      </c>
    </row>
    <row r="14450" spans="1:2" x14ac:dyDescent="0.25">
      <c r="A14450" s="62">
        <v>55121804</v>
      </c>
      <c r="B14450" s="63" t="s">
        <v>7801</v>
      </c>
    </row>
    <row r="14451" spans="1:2" x14ac:dyDescent="0.25">
      <c r="A14451" s="62">
        <v>55121806</v>
      </c>
      <c r="B14451" s="63" t="s">
        <v>13214</v>
      </c>
    </row>
    <row r="14452" spans="1:2" x14ac:dyDescent="0.25">
      <c r="A14452" s="62">
        <v>55121807</v>
      </c>
      <c r="B14452" s="63" t="s">
        <v>6760</v>
      </c>
    </row>
    <row r="14453" spans="1:2" x14ac:dyDescent="0.25">
      <c r="A14453" s="62">
        <v>56101501</v>
      </c>
      <c r="B14453" s="63" t="s">
        <v>11438</v>
      </c>
    </row>
    <row r="14454" spans="1:2" x14ac:dyDescent="0.25">
      <c r="A14454" s="62">
        <v>56101502</v>
      </c>
      <c r="B14454" s="63" t="s">
        <v>13205</v>
      </c>
    </row>
    <row r="14455" spans="1:2" x14ac:dyDescent="0.25">
      <c r="A14455" s="62">
        <v>56101503</v>
      </c>
      <c r="B14455" s="63" t="s">
        <v>8688</v>
      </c>
    </row>
    <row r="14456" spans="1:2" x14ac:dyDescent="0.25">
      <c r="A14456" s="62">
        <v>56101504</v>
      </c>
      <c r="B14456" s="63" t="s">
        <v>7524</v>
      </c>
    </row>
    <row r="14457" spans="1:2" x14ac:dyDescent="0.25">
      <c r="A14457" s="62">
        <v>56101505</v>
      </c>
      <c r="B14457" s="63" t="s">
        <v>4009</v>
      </c>
    </row>
    <row r="14458" spans="1:2" x14ac:dyDescent="0.25">
      <c r="A14458" s="62">
        <v>56101506</v>
      </c>
      <c r="B14458" s="63" t="s">
        <v>5075</v>
      </c>
    </row>
    <row r="14459" spans="1:2" x14ac:dyDescent="0.25">
      <c r="A14459" s="62">
        <v>56101507</v>
      </c>
      <c r="B14459" s="63" t="s">
        <v>7288</v>
      </c>
    </row>
    <row r="14460" spans="1:2" x14ac:dyDescent="0.25">
      <c r="A14460" s="62">
        <v>56101508</v>
      </c>
      <c r="B14460" s="63" t="s">
        <v>18570</v>
      </c>
    </row>
    <row r="14461" spans="1:2" x14ac:dyDescent="0.25">
      <c r="A14461" s="62">
        <v>56101509</v>
      </c>
      <c r="B14461" s="63" t="s">
        <v>18730</v>
      </c>
    </row>
    <row r="14462" spans="1:2" x14ac:dyDescent="0.25">
      <c r="A14462" s="62">
        <v>56101510</v>
      </c>
      <c r="B14462" s="63" t="s">
        <v>16801</v>
      </c>
    </row>
    <row r="14463" spans="1:2" x14ac:dyDescent="0.25">
      <c r="A14463" s="62">
        <v>56101513</v>
      </c>
      <c r="B14463" s="63" t="s">
        <v>14314</v>
      </c>
    </row>
    <row r="14464" spans="1:2" x14ac:dyDescent="0.25">
      <c r="A14464" s="62">
        <v>56101514</v>
      </c>
      <c r="B14464" s="63" t="s">
        <v>16158</v>
      </c>
    </row>
    <row r="14465" spans="1:2" x14ac:dyDescent="0.25">
      <c r="A14465" s="62">
        <v>56101515</v>
      </c>
      <c r="B14465" s="63" t="s">
        <v>14234</v>
      </c>
    </row>
    <row r="14466" spans="1:2" x14ac:dyDescent="0.25">
      <c r="A14466" s="62">
        <v>56101516</v>
      </c>
      <c r="B14466" s="63" t="s">
        <v>17313</v>
      </c>
    </row>
    <row r="14467" spans="1:2" x14ac:dyDescent="0.25">
      <c r="A14467" s="62">
        <v>56101518</v>
      </c>
      <c r="B14467" s="63" t="s">
        <v>478</v>
      </c>
    </row>
    <row r="14468" spans="1:2" x14ac:dyDescent="0.25">
      <c r="A14468" s="62">
        <v>56101519</v>
      </c>
      <c r="B14468" s="63" t="s">
        <v>2678</v>
      </c>
    </row>
    <row r="14469" spans="1:2" x14ac:dyDescent="0.25">
      <c r="A14469" s="62">
        <v>56101520</v>
      </c>
      <c r="B14469" s="63" t="s">
        <v>10961</v>
      </c>
    </row>
    <row r="14470" spans="1:2" x14ac:dyDescent="0.25">
      <c r="A14470" s="62">
        <v>56101521</v>
      </c>
      <c r="B14470" s="63" t="s">
        <v>1329</v>
      </c>
    </row>
    <row r="14471" spans="1:2" x14ac:dyDescent="0.25">
      <c r="A14471" s="62">
        <v>56101522</v>
      </c>
      <c r="B14471" s="63" t="s">
        <v>13850</v>
      </c>
    </row>
    <row r="14472" spans="1:2" x14ac:dyDescent="0.25">
      <c r="A14472" s="62">
        <v>56101523</v>
      </c>
      <c r="B14472" s="63" t="s">
        <v>8721</v>
      </c>
    </row>
    <row r="14473" spans="1:2" x14ac:dyDescent="0.25">
      <c r="A14473" s="62">
        <v>56101524</v>
      </c>
      <c r="B14473" s="63" t="s">
        <v>8219</v>
      </c>
    </row>
    <row r="14474" spans="1:2" x14ac:dyDescent="0.25">
      <c r="A14474" s="62">
        <v>56101525</v>
      </c>
      <c r="B14474" s="63" t="s">
        <v>3179</v>
      </c>
    </row>
    <row r="14475" spans="1:2" x14ac:dyDescent="0.25">
      <c r="A14475" s="62">
        <v>56101526</v>
      </c>
      <c r="B14475" s="63" t="s">
        <v>11648</v>
      </c>
    </row>
    <row r="14476" spans="1:2" x14ac:dyDescent="0.25">
      <c r="A14476" s="62">
        <v>56101527</v>
      </c>
      <c r="B14476" s="63" t="s">
        <v>4219</v>
      </c>
    </row>
    <row r="14477" spans="1:2" x14ac:dyDescent="0.25">
      <c r="A14477" s="62">
        <v>56101528</v>
      </c>
      <c r="B14477" s="63" t="s">
        <v>16478</v>
      </c>
    </row>
    <row r="14478" spans="1:2" x14ac:dyDescent="0.25">
      <c r="A14478" s="62">
        <v>56101529</v>
      </c>
      <c r="B14478" s="63" t="s">
        <v>11566</v>
      </c>
    </row>
    <row r="14479" spans="1:2" x14ac:dyDescent="0.25">
      <c r="A14479" s="62">
        <v>56101530</v>
      </c>
      <c r="B14479" s="63" t="s">
        <v>12079</v>
      </c>
    </row>
    <row r="14480" spans="1:2" x14ac:dyDescent="0.25">
      <c r="A14480" s="62">
        <v>56101531</v>
      </c>
      <c r="B14480" s="63" t="s">
        <v>10705</v>
      </c>
    </row>
    <row r="14481" spans="1:2" x14ac:dyDescent="0.25">
      <c r="A14481" s="62">
        <v>56101532</v>
      </c>
      <c r="B14481" s="63" t="s">
        <v>11966</v>
      </c>
    </row>
    <row r="14482" spans="1:2" x14ac:dyDescent="0.25">
      <c r="A14482" s="62">
        <v>56101533</v>
      </c>
      <c r="B14482" s="63" t="s">
        <v>3553</v>
      </c>
    </row>
    <row r="14483" spans="1:2" x14ac:dyDescent="0.25">
      <c r="A14483" s="62">
        <v>56101535</v>
      </c>
      <c r="B14483" s="63" t="s">
        <v>5277</v>
      </c>
    </row>
    <row r="14484" spans="1:2" x14ac:dyDescent="0.25">
      <c r="A14484" s="62">
        <v>56101536</v>
      </c>
      <c r="B14484" s="63" t="s">
        <v>12568</v>
      </c>
    </row>
    <row r="14485" spans="1:2" x14ac:dyDescent="0.25">
      <c r="A14485" s="62">
        <v>56101537</v>
      </c>
      <c r="B14485" s="63" t="s">
        <v>8474</v>
      </c>
    </row>
    <row r="14486" spans="1:2" x14ac:dyDescent="0.25">
      <c r="A14486" s="62">
        <v>56101538</v>
      </c>
      <c r="B14486" s="63" t="s">
        <v>17770</v>
      </c>
    </row>
    <row r="14487" spans="1:2" x14ac:dyDescent="0.25">
      <c r="A14487" s="62">
        <v>56101539</v>
      </c>
      <c r="B14487" s="63" t="s">
        <v>1793</v>
      </c>
    </row>
    <row r="14488" spans="1:2" x14ac:dyDescent="0.25">
      <c r="A14488" s="62">
        <v>56101540</v>
      </c>
      <c r="B14488" s="63" t="s">
        <v>10241</v>
      </c>
    </row>
    <row r="14489" spans="1:2" x14ac:dyDescent="0.25">
      <c r="A14489" s="62">
        <v>56101541</v>
      </c>
      <c r="B14489" s="63" t="s">
        <v>16626</v>
      </c>
    </row>
    <row r="14490" spans="1:2" x14ac:dyDescent="0.25">
      <c r="A14490" s="62">
        <v>56101601</v>
      </c>
      <c r="B14490" s="63" t="s">
        <v>10688</v>
      </c>
    </row>
    <row r="14491" spans="1:2" x14ac:dyDescent="0.25">
      <c r="A14491" s="62">
        <v>56101602</v>
      </c>
      <c r="B14491" s="63" t="s">
        <v>15830</v>
      </c>
    </row>
    <row r="14492" spans="1:2" x14ac:dyDescent="0.25">
      <c r="A14492" s="62">
        <v>56101603</v>
      </c>
      <c r="B14492" s="63" t="s">
        <v>10166</v>
      </c>
    </row>
    <row r="14493" spans="1:2" x14ac:dyDescent="0.25">
      <c r="A14493" s="62">
        <v>56101604</v>
      </c>
      <c r="B14493" s="63" t="s">
        <v>5229</v>
      </c>
    </row>
    <row r="14494" spans="1:2" x14ac:dyDescent="0.25">
      <c r="A14494" s="62">
        <v>56101605</v>
      </c>
      <c r="B14494" s="63" t="s">
        <v>16514</v>
      </c>
    </row>
    <row r="14495" spans="1:2" x14ac:dyDescent="0.25">
      <c r="A14495" s="62">
        <v>56101606</v>
      </c>
      <c r="B14495" s="63" t="s">
        <v>13397</v>
      </c>
    </row>
    <row r="14496" spans="1:2" x14ac:dyDescent="0.25">
      <c r="A14496" s="62">
        <v>56101607</v>
      </c>
      <c r="B14496" s="63" t="s">
        <v>8707</v>
      </c>
    </row>
    <row r="14497" spans="1:2" x14ac:dyDescent="0.25">
      <c r="A14497" s="62">
        <v>56101608</v>
      </c>
      <c r="B14497" s="63" t="s">
        <v>11464</v>
      </c>
    </row>
    <row r="14498" spans="1:2" x14ac:dyDescent="0.25">
      <c r="A14498" s="62">
        <v>56101701</v>
      </c>
      <c r="B14498" s="63" t="s">
        <v>4019</v>
      </c>
    </row>
    <row r="14499" spans="1:2" x14ac:dyDescent="0.25">
      <c r="A14499" s="62">
        <v>56101702</v>
      </c>
      <c r="B14499" s="63" t="s">
        <v>7408</v>
      </c>
    </row>
    <row r="14500" spans="1:2" x14ac:dyDescent="0.25">
      <c r="A14500" s="62">
        <v>56101703</v>
      </c>
      <c r="B14500" s="63" t="s">
        <v>12543</v>
      </c>
    </row>
    <row r="14501" spans="1:2" x14ac:dyDescent="0.25">
      <c r="A14501" s="62">
        <v>56101704</v>
      </c>
      <c r="B14501" s="63" t="s">
        <v>823</v>
      </c>
    </row>
    <row r="14502" spans="1:2" x14ac:dyDescent="0.25">
      <c r="A14502" s="62">
        <v>56101705</v>
      </c>
      <c r="B14502" s="63" t="s">
        <v>2013</v>
      </c>
    </row>
    <row r="14503" spans="1:2" x14ac:dyDescent="0.25">
      <c r="A14503" s="62">
        <v>56101706</v>
      </c>
      <c r="B14503" s="63" t="s">
        <v>7974</v>
      </c>
    </row>
    <row r="14504" spans="1:2" x14ac:dyDescent="0.25">
      <c r="A14504" s="62">
        <v>56101707</v>
      </c>
      <c r="B14504" s="63" t="s">
        <v>5688</v>
      </c>
    </row>
    <row r="14505" spans="1:2" x14ac:dyDescent="0.25">
      <c r="A14505" s="62">
        <v>56101708</v>
      </c>
      <c r="B14505" s="63" t="s">
        <v>11454</v>
      </c>
    </row>
    <row r="14506" spans="1:2" x14ac:dyDescent="0.25">
      <c r="A14506" s="62">
        <v>56101710</v>
      </c>
      <c r="B14506" s="63" t="s">
        <v>16359</v>
      </c>
    </row>
    <row r="14507" spans="1:2" x14ac:dyDescent="0.25">
      <c r="A14507" s="62">
        <v>56101711</v>
      </c>
      <c r="B14507" s="63" t="s">
        <v>15559</v>
      </c>
    </row>
    <row r="14508" spans="1:2" x14ac:dyDescent="0.25">
      <c r="A14508" s="62">
        <v>56101712</v>
      </c>
      <c r="B14508" s="63" t="s">
        <v>9380</v>
      </c>
    </row>
    <row r="14509" spans="1:2" x14ac:dyDescent="0.25">
      <c r="A14509" s="62">
        <v>56101713</v>
      </c>
      <c r="B14509" s="63" t="s">
        <v>18258</v>
      </c>
    </row>
    <row r="14510" spans="1:2" x14ac:dyDescent="0.25">
      <c r="A14510" s="62">
        <v>56101714</v>
      </c>
      <c r="B14510" s="63" t="s">
        <v>2851</v>
      </c>
    </row>
    <row r="14511" spans="1:2" x14ac:dyDescent="0.25">
      <c r="A14511" s="62">
        <v>56101715</v>
      </c>
      <c r="B14511" s="63" t="s">
        <v>13404</v>
      </c>
    </row>
    <row r="14512" spans="1:2" x14ac:dyDescent="0.25">
      <c r="A14512" s="62">
        <v>56101716</v>
      </c>
      <c r="B14512" s="63" t="s">
        <v>5225</v>
      </c>
    </row>
    <row r="14513" spans="1:2" x14ac:dyDescent="0.25">
      <c r="A14513" s="62">
        <v>56101717</v>
      </c>
      <c r="B14513" s="63" t="s">
        <v>16817</v>
      </c>
    </row>
    <row r="14514" spans="1:2" x14ac:dyDescent="0.25">
      <c r="A14514" s="62">
        <v>56101803</v>
      </c>
      <c r="B14514" s="63" t="s">
        <v>6338</v>
      </c>
    </row>
    <row r="14515" spans="1:2" x14ac:dyDescent="0.25">
      <c r="A14515" s="62">
        <v>56101804</v>
      </c>
      <c r="B14515" s="63" t="s">
        <v>15876</v>
      </c>
    </row>
    <row r="14516" spans="1:2" x14ac:dyDescent="0.25">
      <c r="A14516" s="62">
        <v>56101805</v>
      </c>
      <c r="B14516" s="63" t="s">
        <v>13035</v>
      </c>
    </row>
    <row r="14517" spans="1:2" x14ac:dyDescent="0.25">
      <c r="A14517" s="62">
        <v>56101806</v>
      </c>
      <c r="B14517" s="63" t="s">
        <v>11324</v>
      </c>
    </row>
    <row r="14518" spans="1:2" x14ac:dyDescent="0.25">
      <c r="A14518" s="62">
        <v>56101807</v>
      </c>
      <c r="B14518" s="63" t="s">
        <v>10985</v>
      </c>
    </row>
    <row r="14519" spans="1:2" x14ac:dyDescent="0.25">
      <c r="A14519" s="62">
        <v>56101808</v>
      </c>
      <c r="B14519" s="63" t="s">
        <v>17575</v>
      </c>
    </row>
    <row r="14520" spans="1:2" x14ac:dyDescent="0.25">
      <c r="A14520" s="62">
        <v>56101809</v>
      </c>
      <c r="B14520" s="63" t="s">
        <v>13981</v>
      </c>
    </row>
    <row r="14521" spans="1:2" x14ac:dyDescent="0.25">
      <c r="A14521" s="62">
        <v>56101810</v>
      </c>
      <c r="B14521" s="63" t="s">
        <v>11698</v>
      </c>
    </row>
    <row r="14522" spans="1:2" x14ac:dyDescent="0.25">
      <c r="A14522" s="62">
        <v>56101811</v>
      </c>
      <c r="B14522" s="63" t="s">
        <v>9453</v>
      </c>
    </row>
    <row r="14523" spans="1:2" x14ac:dyDescent="0.25">
      <c r="A14523" s="62">
        <v>56101812</v>
      </c>
      <c r="B14523" s="63" t="s">
        <v>11876</v>
      </c>
    </row>
    <row r="14524" spans="1:2" x14ac:dyDescent="0.25">
      <c r="A14524" s="62">
        <v>56101813</v>
      </c>
      <c r="B14524" s="63" t="s">
        <v>8703</v>
      </c>
    </row>
    <row r="14525" spans="1:2" x14ac:dyDescent="0.25">
      <c r="A14525" s="62">
        <v>56101901</v>
      </c>
      <c r="B14525" s="63" t="s">
        <v>539</v>
      </c>
    </row>
    <row r="14526" spans="1:2" x14ac:dyDescent="0.25">
      <c r="A14526" s="62">
        <v>56101902</v>
      </c>
      <c r="B14526" s="63" t="s">
        <v>10068</v>
      </c>
    </row>
    <row r="14527" spans="1:2" x14ac:dyDescent="0.25">
      <c r="A14527" s="62">
        <v>56101903</v>
      </c>
      <c r="B14527" s="63" t="s">
        <v>14104</v>
      </c>
    </row>
    <row r="14528" spans="1:2" x14ac:dyDescent="0.25">
      <c r="A14528" s="62">
        <v>56101904</v>
      </c>
      <c r="B14528" s="63" t="s">
        <v>9733</v>
      </c>
    </row>
    <row r="14529" spans="1:2" x14ac:dyDescent="0.25">
      <c r="A14529" s="62">
        <v>56101905</v>
      </c>
      <c r="B14529" s="63" t="s">
        <v>919</v>
      </c>
    </row>
    <row r="14530" spans="1:2" x14ac:dyDescent="0.25">
      <c r="A14530" s="62">
        <v>56101906</v>
      </c>
      <c r="B14530" s="63" t="s">
        <v>14945</v>
      </c>
    </row>
    <row r="14531" spans="1:2" x14ac:dyDescent="0.25">
      <c r="A14531" s="62">
        <v>56101907</v>
      </c>
      <c r="B14531" s="63" t="s">
        <v>13361</v>
      </c>
    </row>
    <row r="14532" spans="1:2" x14ac:dyDescent="0.25">
      <c r="A14532" s="62">
        <v>56111501</v>
      </c>
      <c r="B14532" s="63" t="s">
        <v>8965</v>
      </c>
    </row>
    <row r="14533" spans="1:2" x14ac:dyDescent="0.25">
      <c r="A14533" s="62">
        <v>56111502</v>
      </c>
      <c r="B14533" s="63" t="s">
        <v>18451</v>
      </c>
    </row>
    <row r="14534" spans="1:2" x14ac:dyDescent="0.25">
      <c r="A14534" s="62">
        <v>56111503</v>
      </c>
      <c r="B14534" s="63" t="s">
        <v>10578</v>
      </c>
    </row>
    <row r="14535" spans="1:2" x14ac:dyDescent="0.25">
      <c r="A14535" s="62">
        <v>56111504</v>
      </c>
      <c r="B14535" s="63" t="s">
        <v>13892</v>
      </c>
    </row>
    <row r="14536" spans="1:2" x14ac:dyDescent="0.25">
      <c r="A14536" s="62">
        <v>56111505</v>
      </c>
      <c r="B14536" s="63" t="s">
        <v>1569</v>
      </c>
    </row>
    <row r="14537" spans="1:2" x14ac:dyDescent="0.25">
      <c r="A14537" s="62">
        <v>56111506</v>
      </c>
      <c r="B14537" s="63" t="s">
        <v>916</v>
      </c>
    </row>
    <row r="14538" spans="1:2" x14ac:dyDescent="0.25">
      <c r="A14538" s="62">
        <v>56111507</v>
      </c>
      <c r="B14538" s="63" t="s">
        <v>8801</v>
      </c>
    </row>
    <row r="14539" spans="1:2" x14ac:dyDescent="0.25">
      <c r="A14539" s="62">
        <v>56111508</v>
      </c>
      <c r="B14539" s="63" t="s">
        <v>9861</v>
      </c>
    </row>
    <row r="14540" spans="1:2" x14ac:dyDescent="0.25">
      <c r="A14540" s="62">
        <v>56111509</v>
      </c>
      <c r="B14540" s="63" t="s">
        <v>17700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11230</v>
      </c>
    </row>
    <row r="14543" spans="1:2" x14ac:dyDescent="0.25">
      <c r="A14543" s="62">
        <v>56111512</v>
      </c>
      <c r="B14543" s="63" t="s">
        <v>3743</v>
      </c>
    </row>
    <row r="14544" spans="1:2" x14ac:dyDescent="0.25">
      <c r="A14544" s="62">
        <v>56111513</v>
      </c>
      <c r="B14544" s="63" t="s">
        <v>2544</v>
      </c>
    </row>
    <row r="14545" spans="1:2" x14ac:dyDescent="0.25">
      <c r="A14545" s="62">
        <v>56111514</v>
      </c>
      <c r="B14545" s="63" t="s">
        <v>8255</v>
      </c>
    </row>
    <row r="14546" spans="1:2" x14ac:dyDescent="0.25">
      <c r="A14546" s="62">
        <v>56111601</v>
      </c>
      <c r="B14546" s="63" t="s">
        <v>6250</v>
      </c>
    </row>
    <row r="14547" spans="1:2" x14ac:dyDescent="0.25">
      <c r="A14547" s="62">
        <v>56111602</v>
      </c>
      <c r="B14547" s="63" t="s">
        <v>2605</v>
      </c>
    </row>
    <row r="14548" spans="1:2" x14ac:dyDescent="0.25">
      <c r="A14548" s="62">
        <v>56111603</v>
      </c>
      <c r="B14548" s="63" t="s">
        <v>10127</v>
      </c>
    </row>
    <row r="14549" spans="1:2" x14ac:dyDescent="0.25">
      <c r="A14549" s="62">
        <v>56111604</v>
      </c>
      <c r="B14549" s="63" t="s">
        <v>17717</v>
      </c>
    </row>
    <row r="14550" spans="1:2" x14ac:dyDescent="0.25">
      <c r="A14550" s="62">
        <v>56111605</v>
      </c>
      <c r="B14550" s="63" t="s">
        <v>14839</v>
      </c>
    </row>
    <row r="14551" spans="1:2" x14ac:dyDescent="0.25">
      <c r="A14551" s="62">
        <v>56111606</v>
      </c>
      <c r="B14551" s="63" t="s">
        <v>8083</v>
      </c>
    </row>
    <row r="14552" spans="1:2" x14ac:dyDescent="0.25">
      <c r="A14552" s="62">
        <v>56111701</v>
      </c>
      <c r="B14552" s="63" t="s">
        <v>14888</v>
      </c>
    </row>
    <row r="14553" spans="1:2" x14ac:dyDescent="0.25">
      <c r="A14553" s="62">
        <v>56111702</v>
      </c>
      <c r="B14553" s="63" t="s">
        <v>1134</v>
      </c>
    </row>
    <row r="14554" spans="1:2" x14ac:dyDescent="0.25">
      <c r="A14554" s="62">
        <v>56111703</v>
      </c>
      <c r="B14554" s="63" t="s">
        <v>10550</v>
      </c>
    </row>
    <row r="14555" spans="1:2" x14ac:dyDescent="0.25">
      <c r="A14555" s="62">
        <v>56111704</v>
      </c>
      <c r="B14555" s="63" t="s">
        <v>18517</v>
      </c>
    </row>
    <row r="14556" spans="1:2" x14ac:dyDescent="0.25">
      <c r="A14556" s="62">
        <v>56111705</v>
      </c>
      <c r="B14556" s="63" t="s">
        <v>12235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14884</v>
      </c>
    </row>
    <row r="14559" spans="1:2" x14ac:dyDescent="0.25">
      <c r="A14559" s="62">
        <v>56111801</v>
      </c>
      <c r="B14559" s="63" t="s">
        <v>6817</v>
      </c>
    </row>
    <row r="14560" spans="1:2" x14ac:dyDescent="0.25">
      <c r="A14560" s="62">
        <v>56111802</v>
      </c>
      <c r="B14560" s="63" t="s">
        <v>15419</v>
      </c>
    </row>
    <row r="14561" spans="1:2" x14ac:dyDescent="0.25">
      <c r="A14561" s="62">
        <v>56111803</v>
      </c>
      <c r="B14561" s="63" t="s">
        <v>12665</v>
      </c>
    </row>
    <row r="14562" spans="1:2" x14ac:dyDescent="0.25">
      <c r="A14562" s="62">
        <v>56111804</v>
      </c>
      <c r="B14562" s="63" t="s">
        <v>2830</v>
      </c>
    </row>
    <row r="14563" spans="1:2" x14ac:dyDescent="0.25">
      <c r="A14563" s="62">
        <v>56111805</v>
      </c>
      <c r="B14563" s="63" t="s">
        <v>4994</v>
      </c>
    </row>
    <row r="14564" spans="1:2" x14ac:dyDescent="0.25">
      <c r="A14564" s="62">
        <v>56111901</v>
      </c>
      <c r="B14564" s="63" t="s">
        <v>1975</v>
      </c>
    </row>
    <row r="14565" spans="1:2" x14ac:dyDescent="0.25">
      <c r="A14565" s="62">
        <v>56111902</v>
      </c>
      <c r="B14565" s="63" t="s">
        <v>8941</v>
      </c>
    </row>
    <row r="14566" spans="1:2" x14ac:dyDescent="0.25">
      <c r="A14566" s="62">
        <v>56111903</v>
      </c>
      <c r="B14566" s="63" t="s">
        <v>13637</v>
      </c>
    </row>
    <row r="14567" spans="1:2" x14ac:dyDescent="0.25">
      <c r="A14567" s="62">
        <v>56111904</v>
      </c>
      <c r="B14567" s="63" t="s">
        <v>14694</v>
      </c>
    </row>
    <row r="14568" spans="1:2" x14ac:dyDescent="0.25">
      <c r="A14568" s="62">
        <v>56111905</v>
      </c>
      <c r="B14568" s="63" t="s">
        <v>6565</v>
      </c>
    </row>
    <row r="14569" spans="1:2" x14ac:dyDescent="0.25">
      <c r="A14569" s="62">
        <v>56111906</v>
      </c>
      <c r="B14569" s="63" t="s">
        <v>3152</v>
      </c>
    </row>
    <row r="14570" spans="1:2" x14ac:dyDescent="0.25">
      <c r="A14570" s="62">
        <v>56111907</v>
      </c>
      <c r="B14570" s="63" t="s">
        <v>6629</v>
      </c>
    </row>
    <row r="14571" spans="1:2" x14ac:dyDescent="0.25">
      <c r="A14571" s="62">
        <v>56112001</v>
      </c>
      <c r="B14571" s="63" t="s">
        <v>14919</v>
      </c>
    </row>
    <row r="14572" spans="1:2" x14ac:dyDescent="0.25">
      <c r="A14572" s="62">
        <v>56112002</v>
      </c>
      <c r="B14572" s="63" t="s">
        <v>17828</v>
      </c>
    </row>
    <row r="14573" spans="1:2" x14ac:dyDescent="0.25">
      <c r="A14573" s="62">
        <v>56112003</v>
      </c>
      <c r="B14573" s="63" t="s">
        <v>6309</v>
      </c>
    </row>
    <row r="14574" spans="1:2" x14ac:dyDescent="0.25">
      <c r="A14574" s="62">
        <v>56112004</v>
      </c>
      <c r="B14574" s="63" t="s">
        <v>16357</v>
      </c>
    </row>
    <row r="14575" spans="1:2" x14ac:dyDescent="0.25">
      <c r="A14575" s="62">
        <v>56112005</v>
      </c>
      <c r="B14575" s="63" t="s">
        <v>2596</v>
      </c>
    </row>
    <row r="14576" spans="1:2" x14ac:dyDescent="0.25">
      <c r="A14576" s="62">
        <v>56112101</v>
      </c>
      <c r="B14576" s="63" t="s">
        <v>16274</v>
      </c>
    </row>
    <row r="14577" spans="1:2" x14ac:dyDescent="0.25">
      <c r="A14577" s="62">
        <v>56112102</v>
      </c>
      <c r="B14577" s="63" t="s">
        <v>3465</v>
      </c>
    </row>
    <row r="14578" spans="1:2" x14ac:dyDescent="0.25">
      <c r="A14578" s="62">
        <v>56112103</v>
      </c>
      <c r="B14578" s="63" t="s">
        <v>14649</v>
      </c>
    </row>
    <row r="14579" spans="1:2" x14ac:dyDescent="0.25">
      <c r="A14579" s="62">
        <v>56112104</v>
      </c>
      <c r="B14579" s="63" t="s">
        <v>16093</v>
      </c>
    </row>
    <row r="14580" spans="1:2" x14ac:dyDescent="0.25">
      <c r="A14580" s="62">
        <v>56112105</v>
      </c>
      <c r="B14580" s="63" t="s">
        <v>15191</v>
      </c>
    </row>
    <row r="14581" spans="1:2" x14ac:dyDescent="0.25">
      <c r="A14581" s="62">
        <v>56112106</v>
      </c>
      <c r="B14581" s="63" t="s">
        <v>11779</v>
      </c>
    </row>
    <row r="14582" spans="1:2" x14ac:dyDescent="0.25">
      <c r="A14582" s="62">
        <v>56112107</v>
      </c>
      <c r="B14582" s="63" t="s">
        <v>3401</v>
      </c>
    </row>
    <row r="14583" spans="1:2" x14ac:dyDescent="0.25">
      <c r="A14583" s="62">
        <v>56112108</v>
      </c>
      <c r="B14583" s="63" t="s">
        <v>4483</v>
      </c>
    </row>
    <row r="14584" spans="1:2" x14ac:dyDescent="0.25">
      <c r="A14584" s="62">
        <v>56112109</v>
      </c>
      <c r="B14584" s="63" t="s">
        <v>13109</v>
      </c>
    </row>
    <row r="14585" spans="1:2" x14ac:dyDescent="0.25">
      <c r="A14585" s="62">
        <v>56112110</v>
      </c>
      <c r="B14585" s="63" t="s">
        <v>13449</v>
      </c>
    </row>
    <row r="14586" spans="1:2" x14ac:dyDescent="0.25">
      <c r="A14586" s="62">
        <v>56121001</v>
      </c>
      <c r="B14586" s="63" t="s">
        <v>5601</v>
      </c>
    </row>
    <row r="14587" spans="1:2" x14ac:dyDescent="0.25">
      <c r="A14587" s="62">
        <v>56121002</v>
      </c>
      <c r="B14587" s="63" t="s">
        <v>15901</v>
      </c>
    </row>
    <row r="14588" spans="1:2" x14ac:dyDescent="0.25">
      <c r="A14588" s="62">
        <v>56121003</v>
      </c>
      <c r="B14588" s="63" t="s">
        <v>12618</v>
      </c>
    </row>
    <row r="14589" spans="1:2" x14ac:dyDescent="0.25">
      <c r="A14589" s="62">
        <v>56121004</v>
      </c>
      <c r="B14589" s="63" t="s">
        <v>12271</v>
      </c>
    </row>
    <row r="14590" spans="1:2" x14ac:dyDescent="0.25">
      <c r="A14590" s="62">
        <v>56121005</v>
      </c>
      <c r="B14590" s="63" t="s">
        <v>15348</v>
      </c>
    </row>
    <row r="14591" spans="1:2" x14ac:dyDescent="0.25">
      <c r="A14591" s="62">
        <v>56121006</v>
      </c>
      <c r="B14591" s="63" t="s">
        <v>4988</v>
      </c>
    </row>
    <row r="14592" spans="1:2" x14ac:dyDescent="0.25">
      <c r="A14592" s="62">
        <v>56121007</v>
      </c>
      <c r="B14592" s="63" t="s">
        <v>3399</v>
      </c>
    </row>
    <row r="14593" spans="1:2" x14ac:dyDescent="0.25">
      <c r="A14593" s="62">
        <v>56121008</v>
      </c>
      <c r="B14593" s="63" t="s">
        <v>13180</v>
      </c>
    </row>
    <row r="14594" spans="1:2" x14ac:dyDescent="0.25">
      <c r="A14594" s="62">
        <v>56121009</v>
      </c>
      <c r="B14594" s="63" t="s">
        <v>14734</v>
      </c>
    </row>
    <row r="14595" spans="1:2" x14ac:dyDescent="0.25">
      <c r="A14595" s="62">
        <v>56121010</v>
      </c>
      <c r="B14595" s="63" t="s">
        <v>16556</v>
      </c>
    </row>
    <row r="14596" spans="1:2" x14ac:dyDescent="0.25">
      <c r="A14596" s="62">
        <v>56121011</v>
      </c>
      <c r="B14596" s="63" t="s">
        <v>8593</v>
      </c>
    </row>
    <row r="14597" spans="1:2" x14ac:dyDescent="0.25">
      <c r="A14597" s="62">
        <v>56121012</v>
      </c>
      <c r="B14597" s="63" t="s">
        <v>18879</v>
      </c>
    </row>
    <row r="14598" spans="1:2" x14ac:dyDescent="0.25">
      <c r="A14598" s="62">
        <v>56121014</v>
      </c>
      <c r="B14598" s="63" t="s">
        <v>11786</v>
      </c>
    </row>
    <row r="14599" spans="1:2" x14ac:dyDescent="0.25">
      <c r="A14599" s="62">
        <v>56121101</v>
      </c>
      <c r="B14599" s="63" t="s">
        <v>10823</v>
      </c>
    </row>
    <row r="14600" spans="1:2" x14ac:dyDescent="0.25">
      <c r="A14600" s="62">
        <v>56121102</v>
      </c>
      <c r="B14600" s="63" t="s">
        <v>6893</v>
      </c>
    </row>
    <row r="14601" spans="1:2" x14ac:dyDescent="0.25">
      <c r="A14601" s="62">
        <v>56121201</v>
      </c>
      <c r="B14601" s="63" t="s">
        <v>1443</v>
      </c>
    </row>
    <row r="14602" spans="1:2" x14ac:dyDescent="0.25">
      <c r="A14602" s="62">
        <v>56121301</v>
      </c>
      <c r="B14602" s="63" t="s">
        <v>18240</v>
      </c>
    </row>
    <row r="14603" spans="1:2" x14ac:dyDescent="0.25">
      <c r="A14603" s="62">
        <v>56121302</v>
      </c>
      <c r="B14603" s="63" t="s">
        <v>1064</v>
      </c>
    </row>
    <row r="14604" spans="1:2" x14ac:dyDescent="0.25">
      <c r="A14604" s="62">
        <v>56121303</v>
      </c>
      <c r="B14604" s="63" t="s">
        <v>9493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3814</v>
      </c>
    </row>
    <row r="14607" spans="1:2" x14ac:dyDescent="0.25">
      <c r="A14607" s="62">
        <v>56121402</v>
      </c>
      <c r="B14607" s="63" t="s">
        <v>15834</v>
      </c>
    </row>
    <row r="14608" spans="1:2" x14ac:dyDescent="0.25">
      <c r="A14608" s="62">
        <v>56121403</v>
      </c>
      <c r="B14608" s="63" t="s">
        <v>14315</v>
      </c>
    </row>
    <row r="14609" spans="1:2" x14ac:dyDescent="0.25">
      <c r="A14609" s="62">
        <v>56121501</v>
      </c>
      <c r="B14609" s="63" t="s">
        <v>9020</v>
      </c>
    </row>
    <row r="14610" spans="1:2" x14ac:dyDescent="0.25">
      <c r="A14610" s="62">
        <v>56121502</v>
      </c>
      <c r="B14610" s="63" t="s">
        <v>17463</v>
      </c>
    </row>
    <row r="14611" spans="1:2" x14ac:dyDescent="0.25">
      <c r="A14611" s="62">
        <v>56121503</v>
      </c>
      <c r="B14611" s="63" t="s">
        <v>15159</v>
      </c>
    </row>
    <row r="14612" spans="1:2" x14ac:dyDescent="0.25">
      <c r="A14612" s="62">
        <v>56121504</v>
      </c>
      <c r="B14612" s="63" t="s">
        <v>17508</v>
      </c>
    </row>
    <row r="14613" spans="1:2" x14ac:dyDescent="0.25">
      <c r="A14613" s="62">
        <v>56121505</v>
      </c>
      <c r="B14613" s="63" t="s">
        <v>15438</v>
      </c>
    </row>
    <row r="14614" spans="1:2" x14ac:dyDescent="0.25">
      <c r="A14614" s="62">
        <v>56121506</v>
      </c>
      <c r="B14614" s="63" t="s">
        <v>13098</v>
      </c>
    </row>
    <row r="14615" spans="1:2" x14ac:dyDescent="0.25">
      <c r="A14615" s="62">
        <v>56121507</v>
      </c>
      <c r="B14615" s="63" t="s">
        <v>12455</v>
      </c>
    </row>
    <row r="14616" spans="1:2" x14ac:dyDescent="0.25">
      <c r="A14616" s="62">
        <v>56121508</v>
      </c>
      <c r="B14616" s="63" t="s">
        <v>7500</v>
      </c>
    </row>
    <row r="14617" spans="1:2" x14ac:dyDescent="0.25">
      <c r="A14617" s="62">
        <v>56121509</v>
      </c>
      <c r="B14617" s="63" t="s">
        <v>7563</v>
      </c>
    </row>
    <row r="14618" spans="1:2" x14ac:dyDescent="0.25">
      <c r="A14618" s="62">
        <v>56121601</v>
      </c>
      <c r="B14618" s="63" t="s">
        <v>8088</v>
      </c>
    </row>
    <row r="14619" spans="1:2" x14ac:dyDescent="0.25">
      <c r="A14619" s="62">
        <v>56121602</v>
      </c>
      <c r="B14619" s="63" t="s">
        <v>6142</v>
      </c>
    </row>
    <row r="14620" spans="1:2" x14ac:dyDescent="0.25">
      <c r="A14620" s="62">
        <v>56121603</v>
      </c>
      <c r="B14620" s="63" t="s">
        <v>4843</v>
      </c>
    </row>
    <row r="14621" spans="1:2" x14ac:dyDescent="0.25">
      <c r="A14621" s="62">
        <v>56121604</v>
      </c>
      <c r="B14621" s="63" t="s">
        <v>16622</v>
      </c>
    </row>
    <row r="14622" spans="1:2" x14ac:dyDescent="0.25">
      <c r="A14622" s="62">
        <v>56121605</v>
      </c>
      <c r="B14622" s="63" t="s">
        <v>9191</v>
      </c>
    </row>
    <row r="14623" spans="1:2" x14ac:dyDescent="0.25">
      <c r="A14623" s="62">
        <v>56121606</v>
      </c>
      <c r="B14623" s="63" t="s">
        <v>5286</v>
      </c>
    </row>
    <row r="14624" spans="1:2" x14ac:dyDescent="0.25">
      <c r="A14624" s="62">
        <v>56121607</v>
      </c>
      <c r="B14624" s="63" t="s">
        <v>3484</v>
      </c>
    </row>
    <row r="14625" spans="1:2" x14ac:dyDescent="0.25">
      <c r="A14625" s="62">
        <v>56121608</v>
      </c>
      <c r="B14625" s="63" t="s">
        <v>16261</v>
      </c>
    </row>
    <row r="14626" spans="1:2" x14ac:dyDescent="0.25">
      <c r="A14626" s="62">
        <v>56121609</v>
      </c>
      <c r="B14626" s="63" t="s">
        <v>5530</v>
      </c>
    </row>
    <row r="14627" spans="1:2" x14ac:dyDescent="0.25">
      <c r="A14627" s="62">
        <v>56121610</v>
      </c>
      <c r="B14627" s="63" t="s">
        <v>10424</v>
      </c>
    </row>
    <row r="14628" spans="1:2" x14ac:dyDescent="0.25">
      <c r="A14628" s="62">
        <v>56121701</v>
      </c>
      <c r="B14628" s="63" t="s">
        <v>8820</v>
      </c>
    </row>
    <row r="14629" spans="1:2" x14ac:dyDescent="0.25">
      <c r="A14629" s="62">
        <v>56121702</v>
      </c>
      <c r="B14629" s="63" t="s">
        <v>9379</v>
      </c>
    </row>
    <row r="14630" spans="1:2" x14ac:dyDescent="0.25">
      <c r="A14630" s="62">
        <v>56121703</v>
      </c>
      <c r="B14630" s="63" t="s">
        <v>18897</v>
      </c>
    </row>
    <row r="14631" spans="1:2" x14ac:dyDescent="0.25">
      <c r="A14631" s="62">
        <v>56121704</v>
      </c>
      <c r="B14631" s="63" t="s">
        <v>10239</v>
      </c>
    </row>
    <row r="14632" spans="1:2" x14ac:dyDescent="0.25">
      <c r="A14632" s="62">
        <v>56121801</v>
      </c>
      <c r="B14632" s="63" t="s">
        <v>11062</v>
      </c>
    </row>
    <row r="14633" spans="1:2" x14ac:dyDescent="0.25">
      <c r="A14633" s="62">
        <v>56121802</v>
      </c>
      <c r="B14633" s="63" t="s">
        <v>7643</v>
      </c>
    </row>
    <row r="14634" spans="1:2" x14ac:dyDescent="0.25">
      <c r="A14634" s="62">
        <v>56121803</v>
      </c>
      <c r="B14634" s="63" t="s">
        <v>4794</v>
      </c>
    </row>
    <row r="14635" spans="1:2" x14ac:dyDescent="0.25">
      <c r="A14635" s="62">
        <v>56121804</v>
      </c>
      <c r="B14635" s="63" t="s">
        <v>7048</v>
      </c>
    </row>
    <row r="14636" spans="1:2" x14ac:dyDescent="0.25">
      <c r="A14636" s="62">
        <v>56121805</v>
      </c>
      <c r="B14636" s="63" t="s">
        <v>12045</v>
      </c>
    </row>
    <row r="14637" spans="1:2" x14ac:dyDescent="0.25">
      <c r="A14637" s="62">
        <v>56121901</v>
      </c>
      <c r="B14637" s="63" t="s">
        <v>3207</v>
      </c>
    </row>
    <row r="14638" spans="1:2" x14ac:dyDescent="0.25">
      <c r="A14638" s="62">
        <v>56122001</v>
      </c>
      <c r="B14638" s="63" t="s">
        <v>9955</v>
      </c>
    </row>
    <row r="14639" spans="1:2" x14ac:dyDescent="0.25">
      <c r="A14639" s="62">
        <v>56122002</v>
      </c>
      <c r="B14639" s="63" t="s">
        <v>18474</v>
      </c>
    </row>
    <row r="14640" spans="1:2" x14ac:dyDescent="0.25">
      <c r="A14640" s="62">
        <v>56122003</v>
      </c>
      <c r="B14640" s="63" t="s">
        <v>12596</v>
      </c>
    </row>
    <row r="14641" spans="1:2" x14ac:dyDescent="0.25">
      <c r="A14641" s="62">
        <v>56122004</v>
      </c>
      <c r="B14641" s="63" t="s">
        <v>6041</v>
      </c>
    </row>
    <row r="14642" spans="1:2" x14ac:dyDescent="0.25">
      <c r="A14642" s="62">
        <v>60101001</v>
      </c>
      <c r="B14642" s="63" t="s">
        <v>9538</v>
      </c>
    </row>
    <row r="14643" spans="1:2" x14ac:dyDescent="0.25">
      <c r="A14643" s="62">
        <v>60101002</v>
      </c>
      <c r="B14643" s="63" t="s">
        <v>17820</v>
      </c>
    </row>
    <row r="14644" spans="1:2" x14ac:dyDescent="0.25">
      <c r="A14644" s="62">
        <v>60101003</v>
      </c>
      <c r="B14644" s="63" t="s">
        <v>17703</v>
      </c>
    </row>
    <row r="14645" spans="1:2" x14ac:dyDescent="0.25">
      <c r="A14645" s="62">
        <v>60101004</v>
      </c>
      <c r="B14645" s="63" t="s">
        <v>10802</v>
      </c>
    </row>
    <row r="14646" spans="1:2" x14ac:dyDescent="0.25">
      <c r="A14646" s="62">
        <v>60101005</v>
      </c>
      <c r="B14646" s="63" t="s">
        <v>855</v>
      </c>
    </row>
    <row r="14647" spans="1:2" x14ac:dyDescent="0.25">
      <c r="A14647" s="62">
        <v>60101006</v>
      </c>
      <c r="B14647" s="63" t="s">
        <v>15402</v>
      </c>
    </row>
    <row r="14648" spans="1:2" x14ac:dyDescent="0.25">
      <c r="A14648" s="62">
        <v>60101007</v>
      </c>
      <c r="B14648" s="63" t="s">
        <v>7489</v>
      </c>
    </row>
    <row r="14649" spans="1:2" x14ac:dyDescent="0.25">
      <c r="A14649" s="62">
        <v>60101008</v>
      </c>
      <c r="B14649" s="63" t="s">
        <v>5484</v>
      </c>
    </row>
    <row r="14650" spans="1:2" x14ac:dyDescent="0.25">
      <c r="A14650" s="62">
        <v>60101009</v>
      </c>
      <c r="B14650" s="63" t="s">
        <v>7117</v>
      </c>
    </row>
    <row r="14651" spans="1:2" x14ac:dyDescent="0.25">
      <c r="A14651" s="62">
        <v>60101010</v>
      </c>
      <c r="B14651" s="63" t="s">
        <v>16907</v>
      </c>
    </row>
    <row r="14652" spans="1:2" x14ac:dyDescent="0.25">
      <c r="A14652" s="62">
        <v>60101101</v>
      </c>
      <c r="B14652" s="63" t="s">
        <v>14482</v>
      </c>
    </row>
    <row r="14653" spans="1:2" x14ac:dyDescent="0.25">
      <c r="A14653" s="62">
        <v>60101102</v>
      </c>
      <c r="B14653" s="63" t="s">
        <v>14508</v>
      </c>
    </row>
    <row r="14654" spans="1:2" x14ac:dyDescent="0.25">
      <c r="A14654" s="62">
        <v>60101103</v>
      </c>
      <c r="B14654" s="63" t="s">
        <v>6170</v>
      </c>
    </row>
    <row r="14655" spans="1:2" x14ac:dyDescent="0.25">
      <c r="A14655" s="62">
        <v>60101104</v>
      </c>
      <c r="B14655" s="63" t="s">
        <v>4291</v>
      </c>
    </row>
    <row r="14656" spans="1:2" x14ac:dyDescent="0.25">
      <c r="A14656" s="62">
        <v>60101201</v>
      </c>
      <c r="B14656" s="63" t="s">
        <v>9119</v>
      </c>
    </row>
    <row r="14657" spans="1:2" x14ac:dyDescent="0.25">
      <c r="A14657" s="62">
        <v>60101202</v>
      </c>
      <c r="B14657" s="63" t="s">
        <v>17677</v>
      </c>
    </row>
    <row r="14658" spans="1:2" x14ac:dyDescent="0.25">
      <c r="A14658" s="62">
        <v>60101203</v>
      </c>
      <c r="B14658" s="63" t="s">
        <v>16725</v>
      </c>
    </row>
    <row r="14659" spans="1:2" x14ac:dyDescent="0.25">
      <c r="A14659" s="62">
        <v>60101204</v>
      </c>
      <c r="B14659" s="63" t="s">
        <v>7548</v>
      </c>
    </row>
    <row r="14660" spans="1:2" x14ac:dyDescent="0.25">
      <c r="A14660" s="62">
        <v>60101205</v>
      </c>
      <c r="B14660" s="63" t="s">
        <v>12355</v>
      </c>
    </row>
    <row r="14661" spans="1:2" x14ac:dyDescent="0.25">
      <c r="A14661" s="62">
        <v>60101301</v>
      </c>
      <c r="B14661" s="63" t="s">
        <v>2083</v>
      </c>
    </row>
    <row r="14662" spans="1:2" x14ac:dyDescent="0.25">
      <c r="A14662" s="62">
        <v>60101302</v>
      </c>
      <c r="B14662" s="63" t="s">
        <v>6235</v>
      </c>
    </row>
    <row r="14663" spans="1:2" x14ac:dyDescent="0.25">
      <c r="A14663" s="62">
        <v>60101304</v>
      </c>
      <c r="B14663" s="63" t="s">
        <v>9607</v>
      </c>
    </row>
    <row r="14664" spans="1:2" x14ac:dyDescent="0.25">
      <c r="A14664" s="62">
        <v>60101305</v>
      </c>
      <c r="B14664" s="63" t="s">
        <v>2163</v>
      </c>
    </row>
    <row r="14665" spans="1:2" x14ac:dyDescent="0.25">
      <c r="A14665" s="62">
        <v>60101306</v>
      </c>
      <c r="B14665" s="63" t="s">
        <v>7525</v>
      </c>
    </row>
    <row r="14666" spans="1:2" x14ac:dyDescent="0.25">
      <c r="A14666" s="62">
        <v>60101307</v>
      </c>
      <c r="B14666" s="63" t="s">
        <v>17720</v>
      </c>
    </row>
    <row r="14667" spans="1:2" x14ac:dyDescent="0.25">
      <c r="A14667" s="62">
        <v>60101308</v>
      </c>
      <c r="B14667" s="63" t="s">
        <v>5813</v>
      </c>
    </row>
    <row r="14668" spans="1:2" x14ac:dyDescent="0.25">
      <c r="A14668" s="62">
        <v>60101309</v>
      </c>
      <c r="B14668" s="63" t="s">
        <v>15816</v>
      </c>
    </row>
    <row r="14669" spans="1:2" x14ac:dyDescent="0.25">
      <c r="A14669" s="62">
        <v>60101310</v>
      </c>
      <c r="B14669" s="63" t="s">
        <v>16598</v>
      </c>
    </row>
    <row r="14670" spans="1:2" x14ac:dyDescent="0.25">
      <c r="A14670" s="62">
        <v>60101311</v>
      </c>
      <c r="B14670" s="63" t="s">
        <v>5143</v>
      </c>
    </row>
    <row r="14671" spans="1:2" x14ac:dyDescent="0.25">
      <c r="A14671" s="62">
        <v>60101312</v>
      </c>
      <c r="B14671" s="63" t="s">
        <v>12970</v>
      </c>
    </row>
    <row r="14672" spans="1:2" x14ac:dyDescent="0.25">
      <c r="A14672" s="62">
        <v>60101313</v>
      </c>
      <c r="B14672" s="63" t="s">
        <v>9496</v>
      </c>
    </row>
    <row r="14673" spans="1:2" x14ac:dyDescent="0.25">
      <c r="A14673" s="62">
        <v>60101314</v>
      </c>
      <c r="B14673" s="63" t="s">
        <v>13342</v>
      </c>
    </row>
    <row r="14674" spans="1:2" x14ac:dyDescent="0.25">
      <c r="A14674" s="62">
        <v>60101315</v>
      </c>
      <c r="B14674" s="63" t="s">
        <v>17500</v>
      </c>
    </row>
    <row r="14675" spans="1:2" x14ac:dyDescent="0.25">
      <c r="A14675" s="62">
        <v>60101316</v>
      </c>
      <c r="B14675" s="63" t="s">
        <v>13152</v>
      </c>
    </row>
    <row r="14676" spans="1:2" x14ac:dyDescent="0.25">
      <c r="A14676" s="62">
        <v>60101317</v>
      </c>
      <c r="B14676" s="63" t="s">
        <v>3126</v>
      </c>
    </row>
    <row r="14677" spans="1:2" x14ac:dyDescent="0.25">
      <c r="A14677" s="62">
        <v>60101318</v>
      </c>
      <c r="B14677" s="63" t="s">
        <v>11115</v>
      </c>
    </row>
    <row r="14678" spans="1:2" x14ac:dyDescent="0.25">
      <c r="A14678" s="62">
        <v>60101319</v>
      </c>
      <c r="B14678" s="63" t="s">
        <v>13746</v>
      </c>
    </row>
    <row r="14679" spans="1:2" x14ac:dyDescent="0.25">
      <c r="A14679" s="62">
        <v>60101320</v>
      </c>
      <c r="B14679" s="63" t="s">
        <v>2962</v>
      </c>
    </row>
    <row r="14680" spans="1:2" x14ac:dyDescent="0.25">
      <c r="A14680" s="62">
        <v>60101321</v>
      </c>
      <c r="B14680" s="63" t="s">
        <v>12612</v>
      </c>
    </row>
    <row r="14681" spans="1:2" x14ac:dyDescent="0.25">
      <c r="A14681" s="62">
        <v>60101322</v>
      </c>
      <c r="B14681" s="63" t="s">
        <v>6976</v>
      </c>
    </row>
    <row r="14682" spans="1:2" x14ac:dyDescent="0.25">
      <c r="A14682" s="62">
        <v>60101323</v>
      </c>
      <c r="B14682" s="63" t="s">
        <v>1583</v>
      </c>
    </row>
    <row r="14683" spans="1:2" x14ac:dyDescent="0.25">
      <c r="A14683" s="62">
        <v>60101324</v>
      </c>
      <c r="B14683" s="63" t="s">
        <v>4806</v>
      </c>
    </row>
    <row r="14684" spans="1:2" x14ac:dyDescent="0.25">
      <c r="A14684" s="62">
        <v>60101325</v>
      </c>
      <c r="B14684" s="63" t="s">
        <v>10468</v>
      </c>
    </row>
    <row r="14685" spans="1:2" x14ac:dyDescent="0.25">
      <c r="A14685" s="62">
        <v>60101326</v>
      </c>
      <c r="B14685" s="63" t="s">
        <v>15401</v>
      </c>
    </row>
    <row r="14686" spans="1:2" x14ac:dyDescent="0.25">
      <c r="A14686" s="62">
        <v>60101327</v>
      </c>
      <c r="B14686" s="63" t="s">
        <v>1948</v>
      </c>
    </row>
    <row r="14687" spans="1:2" x14ac:dyDescent="0.25">
      <c r="A14687" s="62">
        <v>60101328</v>
      </c>
      <c r="B14687" s="63" t="s">
        <v>5383</v>
      </c>
    </row>
    <row r="14688" spans="1:2" x14ac:dyDescent="0.25">
      <c r="A14688" s="62">
        <v>60101329</v>
      </c>
      <c r="B14688" s="63" t="s">
        <v>13308</v>
      </c>
    </row>
    <row r="14689" spans="1:2" x14ac:dyDescent="0.25">
      <c r="A14689" s="62">
        <v>60101330</v>
      </c>
      <c r="B14689" s="63" t="s">
        <v>9194</v>
      </c>
    </row>
    <row r="14690" spans="1:2" x14ac:dyDescent="0.25">
      <c r="A14690" s="62">
        <v>60101331</v>
      </c>
      <c r="B14690" s="63" t="s">
        <v>15176</v>
      </c>
    </row>
    <row r="14691" spans="1:2" x14ac:dyDescent="0.25">
      <c r="A14691" s="62">
        <v>60101401</v>
      </c>
      <c r="B14691" s="63" t="s">
        <v>6748</v>
      </c>
    </row>
    <row r="14692" spans="1:2" x14ac:dyDescent="0.25">
      <c r="A14692" s="62">
        <v>60101402</v>
      </c>
      <c r="B14692" s="63" t="s">
        <v>1058</v>
      </c>
    </row>
    <row r="14693" spans="1:2" x14ac:dyDescent="0.25">
      <c r="A14693" s="62">
        <v>60101403</v>
      </c>
      <c r="B14693" s="63" t="s">
        <v>17967</v>
      </c>
    </row>
    <row r="14694" spans="1:2" x14ac:dyDescent="0.25">
      <c r="A14694" s="62">
        <v>60101404</v>
      </c>
      <c r="B14694" s="63" t="s">
        <v>945</v>
      </c>
    </row>
    <row r="14695" spans="1:2" x14ac:dyDescent="0.25">
      <c r="A14695" s="62">
        <v>60101405</v>
      </c>
      <c r="B14695" s="63" t="s">
        <v>7888</v>
      </c>
    </row>
    <row r="14696" spans="1:2" x14ac:dyDescent="0.25">
      <c r="A14696" s="62">
        <v>60101601</v>
      </c>
      <c r="B14696" s="63" t="s">
        <v>8959</v>
      </c>
    </row>
    <row r="14697" spans="1:2" x14ac:dyDescent="0.25">
      <c r="A14697" s="62">
        <v>60101602</v>
      </c>
      <c r="B14697" s="63" t="s">
        <v>1739</v>
      </c>
    </row>
    <row r="14698" spans="1:2" x14ac:dyDescent="0.25">
      <c r="A14698" s="62">
        <v>60101603</v>
      </c>
      <c r="B14698" s="63" t="s">
        <v>9184</v>
      </c>
    </row>
    <row r="14699" spans="1:2" x14ac:dyDescent="0.25">
      <c r="A14699" s="62">
        <v>60101604</v>
      </c>
      <c r="B14699" s="63" t="s">
        <v>18500</v>
      </c>
    </row>
    <row r="14700" spans="1:2" x14ac:dyDescent="0.25">
      <c r="A14700" s="62">
        <v>60101605</v>
      </c>
      <c r="B14700" s="63" t="s">
        <v>5469</v>
      </c>
    </row>
    <row r="14701" spans="1:2" x14ac:dyDescent="0.25">
      <c r="A14701" s="62">
        <v>60101606</v>
      </c>
      <c r="B14701" s="63" t="s">
        <v>18582</v>
      </c>
    </row>
    <row r="14702" spans="1:2" x14ac:dyDescent="0.25">
      <c r="A14702" s="62">
        <v>60101607</v>
      </c>
      <c r="B14702" s="63" t="s">
        <v>7190</v>
      </c>
    </row>
    <row r="14703" spans="1:2" x14ac:dyDescent="0.25">
      <c r="A14703" s="62">
        <v>60101608</v>
      </c>
      <c r="B14703" s="63" t="s">
        <v>2670</v>
      </c>
    </row>
    <row r="14704" spans="1:2" x14ac:dyDescent="0.25">
      <c r="A14704" s="62">
        <v>60101609</v>
      </c>
      <c r="B14704" s="63" t="s">
        <v>18593</v>
      </c>
    </row>
    <row r="14705" spans="1:2" x14ac:dyDescent="0.25">
      <c r="A14705" s="62">
        <v>60101610</v>
      </c>
      <c r="B14705" s="63" t="s">
        <v>15483</v>
      </c>
    </row>
    <row r="14706" spans="1:2" x14ac:dyDescent="0.25">
      <c r="A14706" s="62">
        <v>60101701</v>
      </c>
      <c r="B14706" s="63" t="s">
        <v>11427</v>
      </c>
    </row>
    <row r="14707" spans="1:2" x14ac:dyDescent="0.25">
      <c r="A14707" s="62">
        <v>60101702</v>
      </c>
      <c r="B14707" s="63" t="s">
        <v>1707</v>
      </c>
    </row>
    <row r="14708" spans="1:2" x14ac:dyDescent="0.25">
      <c r="A14708" s="62">
        <v>60101703</v>
      </c>
      <c r="B14708" s="63" t="s">
        <v>9687</v>
      </c>
    </row>
    <row r="14709" spans="1:2" x14ac:dyDescent="0.25">
      <c r="A14709" s="62">
        <v>60101704</v>
      </c>
      <c r="B14709" s="63" t="s">
        <v>9553</v>
      </c>
    </row>
    <row r="14710" spans="1:2" x14ac:dyDescent="0.25">
      <c r="A14710" s="62">
        <v>60101705</v>
      </c>
      <c r="B14710" s="63" t="s">
        <v>6287</v>
      </c>
    </row>
    <row r="14711" spans="1:2" x14ac:dyDescent="0.25">
      <c r="A14711" s="62">
        <v>60101706</v>
      </c>
      <c r="B14711" s="63" t="s">
        <v>6259</v>
      </c>
    </row>
    <row r="14712" spans="1:2" x14ac:dyDescent="0.25">
      <c r="A14712" s="62">
        <v>60101707</v>
      </c>
      <c r="B14712" s="63" t="s">
        <v>13074</v>
      </c>
    </row>
    <row r="14713" spans="1:2" x14ac:dyDescent="0.25">
      <c r="A14713" s="62">
        <v>60101708</v>
      </c>
      <c r="B14713" s="63" t="s">
        <v>14808</v>
      </c>
    </row>
    <row r="14714" spans="1:2" x14ac:dyDescent="0.25">
      <c r="A14714" s="62">
        <v>60101709</v>
      </c>
      <c r="B14714" s="63" t="s">
        <v>8885</v>
      </c>
    </row>
    <row r="14715" spans="1:2" x14ac:dyDescent="0.25">
      <c r="A14715" s="62">
        <v>60101710</v>
      </c>
      <c r="B14715" s="63" t="s">
        <v>17734</v>
      </c>
    </row>
    <row r="14716" spans="1:2" x14ac:dyDescent="0.25">
      <c r="A14716" s="62">
        <v>60101711</v>
      </c>
      <c r="B14716" s="63" t="s">
        <v>3667</v>
      </c>
    </row>
    <row r="14717" spans="1:2" x14ac:dyDescent="0.25">
      <c r="A14717" s="62">
        <v>60101712</v>
      </c>
      <c r="B14717" s="63" t="s">
        <v>10777</v>
      </c>
    </row>
    <row r="14718" spans="1:2" x14ac:dyDescent="0.25">
      <c r="A14718" s="62">
        <v>60101713</v>
      </c>
      <c r="B14718" s="63" t="s">
        <v>17049</v>
      </c>
    </row>
    <row r="14719" spans="1:2" x14ac:dyDescent="0.25">
      <c r="A14719" s="62">
        <v>60101714</v>
      </c>
      <c r="B14719" s="63" t="s">
        <v>12549</v>
      </c>
    </row>
    <row r="14720" spans="1:2" x14ac:dyDescent="0.25">
      <c r="A14720" s="62">
        <v>60101715</v>
      </c>
      <c r="B14720" s="63" t="s">
        <v>14110</v>
      </c>
    </row>
    <row r="14721" spans="1:2" x14ac:dyDescent="0.25">
      <c r="A14721" s="62">
        <v>60101716</v>
      </c>
      <c r="B14721" s="63" t="s">
        <v>2036</v>
      </c>
    </row>
    <row r="14722" spans="1:2" x14ac:dyDescent="0.25">
      <c r="A14722" s="62">
        <v>60101717</v>
      </c>
      <c r="B14722" s="63" t="s">
        <v>10983</v>
      </c>
    </row>
    <row r="14723" spans="1:2" x14ac:dyDescent="0.25">
      <c r="A14723" s="62">
        <v>60101718</v>
      </c>
      <c r="B14723" s="63" t="s">
        <v>7639</v>
      </c>
    </row>
    <row r="14724" spans="1:2" x14ac:dyDescent="0.25">
      <c r="A14724" s="62">
        <v>60101719</v>
      </c>
      <c r="B14724" s="63" t="s">
        <v>7053</v>
      </c>
    </row>
    <row r="14725" spans="1:2" x14ac:dyDescent="0.25">
      <c r="A14725" s="62">
        <v>60101720</v>
      </c>
      <c r="B14725" s="63" t="s">
        <v>2164</v>
      </c>
    </row>
    <row r="14726" spans="1:2" x14ac:dyDescent="0.25">
      <c r="A14726" s="62">
        <v>60101721</v>
      </c>
      <c r="B14726" s="63" t="s">
        <v>14911</v>
      </c>
    </row>
    <row r="14727" spans="1:2" x14ac:dyDescent="0.25">
      <c r="A14727" s="62">
        <v>60101722</v>
      </c>
      <c r="B14727" s="63" t="s">
        <v>18595</v>
      </c>
    </row>
    <row r="14728" spans="1:2" x14ac:dyDescent="0.25">
      <c r="A14728" s="62">
        <v>60101723</v>
      </c>
      <c r="B14728" s="63" t="s">
        <v>7608</v>
      </c>
    </row>
    <row r="14729" spans="1:2" x14ac:dyDescent="0.25">
      <c r="A14729" s="62">
        <v>60101724</v>
      </c>
      <c r="B14729" s="63" t="s">
        <v>13882</v>
      </c>
    </row>
    <row r="14730" spans="1:2" x14ac:dyDescent="0.25">
      <c r="A14730" s="62">
        <v>60101725</v>
      </c>
      <c r="B14730" s="63" t="s">
        <v>5515</v>
      </c>
    </row>
    <row r="14731" spans="1:2" x14ac:dyDescent="0.25">
      <c r="A14731" s="62">
        <v>60101726</v>
      </c>
      <c r="B14731" s="63" t="s">
        <v>9360</v>
      </c>
    </row>
    <row r="14732" spans="1:2" x14ac:dyDescent="0.25">
      <c r="A14732" s="62">
        <v>60101727</v>
      </c>
      <c r="B14732" s="63" t="s">
        <v>7361</v>
      </c>
    </row>
    <row r="14733" spans="1:2" x14ac:dyDescent="0.25">
      <c r="A14733" s="62">
        <v>60101728</v>
      </c>
      <c r="B14733" s="63" t="s">
        <v>2837</v>
      </c>
    </row>
    <row r="14734" spans="1:2" x14ac:dyDescent="0.25">
      <c r="A14734" s="62">
        <v>60101729</v>
      </c>
      <c r="B14734" s="63" t="s">
        <v>1412</v>
      </c>
    </row>
    <row r="14735" spans="1:2" x14ac:dyDescent="0.25">
      <c r="A14735" s="62">
        <v>60101730</v>
      </c>
      <c r="B14735" s="63" t="s">
        <v>3733</v>
      </c>
    </row>
    <row r="14736" spans="1:2" x14ac:dyDescent="0.25">
      <c r="A14736" s="62">
        <v>60101731</v>
      </c>
      <c r="B14736" s="63" t="s">
        <v>5053</v>
      </c>
    </row>
    <row r="14737" spans="1:2" x14ac:dyDescent="0.25">
      <c r="A14737" s="62">
        <v>60101732</v>
      </c>
      <c r="B14737" s="63" t="s">
        <v>16222</v>
      </c>
    </row>
    <row r="14738" spans="1:2" x14ac:dyDescent="0.25">
      <c r="A14738" s="62">
        <v>60101801</v>
      </c>
      <c r="B14738" s="63" t="s">
        <v>4939</v>
      </c>
    </row>
    <row r="14739" spans="1:2" x14ac:dyDescent="0.25">
      <c r="A14739" s="62">
        <v>60101802</v>
      </c>
      <c r="B14739" s="63" t="s">
        <v>624</v>
      </c>
    </row>
    <row r="14740" spans="1:2" x14ac:dyDescent="0.25">
      <c r="A14740" s="62">
        <v>60101803</v>
      </c>
      <c r="B14740" s="63" t="s">
        <v>4594</v>
      </c>
    </row>
    <row r="14741" spans="1:2" x14ac:dyDescent="0.25">
      <c r="A14741" s="62">
        <v>60101804</v>
      </c>
      <c r="B14741" s="63" t="s">
        <v>12529</v>
      </c>
    </row>
    <row r="14742" spans="1:2" x14ac:dyDescent="0.25">
      <c r="A14742" s="62">
        <v>60101805</v>
      </c>
      <c r="B14742" s="63" t="s">
        <v>8086</v>
      </c>
    </row>
    <row r="14743" spans="1:2" x14ac:dyDescent="0.25">
      <c r="A14743" s="62">
        <v>60101806</v>
      </c>
      <c r="B14743" s="63" t="s">
        <v>9792</v>
      </c>
    </row>
    <row r="14744" spans="1:2" x14ac:dyDescent="0.25">
      <c r="A14744" s="62">
        <v>60101807</v>
      </c>
      <c r="B14744" s="63" t="s">
        <v>14298</v>
      </c>
    </row>
    <row r="14745" spans="1:2" x14ac:dyDescent="0.25">
      <c r="A14745" s="62">
        <v>60101808</v>
      </c>
      <c r="B14745" s="63" t="s">
        <v>13418</v>
      </c>
    </row>
    <row r="14746" spans="1:2" x14ac:dyDescent="0.25">
      <c r="A14746" s="62">
        <v>60101809</v>
      </c>
      <c r="B14746" s="63" t="s">
        <v>10908</v>
      </c>
    </row>
    <row r="14747" spans="1:2" x14ac:dyDescent="0.25">
      <c r="A14747" s="62">
        <v>60101810</v>
      </c>
      <c r="B14747" s="63" t="s">
        <v>3802</v>
      </c>
    </row>
    <row r="14748" spans="1:2" x14ac:dyDescent="0.25">
      <c r="A14748" s="62">
        <v>60101811</v>
      </c>
      <c r="B14748" s="63" t="s">
        <v>16394</v>
      </c>
    </row>
    <row r="14749" spans="1:2" x14ac:dyDescent="0.25">
      <c r="A14749" s="62">
        <v>60101901</v>
      </c>
      <c r="B14749" s="63" t="s">
        <v>14324</v>
      </c>
    </row>
    <row r="14750" spans="1:2" x14ac:dyDescent="0.25">
      <c r="A14750" s="62">
        <v>60101902</v>
      </c>
      <c r="B14750" s="63" t="s">
        <v>6914</v>
      </c>
    </row>
    <row r="14751" spans="1:2" x14ac:dyDescent="0.25">
      <c r="A14751" s="62">
        <v>60101903</v>
      </c>
      <c r="B14751" s="63" t="s">
        <v>14095</v>
      </c>
    </row>
    <row r="14752" spans="1:2" x14ac:dyDescent="0.25">
      <c r="A14752" s="62">
        <v>60101904</v>
      </c>
      <c r="B14752" s="63" t="s">
        <v>6293</v>
      </c>
    </row>
    <row r="14753" spans="1:2" x14ac:dyDescent="0.25">
      <c r="A14753" s="62">
        <v>60101905</v>
      </c>
      <c r="B14753" s="63" t="s">
        <v>15608</v>
      </c>
    </row>
    <row r="14754" spans="1:2" x14ac:dyDescent="0.25">
      <c r="A14754" s="62">
        <v>60101906</v>
      </c>
      <c r="B14754" s="63" t="s">
        <v>15546</v>
      </c>
    </row>
    <row r="14755" spans="1:2" x14ac:dyDescent="0.25">
      <c r="A14755" s="62">
        <v>60101907</v>
      </c>
      <c r="B14755" s="63" t="s">
        <v>15755</v>
      </c>
    </row>
    <row r="14756" spans="1:2" x14ac:dyDescent="0.25">
      <c r="A14756" s="62">
        <v>60101908</v>
      </c>
      <c r="B14756" s="63" t="s">
        <v>2247</v>
      </c>
    </row>
    <row r="14757" spans="1:2" x14ac:dyDescent="0.25">
      <c r="A14757" s="62">
        <v>60101909</v>
      </c>
      <c r="B14757" s="63" t="s">
        <v>9012</v>
      </c>
    </row>
    <row r="14758" spans="1:2" x14ac:dyDescent="0.25">
      <c r="A14758" s="62">
        <v>60101910</v>
      </c>
      <c r="B14758" s="63" t="s">
        <v>7096</v>
      </c>
    </row>
    <row r="14759" spans="1:2" x14ac:dyDescent="0.25">
      <c r="A14759" s="62">
        <v>60101911</v>
      </c>
      <c r="B14759" s="63" t="s">
        <v>3979</v>
      </c>
    </row>
    <row r="14760" spans="1:2" x14ac:dyDescent="0.25">
      <c r="A14760" s="62">
        <v>60102001</v>
      </c>
      <c r="B14760" s="63" t="s">
        <v>4909</v>
      </c>
    </row>
    <row r="14761" spans="1:2" x14ac:dyDescent="0.25">
      <c r="A14761" s="62">
        <v>60102002</v>
      </c>
      <c r="B14761" s="63" t="s">
        <v>8489</v>
      </c>
    </row>
    <row r="14762" spans="1:2" x14ac:dyDescent="0.25">
      <c r="A14762" s="62">
        <v>60102003</v>
      </c>
      <c r="B14762" s="63" t="s">
        <v>16866</v>
      </c>
    </row>
    <row r="14763" spans="1:2" x14ac:dyDescent="0.25">
      <c r="A14763" s="62">
        <v>60102004</v>
      </c>
      <c r="B14763" s="63" t="s">
        <v>4492</v>
      </c>
    </row>
    <row r="14764" spans="1:2" x14ac:dyDescent="0.25">
      <c r="A14764" s="62">
        <v>60102005</v>
      </c>
      <c r="B14764" s="63" t="s">
        <v>18376</v>
      </c>
    </row>
    <row r="14765" spans="1:2" x14ac:dyDescent="0.25">
      <c r="A14765" s="62">
        <v>60102006</v>
      </c>
      <c r="B14765" s="63" t="s">
        <v>2694</v>
      </c>
    </row>
    <row r="14766" spans="1:2" x14ac:dyDescent="0.25">
      <c r="A14766" s="62">
        <v>60102007</v>
      </c>
      <c r="B14766" s="63" t="s">
        <v>18265</v>
      </c>
    </row>
    <row r="14767" spans="1:2" x14ac:dyDescent="0.25">
      <c r="A14767" s="62">
        <v>60102101</v>
      </c>
      <c r="B14767" s="63" t="s">
        <v>4616</v>
      </c>
    </row>
    <row r="14768" spans="1:2" x14ac:dyDescent="0.25">
      <c r="A14768" s="62">
        <v>60102102</v>
      </c>
      <c r="B14768" s="63" t="s">
        <v>2057</v>
      </c>
    </row>
    <row r="14769" spans="1:2" x14ac:dyDescent="0.25">
      <c r="A14769" s="62">
        <v>60102103</v>
      </c>
      <c r="B14769" s="63" t="s">
        <v>9055</v>
      </c>
    </row>
    <row r="14770" spans="1:2" x14ac:dyDescent="0.25">
      <c r="A14770" s="62">
        <v>60102104</v>
      </c>
      <c r="B14770" s="63" t="s">
        <v>8369</v>
      </c>
    </row>
    <row r="14771" spans="1:2" x14ac:dyDescent="0.25">
      <c r="A14771" s="62">
        <v>60102105</v>
      </c>
      <c r="B14771" s="63" t="s">
        <v>382</v>
      </c>
    </row>
    <row r="14772" spans="1:2" x14ac:dyDescent="0.25">
      <c r="A14772" s="62">
        <v>60102106</v>
      </c>
      <c r="B14772" s="63" t="s">
        <v>10599</v>
      </c>
    </row>
    <row r="14773" spans="1:2" x14ac:dyDescent="0.25">
      <c r="A14773" s="62">
        <v>60102201</v>
      </c>
      <c r="B14773" s="63" t="s">
        <v>3748</v>
      </c>
    </row>
    <row r="14774" spans="1:2" x14ac:dyDescent="0.25">
      <c r="A14774" s="62">
        <v>60102202</v>
      </c>
      <c r="B14774" s="63" t="s">
        <v>17568</v>
      </c>
    </row>
    <row r="14775" spans="1:2" x14ac:dyDescent="0.25">
      <c r="A14775" s="62">
        <v>60102203</v>
      </c>
      <c r="B14775" s="63" t="s">
        <v>5210</v>
      </c>
    </row>
    <row r="14776" spans="1:2" x14ac:dyDescent="0.25">
      <c r="A14776" s="62">
        <v>60102204</v>
      </c>
      <c r="B14776" s="63" t="s">
        <v>14163</v>
      </c>
    </row>
    <row r="14777" spans="1:2" x14ac:dyDescent="0.25">
      <c r="A14777" s="62">
        <v>60102205</v>
      </c>
      <c r="B14777" s="63" t="s">
        <v>4944</v>
      </c>
    </row>
    <row r="14778" spans="1:2" x14ac:dyDescent="0.25">
      <c r="A14778" s="62">
        <v>60102206</v>
      </c>
      <c r="B14778" s="63" t="s">
        <v>10064</v>
      </c>
    </row>
    <row r="14779" spans="1:2" x14ac:dyDescent="0.25">
      <c r="A14779" s="62">
        <v>60102301</v>
      </c>
      <c r="B14779" s="63" t="s">
        <v>3507</v>
      </c>
    </row>
    <row r="14780" spans="1:2" x14ac:dyDescent="0.25">
      <c r="A14780" s="62">
        <v>60102302</v>
      </c>
      <c r="B14780" s="63" t="s">
        <v>7493</v>
      </c>
    </row>
    <row r="14781" spans="1:2" x14ac:dyDescent="0.25">
      <c r="A14781" s="62">
        <v>60102303</v>
      </c>
      <c r="B14781" s="63" t="s">
        <v>14186</v>
      </c>
    </row>
    <row r="14782" spans="1:2" x14ac:dyDescent="0.25">
      <c r="A14782" s="62">
        <v>60102304</v>
      </c>
      <c r="B14782" s="63" t="s">
        <v>8479</v>
      </c>
    </row>
    <row r="14783" spans="1:2" x14ac:dyDescent="0.25">
      <c r="A14783" s="62">
        <v>60102305</v>
      </c>
      <c r="B14783" s="63" t="s">
        <v>18000</v>
      </c>
    </row>
    <row r="14784" spans="1:2" x14ac:dyDescent="0.25">
      <c r="A14784" s="62">
        <v>60102306</v>
      </c>
      <c r="B14784" s="63" t="s">
        <v>12528</v>
      </c>
    </row>
    <row r="14785" spans="1:2" x14ac:dyDescent="0.25">
      <c r="A14785" s="62">
        <v>60102307</v>
      </c>
      <c r="B14785" s="63" t="s">
        <v>10917</v>
      </c>
    </row>
    <row r="14786" spans="1:2" x14ac:dyDescent="0.25">
      <c r="A14786" s="62">
        <v>60102308</v>
      </c>
      <c r="B14786" s="63" t="s">
        <v>15794</v>
      </c>
    </row>
    <row r="14787" spans="1:2" x14ac:dyDescent="0.25">
      <c r="A14787" s="62">
        <v>60102309</v>
      </c>
      <c r="B14787" s="63" t="s">
        <v>1634</v>
      </c>
    </row>
    <row r="14788" spans="1:2" x14ac:dyDescent="0.25">
      <c r="A14788" s="62">
        <v>60102310</v>
      </c>
      <c r="B14788" s="63" t="s">
        <v>16472</v>
      </c>
    </row>
    <row r="14789" spans="1:2" x14ac:dyDescent="0.25">
      <c r="A14789" s="62">
        <v>60102311</v>
      </c>
      <c r="B14789" s="63" t="s">
        <v>7290</v>
      </c>
    </row>
    <row r="14790" spans="1:2" x14ac:dyDescent="0.25">
      <c r="A14790" s="62">
        <v>60102312</v>
      </c>
      <c r="B14790" s="63" t="s">
        <v>5902</v>
      </c>
    </row>
    <row r="14791" spans="1:2" x14ac:dyDescent="0.25">
      <c r="A14791" s="62">
        <v>60102401</v>
      </c>
      <c r="B14791" s="63" t="s">
        <v>3294</v>
      </c>
    </row>
    <row r="14792" spans="1:2" x14ac:dyDescent="0.25">
      <c r="A14792" s="62">
        <v>60102402</v>
      </c>
      <c r="B14792" s="63" t="s">
        <v>9561</v>
      </c>
    </row>
    <row r="14793" spans="1:2" x14ac:dyDescent="0.25">
      <c r="A14793" s="62">
        <v>60102403</v>
      </c>
      <c r="B14793" s="63" t="s">
        <v>2284</v>
      </c>
    </row>
    <row r="14794" spans="1:2" x14ac:dyDescent="0.25">
      <c r="A14794" s="62">
        <v>60102404</v>
      </c>
      <c r="B14794" s="63" t="s">
        <v>14459</v>
      </c>
    </row>
    <row r="14795" spans="1:2" x14ac:dyDescent="0.25">
      <c r="A14795" s="62">
        <v>60102405</v>
      </c>
      <c r="B14795" s="63" t="s">
        <v>1967</v>
      </c>
    </row>
    <row r="14796" spans="1:2" x14ac:dyDescent="0.25">
      <c r="A14796" s="62">
        <v>60102406</v>
      </c>
      <c r="B14796" s="63" t="s">
        <v>10704</v>
      </c>
    </row>
    <row r="14797" spans="1:2" x14ac:dyDescent="0.25">
      <c r="A14797" s="62">
        <v>60102407</v>
      </c>
      <c r="B14797" s="63" t="s">
        <v>13121</v>
      </c>
    </row>
    <row r="14798" spans="1:2" x14ac:dyDescent="0.25">
      <c r="A14798" s="62">
        <v>60102408</v>
      </c>
      <c r="B14798" s="63" t="s">
        <v>14573</v>
      </c>
    </row>
    <row r="14799" spans="1:2" x14ac:dyDescent="0.25">
      <c r="A14799" s="62">
        <v>60102409</v>
      </c>
      <c r="B14799" s="63" t="s">
        <v>1737</v>
      </c>
    </row>
    <row r="14800" spans="1:2" x14ac:dyDescent="0.25">
      <c r="A14800" s="62">
        <v>60102410</v>
      </c>
      <c r="B14800" s="63" t="s">
        <v>9855</v>
      </c>
    </row>
    <row r="14801" spans="1:2" x14ac:dyDescent="0.25">
      <c r="A14801" s="62">
        <v>60102411</v>
      </c>
      <c r="B14801" s="63" t="s">
        <v>6775</v>
      </c>
    </row>
    <row r="14802" spans="1:2" x14ac:dyDescent="0.25">
      <c r="A14802" s="62">
        <v>60102412</v>
      </c>
      <c r="B14802" s="63" t="s">
        <v>16142</v>
      </c>
    </row>
    <row r="14803" spans="1:2" x14ac:dyDescent="0.25">
      <c r="A14803" s="62">
        <v>60102413</v>
      </c>
      <c r="B14803" s="63" t="s">
        <v>15381</v>
      </c>
    </row>
    <row r="14804" spans="1:2" x14ac:dyDescent="0.25">
      <c r="A14804" s="62">
        <v>60102414</v>
      </c>
      <c r="B14804" s="63" t="s">
        <v>17973</v>
      </c>
    </row>
    <row r="14805" spans="1:2" x14ac:dyDescent="0.25">
      <c r="A14805" s="62">
        <v>60102501</v>
      </c>
      <c r="B14805" s="63" t="s">
        <v>18199</v>
      </c>
    </row>
    <row r="14806" spans="1:2" x14ac:dyDescent="0.25">
      <c r="A14806" s="62">
        <v>60102502</v>
      </c>
      <c r="B14806" s="63" t="s">
        <v>8906</v>
      </c>
    </row>
    <row r="14807" spans="1:2" x14ac:dyDescent="0.25">
      <c r="A14807" s="62">
        <v>60102503</v>
      </c>
      <c r="B14807" s="63" t="s">
        <v>6067</v>
      </c>
    </row>
    <row r="14808" spans="1:2" x14ac:dyDescent="0.25">
      <c r="A14808" s="62">
        <v>60102504</v>
      </c>
      <c r="B14808" s="63" t="s">
        <v>5765</v>
      </c>
    </row>
    <row r="14809" spans="1:2" x14ac:dyDescent="0.25">
      <c r="A14809" s="62">
        <v>60102505</v>
      </c>
      <c r="B14809" s="63" t="s">
        <v>11964</v>
      </c>
    </row>
    <row r="14810" spans="1:2" x14ac:dyDescent="0.25">
      <c r="A14810" s="62">
        <v>60102506</v>
      </c>
      <c r="B14810" s="63" t="s">
        <v>3573</v>
      </c>
    </row>
    <row r="14811" spans="1:2" x14ac:dyDescent="0.25">
      <c r="A14811" s="62">
        <v>60102507</v>
      </c>
      <c r="B14811" s="63" t="s">
        <v>1128</v>
      </c>
    </row>
    <row r="14812" spans="1:2" x14ac:dyDescent="0.25">
      <c r="A14812" s="62">
        <v>60102508</v>
      </c>
      <c r="B14812" s="63" t="s">
        <v>8324</v>
      </c>
    </row>
    <row r="14813" spans="1:2" x14ac:dyDescent="0.25">
      <c r="A14813" s="62">
        <v>60102509</v>
      </c>
      <c r="B14813" s="63" t="s">
        <v>5123</v>
      </c>
    </row>
    <row r="14814" spans="1:2" x14ac:dyDescent="0.25">
      <c r="A14814" s="62">
        <v>60102510</v>
      </c>
      <c r="B14814" s="63" t="s">
        <v>10386</v>
      </c>
    </row>
    <row r="14815" spans="1:2" x14ac:dyDescent="0.25">
      <c r="A14815" s="62">
        <v>60102511</v>
      </c>
      <c r="B14815" s="63" t="s">
        <v>11445</v>
      </c>
    </row>
    <row r="14816" spans="1:2" x14ac:dyDescent="0.25">
      <c r="A14816" s="62">
        <v>60102512</v>
      </c>
      <c r="B14816" s="63" t="s">
        <v>11832</v>
      </c>
    </row>
    <row r="14817" spans="1:2" x14ac:dyDescent="0.25">
      <c r="A14817" s="62">
        <v>60102513</v>
      </c>
      <c r="B14817" s="63" t="s">
        <v>9122</v>
      </c>
    </row>
    <row r="14818" spans="1:2" x14ac:dyDescent="0.25">
      <c r="A14818" s="62">
        <v>60102601</v>
      </c>
      <c r="B14818" s="63" t="s">
        <v>13439</v>
      </c>
    </row>
    <row r="14819" spans="1:2" x14ac:dyDescent="0.25">
      <c r="A14819" s="62">
        <v>60102602</v>
      </c>
      <c r="B14819" s="63" t="s">
        <v>14855</v>
      </c>
    </row>
    <row r="14820" spans="1:2" x14ac:dyDescent="0.25">
      <c r="A14820" s="62">
        <v>60102603</v>
      </c>
      <c r="B14820" s="63" t="s">
        <v>5958</v>
      </c>
    </row>
    <row r="14821" spans="1:2" x14ac:dyDescent="0.25">
      <c r="A14821" s="62">
        <v>60102604</v>
      </c>
      <c r="B14821" s="63" t="s">
        <v>12591</v>
      </c>
    </row>
    <row r="14822" spans="1:2" x14ac:dyDescent="0.25">
      <c r="A14822" s="62">
        <v>60102605</v>
      </c>
      <c r="B14822" s="63" t="s">
        <v>6967</v>
      </c>
    </row>
    <row r="14823" spans="1:2" x14ac:dyDescent="0.25">
      <c r="A14823" s="62">
        <v>60102606</v>
      </c>
      <c r="B14823" s="63" t="s">
        <v>12137</v>
      </c>
    </row>
    <row r="14824" spans="1:2" x14ac:dyDescent="0.25">
      <c r="A14824" s="62">
        <v>60102607</v>
      </c>
      <c r="B14824" s="63" t="s">
        <v>9103</v>
      </c>
    </row>
    <row r="14825" spans="1:2" x14ac:dyDescent="0.25">
      <c r="A14825" s="62">
        <v>60102608</v>
      </c>
      <c r="B14825" s="63" t="s">
        <v>3260</v>
      </c>
    </row>
    <row r="14826" spans="1:2" x14ac:dyDescent="0.25">
      <c r="A14826" s="62">
        <v>60102609</v>
      </c>
      <c r="B14826" s="63" t="s">
        <v>8793</v>
      </c>
    </row>
    <row r="14827" spans="1:2" x14ac:dyDescent="0.25">
      <c r="A14827" s="62">
        <v>60102610</v>
      </c>
      <c r="B14827" s="63" t="s">
        <v>11808</v>
      </c>
    </row>
    <row r="14828" spans="1:2" x14ac:dyDescent="0.25">
      <c r="A14828" s="62">
        <v>60102611</v>
      </c>
      <c r="B14828" s="63" t="s">
        <v>16126</v>
      </c>
    </row>
    <row r="14829" spans="1:2" x14ac:dyDescent="0.25">
      <c r="A14829" s="62">
        <v>60102612</v>
      </c>
      <c r="B14829" s="63" t="s">
        <v>16510</v>
      </c>
    </row>
    <row r="14830" spans="1:2" x14ac:dyDescent="0.25">
      <c r="A14830" s="62">
        <v>60102613</v>
      </c>
      <c r="B14830" s="63" t="s">
        <v>9091</v>
      </c>
    </row>
    <row r="14831" spans="1:2" x14ac:dyDescent="0.25">
      <c r="A14831" s="62">
        <v>60102614</v>
      </c>
      <c r="B14831" s="63" t="s">
        <v>5946</v>
      </c>
    </row>
    <row r="14832" spans="1:2" x14ac:dyDescent="0.25">
      <c r="A14832" s="62">
        <v>60102701</v>
      </c>
      <c r="B14832" s="63" t="s">
        <v>3962</v>
      </c>
    </row>
    <row r="14833" spans="1:2" x14ac:dyDescent="0.25">
      <c r="A14833" s="62">
        <v>60102702</v>
      </c>
      <c r="B14833" s="63" t="s">
        <v>4555</v>
      </c>
    </row>
    <row r="14834" spans="1:2" x14ac:dyDescent="0.25">
      <c r="A14834" s="62">
        <v>60102703</v>
      </c>
      <c r="B14834" s="63" t="s">
        <v>11235</v>
      </c>
    </row>
    <row r="14835" spans="1:2" x14ac:dyDescent="0.25">
      <c r="A14835" s="62">
        <v>60102704</v>
      </c>
      <c r="B14835" s="63" t="s">
        <v>6180</v>
      </c>
    </row>
    <row r="14836" spans="1:2" x14ac:dyDescent="0.25">
      <c r="A14836" s="62">
        <v>60102705</v>
      </c>
      <c r="B14836" s="63" t="s">
        <v>499</v>
      </c>
    </row>
    <row r="14837" spans="1:2" x14ac:dyDescent="0.25">
      <c r="A14837" s="62">
        <v>60102706</v>
      </c>
      <c r="B14837" s="63" t="s">
        <v>17203</v>
      </c>
    </row>
    <row r="14838" spans="1:2" x14ac:dyDescent="0.25">
      <c r="A14838" s="62">
        <v>60102707</v>
      </c>
      <c r="B14838" s="63" t="s">
        <v>5249</v>
      </c>
    </row>
    <row r="14839" spans="1:2" x14ac:dyDescent="0.25">
      <c r="A14839" s="62">
        <v>60102708</v>
      </c>
      <c r="B14839" s="63" t="s">
        <v>7145</v>
      </c>
    </row>
    <row r="14840" spans="1:2" x14ac:dyDescent="0.25">
      <c r="A14840" s="62">
        <v>60102709</v>
      </c>
      <c r="B14840" s="63" t="s">
        <v>12378</v>
      </c>
    </row>
    <row r="14841" spans="1:2" x14ac:dyDescent="0.25">
      <c r="A14841" s="62">
        <v>60102710</v>
      </c>
      <c r="B14841" s="63" t="s">
        <v>7696</v>
      </c>
    </row>
    <row r="14842" spans="1:2" x14ac:dyDescent="0.25">
      <c r="A14842" s="62">
        <v>60102711</v>
      </c>
      <c r="B14842" s="63" t="s">
        <v>18778</v>
      </c>
    </row>
    <row r="14843" spans="1:2" x14ac:dyDescent="0.25">
      <c r="A14843" s="62">
        <v>60102712</v>
      </c>
      <c r="B14843" s="63" t="s">
        <v>11239</v>
      </c>
    </row>
    <row r="14844" spans="1:2" x14ac:dyDescent="0.25">
      <c r="A14844" s="62">
        <v>60102713</v>
      </c>
      <c r="B14844" s="63" t="s">
        <v>5823</v>
      </c>
    </row>
    <row r="14845" spans="1:2" x14ac:dyDescent="0.25">
      <c r="A14845" s="62">
        <v>60102714</v>
      </c>
      <c r="B14845" s="63" t="s">
        <v>13095</v>
      </c>
    </row>
    <row r="14846" spans="1:2" x14ac:dyDescent="0.25">
      <c r="A14846" s="62">
        <v>60102715</v>
      </c>
      <c r="B14846" s="63" t="s">
        <v>11548</v>
      </c>
    </row>
    <row r="14847" spans="1:2" x14ac:dyDescent="0.25">
      <c r="A14847" s="62">
        <v>60102717</v>
      </c>
      <c r="B14847" s="63" t="s">
        <v>8231</v>
      </c>
    </row>
    <row r="14848" spans="1:2" x14ac:dyDescent="0.25">
      <c r="A14848" s="62">
        <v>60102718</v>
      </c>
      <c r="B14848" s="63" t="s">
        <v>2577</v>
      </c>
    </row>
    <row r="14849" spans="1:2" x14ac:dyDescent="0.25">
      <c r="A14849" s="62">
        <v>60102801</v>
      </c>
      <c r="B14849" s="63" t="s">
        <v>9881</v>
      </c>
    </row>
    <row r="14850" spans="1:2" x14ac:dyDescent="0.25">
      <c r="A14850" s="62">
        <v>60102802</v>
      </c>
      <c r="B14850" s="63" t="s">
        <v>3920</v>
      </c>
    </row>
    <row r="14851" spans="1:2" x14ac:dyDescent="0.25">
      <c r="A14851" s="62">
        <v>60102803</v>
      </c>
      <c r="B14851" s="63" t="s">
        <v>3136</v>
      </c>
    </row>
    <row r="14852" spans="1:2" x14ac:dyDescent="0.25">
      <c r="A14852" s="62">
        <v>60102804</v>
      </c>
      <c r="B14852" s="63" t="s">
        <v>16188</v>
      </c>
    </row>
    <row r="14853" spans="1:2" x14ac:dyDescent="0.25">
      <c r="A14853" s="62">
        <v>60102805</v>
      </c>
      <c r="B14853" s="63" t="s">
        <v>1048</v>
      </c>
    </row>
    <row r="14854" spans="1:2" x14ac:dyDescent="0.25">
      <c r="A14854" s="62">
        <v>60102806</v>
      </c>
      <c r="B14854" s="63" t="s">
        <v>10576</v>
      </c>
    </row>
    <row r="14855" spans="1:2" x14ac:dyDescent="0.25">
      <c r="A14855" s="62">
        <v>60102807</v>
      </c>
      <c r="B14855" s="63" t="s">
        <v>15774</v>
      </c>
    </row>
    <row r="14856" spans="1:2" x14ac:dyDescent="0.25">
      <c r="A14856" s="62">
        <v>60102901</v>
      </c>
      <c r="B14856" s="63" t="s">
        <v>14804</v>
      </c>
    </row>
    <row r="14857" spans="1:2" x14ac:dyDescent="0.25">
      <c r="A14857" s="62">
        <v>60102902</v>
      </c>
      <c r="B14857" s="63" t="s">
        <v>16535</v>
      </c>
    </row>
    <row r="14858" spans="1:2" x14ac:dyDescent="0.25">
      <c r="A14858" s="62">
        <v>60102903</v>
      </c>
      <c r="B14858" s="63" t="s">
        <v>9082</v>
      </c>
    </row>
    <row r="14859" spans="1:2" x14ac:dyDescent="0.25">
      <c r="A14859" s="62">
        <v>60102904</v>
      </c>
      <c r="B14859" s="63" t="s">
        <v>4740</v>
      </c>
    </row>
    <row r="14860" spans="1:2" x14ac:dyDescent="0.25">
      <c r="A14860" s="62">
        <v>60102905</v>
      </c>
      <c r="B14860" s="63" t="s">
        <v>13494</v>
      </c>
    </row>
    <row r="14861" spans="1:2" x14ac:dyDescent="0.25">
      <c r="A14861" s="62">
        <v>60102906</v>
      </c>
      <c r="B14861" s="63" t="s">
        <v>16009</v>
      </c>
    </row>
    <row r="14862" spans="1:2" x14ac:dyDescent="0.25">
      <c r="A14862" s="62">
        <v>60102907</v>
      </c>
      <c r="B14862" s="63" t="s">
        <v>12327</v>
      </c>
    </row>
    <row r="14863" spans="1:2" x14ac:dyDescent="0.25">
      <c r="A14863" s="62">
        <v>60102908</v>
      </c>
      <c r="B14863" s="63" t="s">
        <v>18724</v>
      </c>
    </row>
    <row r="14864" spans="1:2" x14ac:dyDescent="0.25">
      <c r="A14864" s="62">
        <v>60102909</v>
      </c>
      <c r="B14864" s="63" t="s">
        <v>16338</v>
      </c>
    </row>
    <row r="14865" spans="1:2" x14ac:dyDescent="0.25">
      <c r="A14865" s="62">
        <v>60102910</v>
      </c>
      <c r="B14865" s="63" t="s">
        <v>12266</v>
      </c>
    </row>
    <row r="14866" spans="1:2" x14ac:dyDescent="0.25">
      <c r="A14866" s="62">
        <v>60102911</v>
      </c>
      <c r="B14866" s="63" t="s">
        <v>15431</v>
      </c>
    </row>
    <row r="14867" spans="1:2" x14ac:dyDescent="0.25">
      <c r="A14867" s="62">
        <v>60102912</v>
      </c>
      <c r="B14867" s="63" t="s">
        <v>11596</v>
      </c>
    </row>
    <row r="14868" spans="1:2" x14ac:dyDescent="0.25">
      <c r="A14868" s="62">
        <v>60102913</v>
      </c>
      <c r="B14868" s="63" t="s">
        <v>2037</v>
      </c>
    </row>
    <row r="14869" spans="1:2" x14ac:dyDescent="0.25">
      <c r="A14869" s="62">
        <v>60102914</v>
      </c>
      <c r="B14869" s="63" t="s">
        <v>13050</v>
      </c>
    </row>
    <row r="14870" spans="1:2" x14ac:dyDescent="0.25">
      <c r="A14870" s="62">
        <v>60102915</v>
      </c>
      <c r="B14870" s="63" t="s">
        <v>12941</v>
      </c>
    </row>
    <row r="14871" spans="1:2" x14ac:dyDescent="0.25">
      <c r="A14871" s="62">
        <v>60102916</v>
      </c>
      <c r="B14871" s="63" t="s">
        <v>15361</v>
      </c>
    </row>
    <row r="14872" spans="1:2" x14ac:dyDescent="0.25">
      <c r="A14872" s="62">
        <v>60102917</v>
      </c>
      <c r="B14872" s="63" t="s">
        <v>16607</v>
      </c>
    </row>
    <row r="14873" spans="1:2" x14ac:dyDescent="0.25">
      <c r="A14873" s="62">
        <v>60103001</v>
      </c>
      <c r="B14873" s="63" t="s">
        <v>9378</v>
      </c>
    </row>
    <row r="14874" spans="1:2" x14ac:dyDescent="0.25">
      <c r="A14874" s="62">
        <v>60103002</v>
      </c>
      <c r="B14874" s="63" t="s">
        <v>11669</v>
      </c>
    </row>
    <row r="14875" spans="1:2" x14ac:dyDescent="0.25">
      <c r="A14875" s="62">
        <v>60103003</v>
      </c>
      <c r="B14875" s="63" t="s">
        <v>10495</v>
      </c>
    </row>
    <row r="14876" spans="1:2" x14ac:dyDescent="0.25">
      <c r="A14876" s="62">
        <v>60103004</v>
      </c>
      <c r="B14876" s="63" t="s">
        <v>9107</v>
      </c>
    </row>
    <row r="14877" spans="1:2" x14ac:dyDescent="0.25">
      <c r="A14877" s="62">
        <v>60103005</v>
      </c>
      <c r="B14877" s="63" t="s">
        <v>6057</v>
      </c>
    </row>
    <row r="14878" spans="1:2" x14ac:dyDescent="0.25">
      <c r="A14878" s="62">
        <v>60103006</v>
      </c>
      <c r="B14878" s="63" t="s">
        <v>8295</v>
      </c>
    </row>
    <row r="14879" spans="1:2" x14ac:dyDescent="0.25">
      <c r="A14879" s="62">
        <v>60103007</v>
      </c>
      <c r="B14879" s="63" t="s">
        <v>15759</v>
      </c>
    </row>
    <row r="14880" spans="1:2" x14ac:dyDescent="0.25">
      <c r="A14880" s="62">
        <v>60103008</v>
      </c>
      <c r="B14880" s="63" t="s">
        <v>3290</v>
      </c>
    </row>
    <row r="14881" spans="1:2" x14ac:dyDescent="0.25">
      <c r="A14881" s="62">
        <v>60103009</v>
      </c>
      <c r="B14881" s="63" t="s">
        <v>18758</v>
      </c>
    </row>
    <row r="14882" spans="1:2" x14ac:dyDescent="0.25">
      <c r="A14882" s="62">
        <v>60103010</v>
      </c>
      <c r="B14882" s="63" t="s">
        <v>14402</v>
      </c>
    </row>
    <row r="14883" spans="1:2" x14ac:dyDescent="0.25">
      <c r="A14883" s="62">
        <v>60103012</v>
      </c>
      <c r="B14883" s="63" t="s">
        <v>8918</v>
      </c>
    </row>
    <row r="14884" spans="1:2" x14ac:dyDescent="0.25">
      <c r="A14884" s="62">
        <v>60103013</v>
      </c>
      <c r="B14884" s="63" t="s">
        <v>9958</v>
      </c>
    </row>
    <row r="14885" spans="1:2" x14ac:dyDescent="0.25">
      <c r="A14885" s="62">
        <v>60103101</v>
      </c>
      <c r="B14885" s="63" t="s">
        <v>18105</v>
      </c>
    </row>
    <row r="14886" spans="1:2" x14ac:dyDescent="0.25">
      <c r="A14886" s="62">
        <v>60103102</v>
      </c>
      <c r="B14886" s="63" t="s">
        <v>4106</v>
      </c>
    </row>
    <row r="14887" spans="1:2" x14ac:dyDescent="0.25">
      <c r="A14887" s="62">
        <v>60103103</v>
      </c>
      <c r="B14887" s="63" t="s">
        <v>7015</v>
      </c>
    </row>
    <row r="14888" spans="1:2" x14ac:dyDescent="0.25">
      <c r="A14888" s="62">
        <v>60103104</v>
      </c>
      <c r="B14888" s="63" t="s">
        <v>15580</v>
      </c>
    </row>
    <row r="14889" spans="1:2" x14ac:dyDescent="0.25">
      <c r="A14889" s="62">
        <v>60103105</v>
      </c>
      <c r="B14889" s="63" t="s">
        <v>18731</v>
      </c>
    </row>
    <row r="14890" spans="1:2" x14ac:dyDescent="0.25">
      <c r="A14890" s="62">
        <v>60103106</v>
      </c>
      <c r="B14890" s="63" t="s">
        <v>8425</v>
      </c>
    </row>
    <row r="14891" spans="1:2" x14ac:dyDescent="0.25">
      <c r="A14891" s="62">
        <v>60103107</v>
      </c>
      <c r="B14891" s="63" t="s">
        <v>564</v>
      </c>
    </row>
    <row r="14892" spans="1:2" x14ac:dyDescent="0.25">
      <c r="A14892" s="62">
        <v>60103108</v>
      </c>
      <c r="B14892" s="63" t="s">
        <v>15666</v>
      </c>
    </row>
    <row r="14893" spans="1:2" x14ac:dyDescent="0.25">
      <c r="A14893" s="62">
        <v>60103109</v>
      </c>
      <c r="B14893" s="63" t="s">
        <v>16586</v>
      </c>
    </row>
    <row r="14894" spans="1:2" x14ac:dyDescent="0.25">
      <c r="A14894" s="62">
        <v>60103110</v>
      </c>
      <c r="B14894" s="63" t="s">
        <v>10819</v>
      </c>
    </row>
    <row r="14895" spans="1:2" x14ac:dyDescent="0.25">
      <c r="A14895" s="62">
        <v>60103111</v>
      </c>
      <c r="B14895" s="63" t="s">
        <v>17162</v>
      </c>
    </row>
    <row r="14896" spans="1:2" x14ac:dyDescent="0.25">
      <c r="A14896" s="62">
        <v>60103112</v>
      </c>
      <c r="B14896" s="63" t="s">
        <v>14458</v>
      </c>
    </row>
    <row r="14897" spans="1:2" x14ac:dyDescent="0.25">
      <c r="A14897" s="62">
        <v>60103201</v>
      </c>
      <c r="B14897" s="63" t="s">
        <v>5776</v>
      </c>
    </row>
    <row r="14898" spans="1:2" x14ac:dyDescent="0.25">
      <c r="A14898" s="62">
        <v>60103202</v>
      </c>
      <c r="B14898" s="63" t="s">
        <v>3480</v>
      </c>
    </row>
    <row r="14899" spans="1:2" x14ac:dyDescent="0.25">
      <c r="A14899" s="62">
        <v>60103203</v>
      </c>
      <c r="B14899" s="63" t="s">
        <v>12335</v>
      </c>
    </row>
    <row r="14900" spans="1:2" x14ac:dyDescent="0.25">
      <c r="A14900" s="62">
        <v>60103204</v>
      </c>
      <c r="B14900" s="63" t="s">
        <v>3418</v>
      </c>
    </row>
    <row r="14901" spans="1:2" x14ac:dyDescent="0.25">
      <c r="A14901" s="62">
        <v>60103301</v>
      </c>
      <c r="B14901" s="63" t="s">
        <v>5512</v>
      </c>
    </row>
    <row r="14902" spans="1:2" x14ac:dyDescent="0.25">
      <c r="A14902" s="62">
        <v>60103302</v>
      </c>
      <c r="B14902" s="63" t="s">
        <v>4287</v>
      </c>
    </row>
    <row r="14903" spans="1:2" x14ac:dyDescent="0.25">
      <c r="A14903" s="62">
        <v>60103303</v>
      </c>
      <c r="B14903" s="63" t="s">
        <v>13987</v>
      </c>
    </row>
    <row r="14904" spans="1:2" x14ac:dyDescent="0.25">
      <c r="A14904" s="62">
        <v>60103401</v>
      </c>
      <c r="B14904" s="63" t="s">
        <v>5984</v>
      </c>
    </row>
    <row r="14905" spans="1:2" x14ac:dyDescent="0.25">
      <c r="A14905" s="62">
        <v>60103402</v>
      </c>
      <c r="B14905" s="63" t="s">
        <v>14227</v>
      </c>
    </row>
    <row r="14906" spans="1:2" x14ac:dyDescent="0.25">
      <c r="A14906" s="62">
        <v>60103403</v>
      </c>
      <c r="B14906" s="63" t="s">
        <v>9432</v>
      </c>
    </row>
    <row r="14907" spans="1:2" x14ac:dyDescent="0.25">
      <c r="A14907" s="62">
        <v>60103404</v>
      </c>
      <c r="B14907" s="63" t="s">
        <v>16534</v>
      </c>
    </row>
    <row r="14908" spans="1:2" x14ac:dyDescent="0.25">
      <c r="A14908" s="62">
        <v>60103405</v>
      </c>
      <c r="B14908" s="63" t="s">
        <v>1981</v>
      </c>
    </row>
    <row r="14909" spans="1:2" x14ac:dyDescent="0.25">
      <c r="A14909" s="62">
        <v>60103406</v>
      </c>
      <c r="B14909" s="63" t="s">
        <v>11955</v>
      </c>
    </row>
    <row r="14910" spans="1:2" x14ac:dyDescent="0.25">
      <c r="A14910" s="62">
        <v>60103407</v>
      </c>
      <c r="B14910" s="63" t="s">
        <v>4781</v>
      </c>
    </row>
    <row r="14911" spans="1:2" x14ac:dyDescent="0.25">
      <c r="A14911" s="62">
        <v>60103408</v>
      </c>
      <c r="B14911" s="63" t="s">
        <v>5056</v>
      </c>
    </row>
    <row r="14912" spans="1:2" x14ac:dyDescent="0.25">
      <c r="A14912" s="62">
        <v>60103409</v>
      </c>
      <c r="B14912" s="63" t="s">
        <v>5311</v>
      </c>
    </row>
    <row r="14913" spans="1:2" x14ac:dyDescent="0.25">
      <c r="A14913" s="62">
        <v>60103410</v>
      </c>
      <c r="B14913" s="63" t="s">
        <v>4171</v>
      </c>
    </row>
    <row r="14914" spans="1:2" x14ac:dyDescent="0.25">
      <c r="A14914" s="62">
        <v>60103501</v>
      </c>
      <c r="B14914" s="63" t="s">
        <v>5852</v>
      </c>
    </row>
    <row r="14915" spans="1:2" x14ac:dyDescent="0.25">
      <c r="A14915" s="62">
        <v>60103502</v>
      </c>
      <c r="B14915" s="63" t="s">
        <v>15391</v>
      </c>
    </row>
    <row r="14916" spans="1:2" x14ac:dyDescent="0.25">
      <c r="A14916" s="62">
        <v>60103503</v>
      </c>
      <c r="B14916" s="63" t="s">
        <v>12313</v>
      </c>
    </row>
    <row r="14917" spans="1:2" x14ac:dyDescent="0.25">
      <c r="A14917" s="62">
        <v>60103504</v>
      </c>
      <c r="B14917" s="63" t="s">
        <v>13374</v>
      </c>
    </row>
    <row r="14918" spans="1:2" x14ac:dyDescent="0.25">
      <c r="A14918" s="62">
        <v>60103601</v>
      </c>
      <c r="B14918" s="63" t="s">
        <v>9285</v>
      </c>
    </row>
    <row r="14919" spans="1:2" x14ac:dyDescent="0.25">
      <c r="A14919" s="62">
        <v>60103602</v>
      </c>
      <c r="B14919" s="63" t="s">
        <v>9310</v>
      </c>
    </row>
    <row r="14920" spans="1:2" x14ac:dyDescent="0.25">
      <c r="A14920" s="62">
        <v>60103603</v>
      </c>
      <c r="B14920" s="63" t="s">
        <v>11856</v>
      </c>
    </row>
    <row r="14921" spans="1:2" x14ac:dyDescent="0.25">
      <c r="A14921" s="62">
        <v>60103604</v>
      </c>
      <c r="B14921" s="63" t="s">
        <v>11358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17360</v>
      </c>
    </row>
    <row r="14924" spans="1:2" x14ac:dyDescent="0.25">
      <c r="A14924" s="62">
        <v>60103701</v>
      </c>
      <c r="B14924" s="63" t="s">
        <v>2645</v>
      </c>
    </row>
    <row r="14925" spans="1:2" x14ac:dyDescent="0.25">
      <c r="A14925" s="62">
        <v>60103702</v>
      </c>
      <c r="B14925" s="63" t="s">
        <v>13509</v>
      </c>
    </row>
    <row r="14926" spans="1:2" x14ac:dyDescent="0.25">
      <c r="A14926" s="62">
        <v>60103703</v>
      </c>
      <c r="B14926" s="63" t="s">
        <v>1180</v>
      </c>
    </row>
    <row r="14927" spans="1:2" x14ac:dyDescent="0.25">
      <c r="A14927" s="62">
        <v>60103704</v>
      </c>
      <c r="B14927" s="63" t="s">
        <v>17735</v>
      </c>
    </row>
    <row r="14928" spans="1:2" x14ac:dyDescent="0.25">
      <c r="A14928" s="62">
        <v>60103705</v>
      </c>
      <c r="B14928" s="63" t="s">
        <v>15928</v>
      </c>
    </row>
    <row r="14929" spans="1:2" x14ac:dyDescent="0.25">
      <c r="A14929" s="62">
        <v>60103706</v>
      </c>
      <c r="B14929" s="63" t="s">
        <v>4952</v>
      </c>
    </row>
    <row r="14930" spans="1:2" x14ac:dyDescent="0.25">
      <c r="A14930" s="62">
        <v>60103801</v>
      </c>
      <c r="B14930" s="63" t="s">
        <v>711</v>
      </c>
    </row>
    <row r="14931" spans="1:2" x14ac:dyDescent="0.25">
      <c r="A14931" s="62">
        <v>60103802</v>
      </c>
      <c r="B14931" s="63" t="s">
        <v>7126</v>
      </c>
    </row>
    <row r="14932" spans="1:2" x14ac:dyDescent="0.25">
      <c r="A14932" s="62">
        <v>60103803</v>
      </c>
      <c r="B14932" s="63" t="s">
        <v>13841</v>
      </c>
    </row>
    <row r="14933" spans="1:2" x14ac:dyDescent="0.25">
      <c r="A14933" s="62">
        <v>60103804</v>
      </c>
      <c r="B14933" s="63" t="s">
        <v>9731</v>
      </c>
    </row>
    <row r="14934" spans="1:2" x14ac:dyDescent="0.25">
      <c r="A14934" s="62">
        <v>60103805</v>
      </c>
      <c r="B14934" s="63" t="s">
        <v>7694</v>
      </c>
    </row>
    <row r="14935" spans="1:2" x14ac:dyDescent="0.25">
      <c r="A14935" s="62">
        <v>60103806</v>
      </c>
      <c r="B14935" s="63" t="s">
        <v>16980</v>
      </c>
    </row>
    <row r="14936" spans="1:2" x14ac:dyDescent="0.25">
      <c r="A14936" s="62">
        <v>60103807</v>
      </c>
      <c r="B14936" s="63" t="s">
        <v>9017</v>
      </c>
    </row>
    <row r="14937" spans="1:2" x14ac:dyDescent="0.25">
      <c r="A14937" s="62">
        <v>60103808</v>
      </c>
      <c r="B14937" s="63" t="s">
        <v>13119</v>
      </c>
    </row>
    <row r="14938" spans="1:2" x14ac:dyDescent="0.25">
      <c r="A14938" s="62">
        <v>60103809</v>
      </c>
      <c r="B14938" s="63" t="s">
        <v>13782</v>
      </c>
    </row>
    <row r="14939" spans="1:2" x14ac:dyDescent="0.25">
      <c r="A14939" s="62">
        <v>60103903</v>
      </c>
      <c r="B14939" s="63" t="s">
        <v>6880</v>
      </c>
    </row>
    <row r="14940" spans="1:2" x14ac:dyDescent="0.25">
      <c r="A14940" s="62">
        <v>60103904</v>
      </c>
      <c r="B14940" s="63" t="s">
        <v>16523</v>
      </c>
    </row>
    <row r="14941" spans="1:2" x14ac:dyDescent="0.25">
      <c r="A14941" s="62">
        <v>60103905</v>
      </c>
      <c r="B14941" s="63" t="s">
        <v>8872</v>
      </c>
    </row>
    <row r="14942" spans="1:2" x14ac:dyDescent="0.25">
      <c r="A14942" s="62">
        <v>60103906</v>
      </c>
      <c r="B14942" s="63" t="s">
        <v>17900</v>
      </c>
    </row>
    <row r="14943" spans="1:2" x14ac:dyDescent="0.25">
      <c r="A14943" s="62">
        <v>60103907</v>
      </c>
      <c r="B14943" s="63" t="s">
        <v>5536</v>
      </c>
    </row>
    <row r="14944" spans="1:2" x14ac:dyDescent="0.25">
      <c r="A14944" s="62">
        <v>60103908</v>
      </c>
      <c r="B14944" s="63" t="s">
        <v>15602</v>
      </c>
    </row>
    <row r="14945" spans="1:2" x14ac:dyDescent="0.25">
      <c r="A14945" s="62">
        <v>60103909</v>
      </c>
      <c r="B14945" s="63" t="s">
        <v>14440</v>
      </c>
    </row>
    <row r="14946" spans="1:2" x14ac:dyDescent="0.25">
      <c r="A14946" s="62">
        <v>60103911</v>
      </c>
      <c r="B14946" s="63" t="s">
        <v>4733</v>
      </c>
    </row>
    <row r="14947" spans="1:2" x14ac:dyDescent="0.25">
      <c r="A14947" s="62">
        <v>60103915</v>
      </c>
      <c r="B14947" s="63" t="s">
        <v>3781</v>
      </c>
    </row>
    <row r="14948" spans="1:2" x14ac:dyDescent="0.25">
      <c r="A14948" s="62">
        <v>60103916</v>
      </c>
      <c r="B14948" s="63" t="s">
        <v>6422</v>
      </c>
    </row>
    <row r="14949" spans="1:2" x14ac:dyDescent="0.25">
      <c r="A14949" s="62">
        <v>60103918</v>
      </c>
      <c r="B14949" s="63" t="s">
        <v>6935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832</v>
      </c>
    </row>
    <row r="14952" spans="1:2" x14ac:dyDescent="0.25">
      <c r="A14952" s="62">
        <v>60103921</v>
      </c>
      <c r="B14952" s="63" t="s">
        <v>2945</v>
      </c>
    </row>
    <row r="14953" spans="1:2" x14ac:dyDescent="0.25">
      <c r="A14953" s="62">
        <v>60103922</v>
      </c>
      <c r="B14953" s="63" t="s">
        <v>8741</v>
      </c>
    </row>
    <row r="14954" spans="1:2" x14ac:dyDescent="0.25">
      <c r="A14954" s="62">
        <v>60103923</v>
      </c>
      <c r="B14954" s="63" t="s">
        <v>13523</v>
      </c>
    </row>
    <row r="14955" spans="1:2" x14ac:dyDescent="0.25">
      <c r="A14955" s="62">
        <v>60103924</v>
      </c>
      <c r="B14955" s="63" t="s">
        <v>1326</v>
      </c>
    </row>
    <row r="14956" spans="1:2" x14ac:dyDescent="0.25">
      <c r="A14956" s="62">
        <v>60103925</v>
      </c>
      <c r="B14956" s="63" t="s">
        <v>18418</v>
      </c>
    </row>
    <row r="14957" spans="1:2" x14ac:dyDescent="0.25">
      <c r="A14957" s="62">
        <v>60103926</v>
      </c>
      <c r="B14957" s="63" t="s">
        <v>17184</v>
      </c>
    </row>
    <row r="14958" spans="1:2" x14ac:dyDescent="0.25">
      <c r="A14958" s="62">
        <v>60103927</v>
      </c>
      <c r="B14958" s="63" t="s">
        <v>6627</v>
      </c>
    </row>
    <row r="14959" spans="1:2" x14ac:dyDescent="0.25">
      <c r="A14959" s="62">
        <v>60103928</v>
      </c>
      <c r="B14959" s="63" t="s">
        <v>3165</v>
      </c>
    </row>
    <row r="14960" spans="1:2" x14ac:dyDescent="0.25">
      <c r="A14960" s="62">
        <v>60103929</v>
      </c>
      <c r="B14960" s="63" t="s">
        <v>13795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7475</v>
      </c>
    </row>
    <row r="14963" spans="1:2" x14ac:dyDescent="0.25">
      <c r="A14963" s="62">
        <v>60103932</v>
      </c>
      <c r="B14963" s="63" t="s">
        <v>16707</v>
      </c>
    </row>
    <row r="14964" spans="1:2" x14ac:dyDescent="0.25">
      <c r="A14964" s="62">
        <v>60103933</v>
      </c>
      <c r="B14964" s="63" t="s">
        <v>11880</v>
      </c>
    </row>
    <row r="14965" spans="1:2" x14ac:dyDescent="0.25">
      <c r="A14965" s="62">
        <v>60103934</v>
      </c>
      <c r="B14965" s="63" t="s">
        <v>13755</v>
      </c>
    </row>
    <row r="14966" spans="1:2" x14ac:dyDescent="0.25">
      <c r="A14966" s="62">
        <v>60103936</v>
      </c>
      <c r="B14966" s="63" t="s">
        <v>3201</v>
      </c>
    </row>
    <row r="14967" spans="1:2" x14ac:dyDescent="0.25">
      <c r="A14967" s="62">
        <v>60104001</v>
      </c>
      <c r="B14967" s="63" t="s">
        <v>1377</v>
      </c>
    </row>
    <row r="14968" spans="1:2" x14ac:dyDescent="0.25">
      <c r="A14968" s="62">
        <v>60104002</v>
      </c>
      <c r="B14968" s="63" t="s">
        <v>13111</v>
      </c>
    </row>
    <row r="14969" spans="1:2" x14ac:dyDescent="0.25">
      <c r="A14969" s="62">
        <v>60104003</v>
      </c>
      <c r="B14969" s="63" t="s">
        <v>17374</v>
      </c>
    </row>
    <row r="14970" spans="1:2" x14ac:dyDescent="0.25">
      <c r="A14970" s="62">
        <v>60104004</v>
      </c>
      <c r="B14970" s="63" t="s">
        <v>14109</v>
      </c>
    </row>
    <row r="14971" spans="1:2" x14ac:dyDescent="0.25">
      <c r="A14971" s="62">
        <v>60104005</v>
      </c>
      <c r="B14971" s="63" t="s">
        <v>7320</v>
      </c>
    </row>
    <row r="14972" spans="1:2" x14ac:dyDescent="0.25">
      <c r="A14972" s="62">
        <v>60104006</v>
      </c>
      <c r="B14972" s="63" t="s">
        <v>4140</v>
      </c>
    </row>
    <row r="14973" spans="1:2" x14ac:dyDescent="0.25">
      <c r="A14973" s="62">
        <v>60104007</v>
      </c>
      <c r="B14973" s="63" t="s">
        <v>9376</v>
      </c>
    </row>
    <row r="14974" spans="1:2" x14ac:dyDescent="0.25">
      <c r="A14974" s="62">
        <v>60104008</v>
      </c>
      <c r="B14974" s="63" t="s">
        <v>14968</v>
      </c>
    </row>
    <row r="14975" spans="1:2" x14ac:dyDescent="0.25">
      <c r="A14975" s="62">
        <v>60104101</v>
      </c>
      <c r="B14975" s="63" t="s">
        <v>14265</v>
      </c>
    </row>
    <row r="14976" spans="1:2" x14ac:dyDescent="0.25">
      <c r="A14976" s="62">
        <v>60104102</v>
      </c>
      <c r="B14976" s="63" t="s">
        <v>12207</v>
      </c>
    </row>
    <row r="14977" spans="1:2" x14ac:dyDescent="0.25">
      <c r="A14977" s="62">
        <v>60104103</v>
      </c>
      <c r="B14977" s="63" t="s">
        <v>7695</v>
      </c>
    </row>
    <row r="14978" spans="1:2" x14ac:dyDescent="0.25">
      <c r="A14978" s="62">
        <v>60104104</v>
      </c>
      <c r="B14978" s="63" t="s">
        <v>17930</v>
      </c>
    </row>
    <row r="14979" spans="1:2" x14ac:dyDescent="0.25">
      <c r="A14979" s="62">
        <v>60104105</v>
      </c>
      <c r="B14979" s="63" t="s">
        <v>9160</v>
      </c>
    </row>
    <row r="14980" spans="1:2" x14ac:dyDescent="0.25">
      <c r="A14980" s="62">
        <v>60104106</v>
      </c>
      <c r="B14980" s="63" t="s">
        <v>18290</v>
      </c>
    </row>
    <row r="14981" spans="1:2" x14ac:dyDescent="0.25">
      <c r="A14981" s="62">
        <v>60104107</v>
      </c>
      <c r="B14981" s="63" t="s">
        <v>2878</v>
      </c>
    </row>
    <row r="14982" spans="1:2" x14ac:dyDescent="0.25">
      <c r="A14982" s="62">
        <v>60104201</v>
      </c>
      <c r="B14982" s="63" t="s">
        <v>4643</v>
      </c>
    </row>
    <row r="14983" spans="1:2" x14ac:dyDescent="0.25">
      <c r="A14983" s="62">
        <v>60104202</v>
      </c>
      <c r="B14983" s="63" t="s">
        <v>9625</v>
      </c>
    </row>
    <row r="14984" spans="1:2" x14ac:dyDescent="0.25">
      <c r="A14984" s="62">
        <v>60104203</v>
      </c>
      <c r="B14984" s="63" t="s">
        <v>8790</v>
      </c>
    </row>
    <row r="14985" spans="1:2" x14ac:dyDescent="0.25">
      <c r="A14985" s="62">
        <v>60104204</v>
      </c>
      <c r="B14985" s="63" t="s">
        <v>7272</v>
      </c>
    </row>
    <row r="14986" spans="1:2" x14ac:dyDescent="0.25">
      <c r="A14986" s="62">
        <v>60104301</v>
      </c>
      <c r="B14986" s="63" t="s">
        <v>7462</v>
      </c>
    </row>
    <row r="14987" spans="1:2" x14ac:dyDescent="0.25">
      <c r="A14987" s="62">
        <v>60104302</v>
      </c>
      <c r="B14987" s="63" t="s">
        <v>1544</v>
      </c>
    </row>
    <row r="14988" spans="1:2" x14ac:dyDescent="0.25">
      <c r="A14988" s="62">
        <v>60104303</v>
      </c>
      <c r="B14988" s="63" t="s">
        <v>13413</v>
      </c>
    </row>
    <row r="14989" spans="1:2" x14ac:dyDescent="0.25">
      <c r="A14989" s="62">
        <v>60104401</v>
      </c>
      <c r="B14989" s="63" t="s">
        <v>14593</v>
      </c>
    </row>
    <row r="14990" spans="1:2" x14ac:dyDescent="0.25">
      <c r="A14990" s="62">
        <v>60104402</v>
      </c>
      <c r="B14990" s="63" t="s">
        <v>2504</v>
      </c>
    </row>
    <row r="14991" spans="1:2" x14ac:dyDescent="0.25">
      <c r="A14991" s="62">
        <v>60104403</v>
      </c>
      <c r="B14991" s="63" t="s">
        <v>6561</v>
      </c>
    </row>
    <row r="14992" spans="1:2" x14ac:dyDescent="0.25">
      <c r="A14992" s="62">
        <v>60104404</v>
      </c>
      <c r="B14992" s="63" t="s">
        <v>686</v>
      </c>
    </row>
    <row r="14993" spans="1:2" x14ac:dyDescent="0.25">
      <c r="A14993" s="62">
        <v>60104405</v>
      </c>
      <c r="B14993" s="63" t="s">
        <v>14932</v>
      </c>
    </row>
    <row r="14994" spans="1:2" x14ac:dyDescent="0.25">
      <c r="A14994" s="62">
        <v>60104406</v>
      </c>
      <c r="B14994" s="63" t="s">
        <v>16458</v>
      </c>
    </row>
    <row r="14995" spans="1:2" x14ac:dyDescent="0.25">
      <c r="A14995" s="62">
        <v>60104407</v>
      </c>
      <c r="B14995" s="63" t="s">
        <v>3080</v>
      </c>
    </row>
    <row r="14996" spans="1:2" x14ac:dyDescent="0.25">
      <c r="A14996" s="62">
        <v>60104408</v>
      </c>
      <c r="B14996" s="63" t="s">
        <v>10097</v>
      </c>
    </row>
    <row r="14997" spans="1:2" x14ac:dyDescent="0.25">
      <c r="A14997" s="62">
        <v>60104501</v>
      </c>
      <c r="B14997" s="63" t="s">
        <v>15447</v>
      </c>
    </row>
    <row r="14998" spans="1:2" x14ac:dyDescent="0.25">
      <c r="A14998" s="62">
        <v>60104502</v>
      </c>
      <c r="B14998" s="63" t="s">
        <v>8970</v>
      </c>
    </row>
    <row r="14999" spans="1:2" x14ac:dyDescent="0.25">
      <c r="A14999" s="62">
        <v>60104503</v>
      </c>
      <c r="B14999" s="63" t="s">
        <v>5878</v>
      </c>
    </row>
    <row r="15000" spans="1:2" x14ac:dyDescent="0.25">
      <c r="A15000" s="62">
        <v>60104504</v>
      </c>
      <c r="B15000" s="63" t="s">
        <v>12556</v>
      </c>
    </row>
    <row r="15001" spans="1:2" x14ac:dyDescent="0.25">
      <c r="A15001" s="62">
        <v>60104505</v>
      </c>
      <c r="B15001" s="63" t="s">
        <v>5511</v>
      </c>
    </row>
    <row r="15002" spans="1:2" x14ac:dyDescent="0.25">
      <c r="A15002" s="62">
        <v>60104506</v>
      </c>
      <c r="B15002" s="63" t="s">
        <v>10630</v>
      </c>
    </row>
    <row r="15003" spans="1:2" x14ac:dyDescent="0.25">
      <c r="A15003" s="62">
        <v>60104507</v>
      </c>
      <c r="B15003" s="63" t="s">
        <v>9083</v>
      </c>
    </row>
    <row r="15004" spans="1:2" x14ac:dyDescent="0.25">
      <c r="A15004" s="62">
        <v>60104508</v>
      </c>
      <c r="B15004" s="63" t="s">
        <v>18801</v>
      </c>
    </row>
    <row r="15005" spans="1:2" x14ac:dyDescent="0.25">
      <c r="A15005" s="62">
        <v>60104509</v>
      </c>
      <c r="B15005" s="63" t="s">
        <v>7253</v>
      </c>
    </row>
    <row r="15006" spans="1:2" x14ac:dyDescent="0.25">
      <c r="A15006" s="62">
        <v>60104511</v>
      </c>
      <c r="B15006" s="63" t="s">
        <v>11319</v>
      </c>
    </row>
    <row r="15007" spans="1:2" x14ac:dyDescent="0.25">
      <c r="A15007" s="62">
        <v>60104601</v>
      </c>
      <c r="B15007" s="63" t="s">
        <v>9895</v>
      </c>
    </row>
    <row r="15008" spans="1:2" x14ac:dyDescent="0.25">
      <c r="A15008" s="62">
        <v>60104602</v>
      </c>
      <c r="B15008" s="63" t="s">
        <v>1066</v>
      </c>
    </row>
    <row r="15009" spans="1:2" x14ac:dyDescent="0.25">
      <c r="A15009" s="62">
        <v>60104604</v>
      </c>
      <c r="B15009" s="63" t="s">
        <v>13429</v>
      </c>
    </row>
    <row r="15010" spans="1:2" x14ac:dyDescent="0.25">
      <c r="A15010" s="62">
        <v>60104605</v>
      </c>
      <c r="B15010" s="63" t="s">
        <v>13555</v>
      </c>
    </row>
    <row r="15011" spans="1:2" x14ac:dyDescent="0.25">
      <c r="A15011" s="62">
        <v>60104606</v>
      </c>
      <c r="B15011" s="63" t="s">
        <v>3847</v>
      </c>
    </row>
    <row r="15012" spans="1:2" x14ac:dyDescent="0.25">
      <c r="A15012" s="62">
        <v>60104607</v>
      </c>
      <c r="B15012" s="63" t="s">
        <v>18291</v>
      </c>
    </row>
    <row r="15013" spans="1:2" x14ac:dyDescent="0.25">
      <c r="A15013" s="62">
        <v>60104608</v>
      </c>
      <c r="B15013" s="63" t="s">
        <v>8049</v>
      </c>
    </row>
    <row r="15014" spans="1:2" x14ac:dyDescent="0.25">
      <c r="A15014" s="62">
        <v>60104609</v>
      </c>
      <c r="B15014" s="63" t="s">
        <v>1784</v>
      </c>
    </row>
    <row r="15015" spans="1:2" x14ac:dyDescent="0.25">
      <c r="A15015" s="62">
        <v>60104610</v>
      </c>
      <c r="B15015" s="63" t="s">
        <v>10393</v>
      </c>
    </row>
    <row r="15016" spans="1:2" x14ac:dyDescent="0.25">
      <c r="A15016" s="62">
        <v>60104611</v>
      </c>
      <c r="B15016" s="63" t="s">
        <v>2306</v>
      </c>
    </row>
    <row r="15017" spans="1:2" x14ac:dyDescent="0.25">
      <c r="A15017" s="62">
        <v>60104612</v>
      </c>
      <c r="B15017" s="63" t="s">
        <v>13837</v>
      </c>
    </row>
    <row r="15018" spans="1:2" x14ac:dyDescent="0.25">
      <c r="A15018" s="62">
        <v>60104701</v>
      </c>
      <c r="B15018" s="63" t="s">
        <v>14421</v>
      </c>
    </row>
    <row r="15019" spans="1:2" x14ac:dyDescent="0.25">
      <c r="A15019" s="62">
        <v>60104702</v>
      </c>
      <c r="B15019" s="63" t="s">
        <v>8590</v>
      </c>
    </row>
    <row r="15020" spans="1:2" x14ac:dyDescent="0.25">
      <c r="A15020" s="62">
        <v>60104703</v>
      </c>
      <c r="B15020" s="63" t="s">
        <v>14818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18869</v>
      </c>
    </row>
    <row r="15023" spans="1:2" x14ac:dyDescent="0.25">
      <c r="A15023" s="62">
        <v>60104706</v>
      </c>
      <c r="B15023" s="63" t="s">
        <v>15887</v>
      </c>
    </row>
    <row r="15024" spans="1:2" x14ac:dyDescent="0.25">
      <c r="A15024" s="62">
        <v>60104707</v>
      </c>
      <c r="B15024" s="63" t="s">
        <v>452</v>
      </c>
    </row>
    <row r="15025" spans="1:2" x14ac:dyDescent="0.25">
      <c r="A15025" s="62">
        <v>60104708</v>
      </c>
      <c r="B15025" s="63" t="s">
        <v>6535</v>
      </c>
    </row>
    <row r="15026" spans="1:2" x14ac:dyDescent="0.25">
      <c r="A15026" s="62">
        <v>60104801</v>
      </c>
      <c r="B15026" s="63" t="s">
        <v>5624</v>
      </c>
    </row>
    <row r="15027" spans="1:2" x14ac:dyDescent="0.25">
      <c r="A15027" s="62">
        <v>60104802</v>
      </c>
      <c r="B15027" s="63" t="s">
        <v>13574</v>
      </c>
    </row>
    <row r="15028" spans="1:2" x14ac:dyDescent="0.25">
      <c r="A15028" s="62">
        <v>60104803</v>
      </c>
      <c r="B15028" s="63" t="s">
        <v>3908</v>
      </c>
    </row>
    <row r="15029" spans="1:2" x14ac:dyDescent="0.25">
      <c r="A15029" s="62">
        <v>60104804</v>
      </c>
      <c r="B15029" s="63" t="s">
        <v>3242</v>
      </c>
    </row>
    <row r="15030" spans="1:2" x14ac:dyDescent="0.25">
      <c r="A15030" s="62">
        <v>60104805</v>
      </c>
      <c r="B15030" s="63" t="s">
        <v>16159</v>
      </c>
    </row>
    <row r="15031" spans="1:2" x14ac:dyDescent="0.25">
      <c r="A15031" s="62">
        <v>60104806</v>
      </c>
      <c r="B15031" s="63" t="s">
        <v>6492</v>
      </c>
    </row>
    <row r="15032" spans="1:2" x14ac:dyDescent="0.25">
      <c r="A15032" s="62">
        <v>60104807</v>
      </c>
      <c r="B15032" s="63" t="s">
        <v>2850</v>
      </c>
    </row>
    <row r="15033" spans="1:2" x14ac:dyDescent="0.25">
      <c r="A15033" s="62">
        <v>60104808</v>
      </c>
      <c r="B15033" s="63" t="s">
        <v>8778</v>
      </c>
    </row>
    <row r="15034" spans="1:2" x14ac:dyDescent="0.25">
      <c r="A15034" s="62">
        <v>60104809</v>
      </c>
      <c r="B15034" s="63" t="s">
        <v>5246</v>
      </c>
    </row>
    <row r="15035" spans="1:2" x14ac:dyDescent="0.25">
      <c r="A15035" s="62">
        <v>60104810</v>
      </c>
      <c r="B15035" s="63" t="s">
        <v>18484</v>
      </c>
    </row>
    <row r="15036" spans="1:2" x14ac:dyDescent="0.25">
      <c r="A15036" s="62">
        <v>60104811</v>
      </c>
      <c r="B15036" s="63" t="s">
        <v>8917</v>
      </c>
    </row>
    <row r="15037" spans="1:2" x14ac:dyDescent="0.25">
      <c r="A15037" s="62">
        <v>60104812</v>
      </c>
      <c r="B15037" s="63" t="s">
        <v>2454</v>
      </c>
    </row>
    <row r="15038" spans="1:2" x14ac:dyDescent="0.25">
      <c r="A15038" s="62">
        <v>60104813</v>
      </c>
      <c r="B15038" s="63" t="s">
        <v>3359</v>
      </c>
    </row>
    <row r="15039" spans="1:2" x14ac:dyDescent="0.25">
      <c r="A15039" s="62">
        <v>60104814</v>
      </c>
      <c r="B15039" s="63" t="s">
        <v>4345</v>
      </c>
    </row>
    <row r="15040" spans="1:2" x14ac:dyDescent="0.25">
      <c r="A15040" s="62">
        <v>60104815</v>
      </c>
      <c r="B15040" s="63" t="s">
        <v>13658</v>
      </c>
    </row>
    <row r="15041" spans="1:2" x14ac:dyDescent="0.25">
      <c r="A15041" s="62">
        <v>60104816</v>
      </c>
      <c r="B15041" s="63" t="s">
        <v>1008</v>
      </c>
    </row>
    <row r="15042" spans="1:2" x14ac:dyDescent="0.25">
      <c r="A15042" s="62">
        <v>60104901</v>
      </c>
      <c r="B15042" s="63" t="s">
        <v>15971</v>
      </c>
    </row>
    <row r="15043" spans="1:2" x14ac:dyDescent="0.25">
      <c r="A15043" s="62">
        <v>60104902</v>
      </c>
      <c r="B15043" s="63" t="s">
        <v>3177</v>
      </c>
    </row>
    <row r="15044" spans="1:2" x14ac:dyDescent="0.25">
      <c r="A15044" s="62">
        <v>60104903</v>
      </c>
      <c r="B15044" s="63" t="s">
        <v>13451</v>
      </c>
    </row>
    <row r="15045" spans="1:2" x14ac:dyDescent="0.25">
      <c r="A15045" s="62">
        <v>60104904</v>
      </c>
      <c r="B15045" s="63" t="s">
        <v>8329</v>
      </c>
    </row>
    <row r="15046" spans="1:2" x14ac:dyDescent="0.25">
      <c r="A15046" s="62">
        <v>60104905</v>
      </c>
      <c r="B15046" s="63" t="s">
        <v>16250</v>
      </c>
    </row>
    <row r="15047" spans="1:2" x14ac:dyDescent="0.25">
      <c r="A15047" s="62">
        <v>60104906</v>
      </c>
      <c r="B15047" s="63" t="s">
        <v>3547</v>
      </c>
    </row>
    <row r="15048" spans="1:2" x14ac:dyDescent="0.25">
      <c r="A15048" s="62">
        <v>60104907</v>
      </c>
      <c r="B15048" s="63" t="s">
        <v>8291</v>
      </c>
    </row>
    <row r="15049" spans="1:2" x14ac:dyDescent="0.25">
      <c r="A15049" s="62">
        <v>60104908</v>
      </c>
      <c r="B15049" s="63" t="s">
        <v>6406</v>
      </c>
    </row>
    <row r="15050" spans="1:2" x14ac:dyDescent="0.25">
      <c r="A15050" s="62">
        <v>60104909</v>
      </c>
      <c r="B15050" s="63" t="s">
        <v>7692</v>
      </c>
    </row>
    <row r="15051" spans="1:2" x14ac:dyDescent="0.25">
      <c r="A15051" s="62">
        <v>60104910</v>
      </c>
      <c r="B15051" s="63" t="s">
        <v>14633</v>
      </c>
    </row>
    <row r="15052" spans="1:2" x14ac:dyDescent="0.25">
      <c r="A15052" s="62">
        <v>60104911</v>
      </c>
      <c r="B15052" s="63" t="s">
        <v>2898</v>
      </c>
    </row>
    <row r="15053" spans="1:2" x14ac:dyDescent="0.25">
      <c r="A15053" s="62">
        <v>60104912</v>
      </c>
      <c r="B15053" s="63" t="s">
        <v>9002</v>
      </c>
    </row>
    <row r="15054" spans="1:2" x14ac:dyDescent="0.25">
      <c r="A15054" s="62">
        <v>60105001</v>
      </c>
      <c r="B15054" s="63" t="s">
        <v>5537</v>
      </c>
    </row>
    <row r="15055" spans="1:2" x14ac:dyDescent="0.25">
      <c r="A15055" s="62">
        <v>60105002</v>
      </c>
      <c r="B15055" s="63" t="s">
        <v>14510</v>
      </c>
    </row>
    <row r="15056" spans="1:2" x14ac:dyDescent="0.25">
      <c r="A15056" s="62">
        <v>60105003</v>
      </c>
      <c r="B15056" s="63" t="s">
        <v>12906</v>
      </c>
    </row>
    <row r="15057" spans="1:2" x14ac:dyDescent="0.25">
      <c r="A15057" s="62">
        <v>60105004</v>
      </c>
      <c r="B15057" s="63" t="s">
        <v>1353</v>
      </c>
    </row>
    <row r="15058" spans="1:2" x14ac:dyDescent="0.25">
      <c r="A15058" s="62">
        <v>60105005</v>
      </c>
      <c r="B15058" s="63" t="s">
        <v>16311</v>
      </c>
    </row>
    <row r="15059" spans="1:2" x14ac:dyDescent="0.25">
      <c r="A15059" s="62">
        <v>60105006</v>
      </c>
      <c r="B15059" s="63" t="s">
        <v>3618</v>
      </c>
    </row>
    <row r="15060" spans="1:2" x14ac:dyDescent="0.25">
      <c r="A15060" s="62">
        <v>60105101</v>
      </c>
      <c r="B15060" s="63" t="s">
        <v>3706</v>
      </c>
    </row>
    <row r="15061" spans="1:2" x14ac:dyDescent="0.25">
      <c r="A15061" s="62">
        <v>60105102</v>
      </c>
      <c r="B15061" s="63" t="s">
        <v>5136</v>
      </c>
    </row>
    <row r="15062" spans="1:2" x14ac:dyDescent="0.25">
      <c r="A15062" s="62">
        <v>60105103</v>
      </c>
      <c r="B15062" s="63" t="s">
        <v>3200</v>
      </c>
    </row>
    <row r="15063" spans="1:2" x14ac:dyDescent="0.25">
      <c r="A15063" s="62">
        <v>60105104</v>
      </c>
      <c r="B15063" s="63" t="s">
        <v>11047</v>
      </c>
    </row>
    <row r="15064" spans="1:2" x14ac:dyDescent="0.25">
      <c r="A15064" s="62">
        <v>60105201</v>
      </c>
      <c r="B15064" s="63" t="s">
        <v>16858</v>
      </c>
    </row>
    <row r="15065" spans="1:2" x14ac:dyDescent="0.25">
      <c r="A15065" s="62">
        <v>60105202</v>
      </c>
      <c r="B15065" s="63" t="s">
        <v>10343</v>
      </c>
    </row>
    <row r="15066" spans="1:2" x14ac:dyDescent="0.25">
      <c r="A15066" s="62">
        <v>60105203</v>
      </c>
      <c r="B15066" s="63" t="s">
        <v>14836</v>
      </c>
    </row>
    <row r="15067" spans="1:2" x14ac:dyDescent="0.25">
      <c r="A15067" s="62">
        <v>60105301</v>
      </c>
      <c r="B15067" s="63" t="s">
        <v>15533</v>
      </c>
    </row>
    <row r="15068" spans="1:2" x14ac:dyDescent="0.25">
      <c r="A15068" s="62">
        <v>60105302</v>
      </c>
      <c r="B15068" s="63" t="s">
        <v>15187</v>
      </c>
    </row>
    <row r="15069" spans="1:2" x14ac:dyDescent="0.25">
      <c r="A15069" s="62">
        <v>60105303</v>
      </c>
      <c r="B15069" s="63" t="s">
        <v>12733</v>
      </c>
    </row>
    <row r="15070" spans="1:2" x14ac:dyDescent="0.25">
      <c r="A15070" s="62">
        <v>60105304</v>
      </c>
      <c r="B15070" s="63" t="s">
        <v>11265</v>
      </c>
    </row>
    <row r="15071" spans="1:2" x14ac:dyDescent="0.25">
      <c r="A15071" s="62">
        <v>60105305</v>
      </c>
      <c r="B15071" s="63" t="s">
        <v>11450</v>
      </c>
    </row>
    <row r="15072" spans="1:2" x14ac:dyDescent="0.25">
      <c r="A15072" s="62">
        <v>60105306</v>
      </c>
      <c r="B15072" s="63" t="s">
        <v>10934</v>
      </c>
    </row>
    <row r="15073" spans="1:2" x14ac:dyDescent="0.25">
      <c r="A15073" s="62">
        <v>60105307</v>
      </c>
      <c r="B15073" s="63" t="s">
        <v>18864</v>
      </c>
    </row>
    <row r="15074" spans="1:2" x14ac:dyDescent="0.25">
      <c r="A15074" s="62">
        <v>60105308</v>
      </c>
      <c r="B15074" s="63" t="s">
        <v>12654</v>
      </c>
    </row>
    <row r="15075" spans="1:2" x14ac:dyDescent="0.25">
      <c r="A15075" s="62">
        <v>60105309</v>
      </c>
      <c r="B15075" s="63" t="s">
        <v>4509</v>
      </c>
    </row>
    <row r="15076" spans="1:2" x14ac:dyDescent="0.25">
      <c r="A15076" s="62">
        <v>60105401</v>
      </c>
      <c r="B15076" s="63" t="s">
        <v>6473</v>
      </c>
    </row>
    <row r="15077" spans="1:2" x14ac:dyDescent="0.25">
      <c r="A15077" s="62">
        <v>60105402</v>
      </c>
      <c r="B15077" s="63" t="s">
        <v>7348</v>
      </c>
    </row>
    <row r="15078" spans="1:2" x14ac:dyDescent="0.25">
      <c r="A15078" s="62">
        <v>60105403</v>
      </c>
      <c r="B15078" s="63" t="s">
        <v>11552</v>
      </c>
    </row>
    <row r="15079" spans="1:2" x14ac:dyDescent="0.25">
      <c r="A15079" s="62">
        <v>60105404</v>
      </c>
      <c r="B15079" s="63" t="s">
        <v>11834</v>
      </c>
    </row>
    <row r="15080" spans="1:2" x14ac:dyDescent="0.25">
      <c r="A15080" s="62">
        <v>60105405</v>
      </c>
      <c r="B15080" s="63" t="s">
        <v>1532</v>
      </c>
    </row>
    <row r="15081" spans="1:2" x14ac:dyDescent="0.25">
      <c r="A15081" s="62">
        <v>60105406</v>
      </c>
      <c r="B15081" s="63" t="s">
        <v>5347</v>
      </c>
    </row>
    <row r="15082" spans="1:2" x14ac:dyDescent="0.25">
      <c r="A15082" s="62">
        <v>60105407</v>
      </c>
      <c r="B15082" s="63" t="s">
        <v>14294</v>
      </c>
    </row>
    <row r="15083" spans="1:2" x14ac:dyDescent="0.25">
      <c r="A15083" s="62">
        <v>60105408</v>
      </c>
      <c r="B15083" s="63" t="s">
        <v>10240</v>
      </c>
    </row>
    <row r="15084" spans="1:2" x14ac:dyDescent="0.25">
      <c r="A15084" s="62">
        <v>60105409</v>
      </c>
      <c r="B15084" s="63" t="s">
        <v>11661</v>
      </c>
    </row>
    <row r="15085" spans="1:2" x14ac:dyDescent="0.25">
      <c r="A15085" s="62">
        <v>60105410</v>
      </c>
      <c r="B15085" s="63" t="s">
        <v>4223</v>
      </c>
    </row>
    <row r="15086" spans="1:2" x14ac:dyDescent="0.25">
      <c r="A15086" s="62">
        <v>60105411</v>
      </c>
      <c r="B15086" s="63" t="s">
        <v>17896</v>
      </c>
    </row>
    <row r="15087" spans="1:2" x14ac:dyDescent="0.25">
      <c r="A15087" s="62">
        <v>60105412</v>
      </c>
      <c r="B15087" s="63" t="s">
        <v>7970</v>
      </c>
    </row>
    <row r="15088" spans="1:2" x14ac:dyDescent="0.25">
      <c r="A15088" s="62">
        <v>60105413</v>
      </c>
      <c r="B15088" s="63" t="s">
        <v>1257</v>
      </c>
    </row>
    <row r="15089" spans="1:2" x14ac:dyDescent="0.25">
      <c r="A15089" s="62">
        <v>60105414</v>
      </c>
      <c r="B15089" s="63" t="s">
        <v>11267</v>
      </c>
    </row>
    <row r="15090" spans="1:2" x14ac:dyDescent="0.25">
      <c r="A15090" s="62">
        <v>60105415</v>
      </c>
      <c r="B15090" s="63" t="s">
        <v>4791</v>
      </c>
    </row>
    <row r="15091" spans="1:2" x14ac:dyDescent="0.25">
      <c r="A15091" s="62">
        <v>60105416</v>
      </c>
      <c r="B15091" s="63" t="s">
        <v>10433</v>
      </c>
    </row>
    <row r="15092" spans="1:2" x14ac:dyDescent="0.25">
      <c r="A15092" s="62">
        <v>60105417</v>
      </c>
      <c r="B15092" s="63" t="s">
        <v>1214</v>
      </c>
    </row>
    <row r="15093" spans="1:2" x14ac:dyDescent="0.25">
      <c r="A15093" s="62">
        <v>60105418</v>
      </c>
      <c r="B15093" s="63" t="s">
        <v>5856</v>
      </c>
    </row>
    <row r="15094" spans="1:2" x14ac:dyDescent="0.25">
      <c r="A15094" s="62">
        <v>60105419</v>
      </c>
      <c r="B15094" s="63" t="s">
        <v>16213</v>
      </c>
    </row>
    <row r="15095" spans="1:2" x14ac:dyDescent="0.25">
      <c r="A15095" s="62">
        <v>60105420</v>
      </c>
      <c r="B15095" s="63" t="s">
        <v>17390</v>
      </c>
    </row>
    <row r="15096" spans="1:2" x14ac:dyDescent="0.25">
      <c r="A15096" s="62">
        <v>60105421</v>
      </c>
      <c r="B15096" s="63" t="s">
        <v>12981</v>
      </c>
    </row>
    <row r="15097" spans="1:2" x14ac:dyDescent="0.25">
      <c r="A15097" s="62">
        <v>60105422</v>
      </c>
      <c r="B15097" s="63" t="s">
        <v>4611</v>
      </c>
    </row>
    <row r="15098" spans="1:2" x14ac:dyDescent="0.25">
      <c r="A15098" s="62">
        <v>60105423</v>
      </c>
      <c r="B15098" s="63" t="s">
        <v>9286</v>
      </c>
    </row>
    <row r="15099" spans="1:2" x14ac:dyDescent="0.25">
      <c r="A15099" s="62">
        <v>60105424</v>
      </c>
      <c r="B15099" s="63" t="s">
        <v>8439</v>
      </c>
    </row>
    <row r="15100" spans="1:2" x14ac:dyDescent="0.25">
      <c r="A15100" s="62">
        <v>60105425</v>
      </c>
      <c r="B15100" s="63" t="s">
        <v>6154</v>
      </c>
    </row>
    <row r="15101" spans="1:2" x14ac:dyDescent="0.25">
      <c r="A15101" s="62">
        <v>60105426</v>
      </c>
      <c r="B15101" s="63" t="s">
        <v>15621</v>
      </c>
    </row>
    <row r="15102" spans="1:2" x14ac:dyDescent="0.25">
      <c r="A15102" s="62">
        <v>60105427</v>
      </c>
      <c r="B15102" s="63" t="s">
        <v>16567</v>
      </c>
    </row>
    <row r="15103" spans="1:2" x14ac:dyDescent="0.25">
      <c r="A15103" s="62">
        <v>60105428</v>
      </c>
      <c r="B15103" s="63" t="s">
        <v>4906</v>
      </c>
    </row>
    <row r="15104" spans="1:2" x14ac:dyDescent="0.25">
      <c r="A15104" s="62">
        <v>60105429</v>
      </c>
      <c r="B15104" s="63" t="s">
        <v>5155</v>
      </c>
    </row>
    <row r="15105" spans="1:2" x14ac:dyDescent="0.25">
      <c r="A15105" s="62">
        <v>60105501</v>
      </c>
      <c r="B15105" s="63" t="s">
        <v>18066</v>
      </c>
    </row>
    <row r="15106" spans="1:2" x14ac:dyDescent="0.25">
      <c r="A15106" s="62">
        <v>60105502</v>
      </c>
      <c r="B15106" s="63" t="s">
        <v>6138</v>
      </c>
    </row>
    <row r="15107" spans="1:2" x14ac:dyDescent="0.25">
      <c r="A15107" s="62">
        <v>60105503</v>
      </c>
      <c r="B15107" s="63" t="s">
        <v>6101</v>
      </c>
    </row>
    <row r="15108" spans="1:2" x14ac:dyDescent="0.25">
      <c r="A15108" s="62">
        <v>60105504</v>
      </c>
      <c r="B15108" s="63" t="s">
        <v>18892</v>
      </c>
    </row>
    <row r="15109" spans="1:2" x14ac:dyDescent="0.25">
      <c r="A15109" s="62">
        <v>60105505</v>
      </c>
      <c r="B15109" s="63" t="s">
        <v>1512</v>
      </c>
    </row>
    <row r="15110" spans="1:2" x14ac:dyDescent="0.25">
      <c r="A15110" s="62">
        <v>60105601</v>
      </c>
      <c r="B15110" s="63" t="s">
        <v>13871</v>
      </c>
    </row>
    <row r="15111" spans="1:2" x14ac:dyDescent="0.25">
      <c r="A15111" s="62">
        <v>60105602</v>
      </c>
      <c r="B15111" s="63" t="s">
        <v>13069</v>
      </c>
    </row>
    <row r="15112" spans="1:2" x14ac:dyDescent="0.25">
      <c r="A15112" s="62">
        <v>60105603</v>
      </c>
      <c r="B15112" s="63" t="s">
        <v>9509</v>
      </c>
    </row>
    <row r="15113" spans="1:2" x14ac:dyDescent="0.25">
      <c r="A15113" s="62">
        <v>60105604</v>
      </c>
      <c r="B15113" s="63" t="s">
        <v>17964</v>
      </c>
    </row>
    <row r="15114" spans="1:2" x14ac:dyDescent="0.25">
      <c r="A15114" s="62">
        <v>60105605</v>
      </c>
      <c r="B15114" s="63" t="s">
        <v>11957</v>
      </c>
    </row>
    <row r="15115" spans="1:2" x14ac:dyDescent="0.25">
      <c r="A15115" s="62">
        <v>60105606</v>
      </c>
      <c r="B15115" s="63" t="s">
        <v>11897</v>
      </c>
    </row>
    <row r="15116" spans="1:2" x14ac:dyDescent="0.25">
      <c r="A15116" s="62">
        <v>60105607</v>
      </c>
      <c r="B15116" s="63" t="s">
        <v>5961</v>
      </c>
    </row>
    <row r="15117" spans="1:2" x14ac:dyDescent="0.25">
      <c r="A15117" s="62">
        <v>60105608</v>
      </c>
      <c r="B15117" s="63" t="s">
        <v>11387</v>
      </c>
    </row>
    <row r="15118" spans="1:2" x14ac:dyDescent="0.25">
      <c r="A15118" s="62">
        <v>60105609</v>
      </c>
      <c r="B15118" s="63" t="s">
        <v>3132</v>
      </c>
    </row>
    <row r="15119" spans="1:2" x14ac:dyDescent="0.25">
      <c r="A15119" s="62">
        <v>60105610</v>
      </c>
      <c r="B15119" s="63" t="s">
        <v>11896</v>
      </c>
    </row>
    <row r="15120" spans="1:2" x14ac:dyDescent="0.25">
      <c r="A15120" s="62">
        <v>60105611</v>
      </c>
      <c r="B15120" s="63" t="s">
        <v>12950</v>
      </c>
    </row>
    <row r="15121" spans="1:2" x14ac:dyDescent="0.25">
      <c r="A15121" s="62">
        <v>60105612</v>
      </c>
      <c r="B15121" s="63" t="s">
        <v>5317</v>
      </c>
    </row>
    <row r="15122" spans="1:2" x14ac:dyDescent="0.25">
      <c r="A15122" s="62">
        <v>60105613</v>
      </c>
      <c r="B15122" s="63" t="s">
        <v>9940</v>
      </c>
    </row>
    <row r="15123" spans="1:2" x14ac:dyDescent="0.25">
      <c r="A15123" s="62">
        <v>60105614</v>
      </c>
      <c r="B15123" s="63" t="s">
        <v>10335</v>
      </c>
    </row>
    <row r="15124" spans="1:2" x14ac:dyDescent="0.25">
      <c r="A15124" s="62">
        <v>60105615</v>
      </c>
      <c r="B15124" s="63" t="s">
        <v>1025</v>
      </c>
    </row>
    <row r="15125" spans="1:2" x14ac:dyDescent="0.25">
      <c r="A15125" s="62">
        <v>60105616</v>
      </c>
      <c r="B15125" s="63" t="s">
        <v>12443</v>
      </c>
    </row>
    <row r="15126" spans="1:2" x14ac:dyDescent="0.25">
      <c r="A15126" s="62">
        <v>60105617</v>
      </c>
      <c r="B15126" s="63" t="s">
        <v>5295</v>
      </c>
    </row>
    <row r="15127" spans="1:2" x14ac:dyDescent="0.25">
      <c r="A15127" s="62">
        <v>60105618</v>
      </c>
      <c r="B15127" s="63" t="s">
        <v>10487</v>
      </c>
    </row>
    <row r="15128" spans="1:2" x14ac:dyDescent="0.25">
      <c r="A15128" s="62">
        <v>60105619</v>
      </c>
      <c r="B15128" s="63" t="s">
        <v>17356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5546</v>
      </c>
    </row>
    <row r="15131" spans="1:2" x14ac:dyDescent="0.25">
      <c r="A15131" s="62">
        <v>60105622</v>
      </c>
      <c r="B15131" s="63" t="s">
        <v>4010</v>
      </c>
    </row>
    <row r="15132" spans="1:2" x14ac:dyDescent="0.25">
      <c r="A15132" s="62">
        <v>60105623</v>
      </c>
      <c r="B15132" s="63" t="s">
        <v>2248</v>
      </c>
    </row>
    <row r="15133" spans="1:2" x14ac:dyDescent="0.25">
      <c r="A15133" s="62">
        <v>60105624</v>
      </c>
      <c r="B15133" s="63" t="s">
        <v>14750</v>
      </c>
    </row>
    <row r="15134" spans="1:2" x14ac:dyDescent="0.25">
      <c r="A15134" s="62">
        <v>60105625</v>
      </c>
      <c r="B15134" s="63" t="s">
        <v>3338</v>
      </c>
    </row>
    <row r="15135" spans="1:2" x14ac:dyDescent="0.25">
      <c r="A15135" s="62">
        <v>60105626</v>
      </c>
      <c r="B15135" s="63" t="s">
        <v>399</v>
      </c>
    </row>
    <row r="15136" spans="1:2" x14ac:dyDescent="0.25">
      <c r="A15136" s="62">
        <v>60105701</v>
      </c>
      <c r="B15136" s="63" t="s">
        <v>10079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5182</v>
      </c>
    </row>
    <row r="15139" spans="1:2" x14ac:dyDescent="0.25">
      <c r="A15139" s="62">
        <v>60105704</v>
      </c>
      <c r="B15139" s="63" t="s">
        <v>7274</v>
      </c>
    </row>
    <row r="15140" spans="1:2" x14ac:dyDescent="0.25">
      <c r="A15140" s="62">
        <v>60105705</v>
      </c>
      <c r="B15140" s="63" t="s">
        <v>18639</v>
      </c>
    </row>
    <row r="15141" spans="1:2" x14ac:dyDescent="0.25">
      <c r="A15141" s="62">
        <v>60105801</v>
      </c>
      <c r="B15141" s="63" t="s">
        <v>3293</v>
      </c>
    </row>
    <row r="15142" spans="1:2" x14ac:dyDescent="0.25">
      <c r="A15142" s="62">
        <v>60105802</v>
      </c>
      <c r="B15142" s="63" t="s">
        <v>9097</v>
      </c>
    </row>
    <row r="15143" spans="1:2" x14ac:dyDescent="0.25">
      <c r="A15143" s="62">
        <v>60105803</v>
      </c>
      <c r="B15143" s="63" t="s">
        <v>3139</v>
      </c>
    </row>
    <row r="15144" spans="1:2" x14ac:dyDescent="0.25">
      <c r="A15144" s="62">
        <v>60105804</v>
      </c>
      <c r="B15144" s="63" t="s">
        <v>15492</v>
      </c>
    </row>
    <row r="15145" spans="1:2" x14ac:dyDescent="0.25">
      <c r="A15145" s="62">
        <v>60105805</v>
      </c>
      <c r="B15145" s="63" t="s">
        <v>10532</v>
      </c>
    </row>
    <row r="15146" spans="1:2" x14ac:dyDescent="0.25">
      <c r="A15146" s="62">
        <v>60105806</v>
      </c>
      <c r="B15146" s="63" t="s">
        <v>13140</v>
      </c>
    </row>
    <row r="15147" spans="1:2" x14ac:dyDescent="0.25">
      <c r="A15147" s="62">
        <v>60105807</v>
      </c>
      <c r="B15147" s="63" t="s">
        <v>1752</v>
      </c>
    </row>
    <row r="15148" spans="1:2" x14ac:dyDescent="0.25">
      <c r="A15148" s="62">
        <v>60105808</v>
      </c>
      <c r="B15148" s="63" t="s">
        <v>10982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9697</v>
      </c>
    </row>
    <row r="15151" spans="1:2" x14ac:dyDescent="0.25">
      <c r="A15151" s="62">
        <v>60105811</v>
      </c>
      <c r="B15151" s="63" t="s">
        <v>4896</v>
      </c>
    </row>
    <row r="15152" spans="1:2" x14ac:dyDescent="0.25">
      <c r="A15152" s="62">
        <v>60105901</v>
      </c>
      <c r="B15152" s="63" t="s">
        <v>750</v>
      </c>
    </row>
    <row r="15153" spans="1:2" x14ac:dyDescent="0.25">
      <c r="A15153" s="62">
        <v>60105902</v>
      </c>
      <c r="B15153" s="63" t="s">
        <v>6130</v>
      </c>
    </row>
    <row r="15154" spans="1:2" x14ac:dyDescent="0.25">
      <c r="A15154" s="62">
        <v>60105903</v>
      </c>
      <c r="B15154" s="63" t="s">
        <v>7918</v>
      </c>
    </row>
    <row r="15155" spans="1:2" x14ac:dyDescent="0.25">
      <c r="A15155" s="62">
        <v>60105904</v>
      </c>
      <c r="B15155" s="63" t="s">
        <v>4798</v>
      </c>
    </row>
    <row r="15156" spans="1:2" x14ac:dyDescent="0.25">
      <c r="A15156" s="62">
        <v>60105905</v>
      </c>
      <c r="B15156" s="63" t="s">
        <v>4596</v>
      </c>
    </row>
    <row r="15157" spans="1:2" x14ac:dyDescent="0.25">
      <c r="A15157" s="62">
        <v>60105906</v>
      </c>
      <c r="B15157" s="63" t="s">
        <v>14311</v>
      </c>
    </row>
    <row r="15158" spans="1:2" x14ac:dyDescent="0.25">
      <c r="A15158" s="62">
        <v>60105907</v>
      </c>
      <c r="B15158" s="63" t="s">
        <v>11257</v>
      </c>
    </row>
    <row r="15159" spans="1:2" x14ac:dyDescent="0.25">
      <c r="A15159" s="62">
        <v>60105908</v>
      </c>
      <c r="B15159" s="63" t="s">
        <v>9906</v>
      </c>
    </row>
    <row r="15160" spans="1:2" x14ac:dyDescent="0.25">
      <c r="A15160" s="62">
        <v>60105909</v>
      </c>
      <c r="B15160" s="63" t="s">
        <v>7766</v>
      </c>
    </row>
    <row r="15161" spans="1:2" x14ac:dyDescent="0.25">
      <c r="A15161" s="62">
        <v>60105910</v>
      </c>
      <c r="B15161" s="63" t="s">
        <v>16412</v>
      </c>
    </row>
    <row r="15162" spans="1:2" x14ac:dyDescent="0.25">
      <c r="A15162" s="62">
        <v>60105911</v>
      </c>
      <c r="B15162" s="63" t="s">
        <v>2042</v>
      </c>
    </row>
    <row r="15163" spans="1:2" x14ac:dyDescent="0.25">
      <c r="A15163" s="62">
        <v>60105912</v>
      </c>
      <c r="B15163" s="63" t="s">
        <v>16954</v>
      </c>
    </row>
    <row r="15164" spans="1:2" x14ac:dyDescent="0.25">
      <c r="A15164" s="62">
        <v>60105913</v>
      </c>
      <c r="B15164" s="63" t="s">
        <v>8325</v>
      </c>
    </row>
    <row r="15165" spans="1:2" x14ac:dyDescent="0.25">
      <c r="A15165" s="62">
        <v>60105914</v>
      </c>
      <c r="B15165" s="63" t="s">
        <v>2650</v>
      </c>
    </row>
    <row r="15166" spans="1:2" x14ac:dyDescent="0.25">
      <c r="A15166" s="62">
        <v>60105915</v>
      </c>
      <c r="B15166" s="63" t="s">
        <v>4694</v>
      </c>
    </row>
    <row r="15167" spans="1:2" x14ac:dyDescent="0.25">
      <c r="A15167" s="62">
        <v>60105916</v>
      </c>
      <c r="B15167" s="63" t="s">
        <v>9608</v>
      </c>
    </row>
    <row r="15168" spans="1:2" x14ac:dyDescent="0.25">
      <c r="A15168" s="62">
        <v>60105917</v>
      </c>
      <c r="B15168" s="63" t="s">
        <v>5106</v>
      </c>
    </row>
    <row r="15169" spans="1:2" x14ac:dyDescent="0.25">
      <c r="A15169" s="62">
        <v>60105918</v>
      </c>
      <c r="B15169" s="63" t="s">
        <v>7752</v>
      </c>
    </row>
    <row r="15170" spans="1:2" x14ac:dyDescent="0.25">
      <c r="A15170" s="62">
        <v>60105919</v>
      </c>
      <c r="B15170" s="63" t="s">
        <v>14276</v>
      </c>
    </row>
    <row r="15171" spans="1:2" x14ac:dyDescent="0.25">
      <c r="A15171" s="62">
        <v>60106001</v>
      </c>
      <c r="B15171" s="63" t="s">
        <v>1804</v>
      </c>
    </row>
    <row r="15172" spans="1:2" x14ac:dyDescent="0.25">
      <c r="A15172" s="62">
        <v>60106002</v>
      </c>
      <c r="B15172" s="63" t="s">
        <v>577</v>
      </c>
    </row>
    <row r="15173" spans="1:2" x14ac:dyDescent="0.25">
      <c r="A15173" s="62">
        <v>60106003</v>
      </c>
      <c r="B15173" s="63" t="s">
        <v>14527</v>
      </c>
    </row>
    <row r="15174" spans="1:2" x14ac:dyDescent="0.25">
      <c r="A15174" s="62">
        <v>60106004</v>
      </c>
      <c r="B15174" s="63" t="s">
        <v>1961</v>
      </c>
    </row>
    <row r="15175" spans="1:2" x14ac:dyDescent="0.25">
      <c r="A15175" s="62">
        <v>60106101</v>
      </c>
      <c r="B15175" s="63" t="s">
        <v>9659</v>
      </c>
    </row>
    <row r="15176" spans="1:2" x14ac:dyDescent="0.25">
      <c r="A15176" s="62">
        <v>60106102</v>
      </c>
      <c r="B15176" s="63" t="s">
        <v>17950</v>
      </c>
    </row>
    <row r="15177" spans="1:2" x14ac:dyDescent="0.25">
      <c r="A15177" s="62">
        <v>60106103</v>
      </c>
      <c r="B15177" s="63" t="s">
        <v>2761</v>
      </c>
    </row>
    <row r="15178" spans="1:2" x14ac:dyDescent="0.25">
      <c r="A15178" s="62">
        <v>60106104</v>
      </c>
      <c r="B15178" s="63" t="s">
        <v>6325</v>
      </c>
    </row>
    <row r="15179" spans="1:2" x14ac:dyDescent="0.25">
      <c r="A15179" s="62">
        <v>60106105</v>
      </c>
      <c r="B15179" s="63" t="s">
        <v>4528</v>
      </c>
    </row>
    <row r="15180" spans="1:2" x14ac:dyDescent="0.25">
      <c r="A15180" s="62">
        <v>60106106</v>
      </c>
      <c r="B15180" s="63" t="s">
        <v>5513</v>
      </c>
    </row>
    <row r="15181" spans="1:2" x14ac:dyDescent="0.25">
      <c r="A15181" s="62">
        <v>60106107</v>
      </c>
      <c r="B15181" s="63" t="s">
        <v>6510</v>
      </c>
    </row>
    <row r="15182" spans="1:2" x14ac:dyDescent="0.25">
      <c r="A15182" s="62">
        <v>60106108</v>
      </c>
      <c r="B15182" s="63" t="s">
        <v>8996</v>
      </c>
    </row>
    <row r="15183" spans="1:2" x14ac:dyDescent="0.25">
      <c r="A15183" s="62">
        <v>60106109</v>
      </c>
      <c r="B15183" s="63" t="s">
        <v>10436</v>
      </c>
    </row>
    <row r="15184" spans="1:2" x14ac:dyDescent="0.25">
      <c r="A15184" s="62">
        <v>60106201</v>
      </c>
      <c r="B15184" s="63" t="s">
        <v>3049</v>
      </c>
    </row>
    <row r="15185" spans="1:2" x14ac:dyDescent="0.25">
      <c r="A15185" s="62">
        <v>60106202</v>
      </c>
      <c r="B15185" s="63" t="s">
        <v>9300</v>
      </c>
    </row>
    <row r="15186" spans="1:2" x14ac:dyDescent="0.25">
      <c r="A15186" s="62">
        <v>60106203</v>
      </c>
      <c r="B15186" s="63" t="s">
        <v>4532</v>
      </c>
    </row>
    <row r="15187" spans="1:2" x14ac:dyDescent="0.25">
      <c r="A15187" s="62">
        <v>60106204</v>
      </c>
      <c r="B15187" s="63" t="s">
        <v>17055</v>
      </c>
    </row>
    <row r="15188" spans="1:2" x14ac:dyDescent="0.25">
      <c r="A15188" s="62">
        <v>60106205</v>
      </c>
      <c r="B15188" s="63" t="s">
        <v>3601</v>
      </c>
    </row>
    <row r="15189" spans="1:2" x14ac:dyDescent="0.25">
      <c r="A15189" s="62">
        <v>60106206</v>
      </c>
      <c r="B15189" s="63" t="s">
        <v>12570</v>
      </c>
    </row>
    <row r="15190" spans="1:2" x14ac:dyDescent="0.25">
      <c r="A15190" s="62">
        <v>60106207</v>
      </c>
      <c r="B15190" s="63" t="s">
        <v>2001</v>
      </c>
    </row>
    <row r="15191" spans="1:2" x14ac:dyDescent="0.25">
      <c r="A15191" s="62">
        <v>60106208</v>
      </c>
      <c r="B15191" s="63" t="s">
        <v>3845</v>
      </c>
    </row>
    <row r="15192" spans="1:2" x14ac:dyDescent="0.25">
      <c r="A15192" s="62">
        <v>60106209</v>
      </c>
      <c r="B15192" s="63" t="s">
        <v>2622</v>
      </c>
    </row>
    <row r="15193" spans="1:2" x14ac:dyDescent="0.25">
      <c r="A15193" s="62">
        <v>60106210</v>
      </c>
      <c r="B15193" s="63" t="s">
        <v>3935</v>
      </c>
    </row>
    <row r="15194" spans="1:2" x14ac:dyDescent="0.25">
      <c r="A15194" s="62">
        <v>60106211</v>
      </c>
      <c r="B15194" s="63" t="s">
        <v>4884</v>
      </c>
    </row>
    <row r="15195" spans="1:2" x14ac:dyDescent="0.25">
      <c r="A15195" s="62">
        <v>60106212</v>
      </c>
      <c r="B15195" s="63" t="s">
        <v>1314</v>
      </c>
    </row>
    <row r="15196" spans="1:2" x14ac:dyDescent="0.25">
      <c r="A15196" s="62">
        <v>60106213</v>
      </c>
      <c r="B15196" s="63" t="s">
        <v>14361</v>
      </c>
    </row>
    <row r="15197" spans="1:2" x14ac:dyDescent="0.25">
      <c r="A15197" s="62">
        <v>60106214</v>
      </c>
      <c r="B15197" s="63" t="s">
        <v>6643</v>
      </c>
    </row>
    <row r="15198" spans="1:2" x14ac:dyDescent="0.25">
      <c r="A15198" s="62">
        <v>60106215</v>
      </c>
      <c r="B15198" s="63" t="s">
        <v>4908</v>
      </c>
    </row>
    <row r="15199" spans="1:2" x14ac:dyDescent="0.25">
      <c r="A15199" s="62">
        <v>60106301</v>
      </c>
      <c r="B15199" s="63" t="s">
        <v>8001</v>
      </c>
    </row>
    <row r="15200" spans="1:2" x14ac:dyDescent="0.25">
      <c r="A15200" s="62">
        <v>60106302</v>
      </c>
      <c r="B15200" s="63" t="s">
        <v>9344</v>
      </c>
    </row>
    <row r="15201" spans="1:2" x14ac:dyDescent="0.25">
      <c r="A15201" s="62">
        <v>60106401</v>
      </c>
      <c r="B15201" s="63" t="s">
        <v>3186</v>
      </c>
    </row>
    <row r="15202" spans="1:2" x14ac:dyDescent="0.25">
      <c r="A15202" s="62">
        <v>60106402</v>
      </c>
      <c r="B15202" s="63" t="s">
        <v>9552</v>
      </c>
    </row>
    <row r="15203" spans="1:2" x14ac:dyDescent="0.25">
      <c r="A15203" s="62">
        <v>60111001</v>
      </c>
      <c r="B15203" s="63" t="s">
        <v>8445</v>
      </c>
    </row>
    <row r="15204" spans="1:2" x14ac:dyDescent="0.25">
      <c r="A15204" s="62">
        <v>60111002</v>
      </c>
      <c r="B15204" s="63" t="s">
        <v>8576</v>
      </c>
    </row>
    <row r="15205" spans="1:2" x14ac:dyDescent="0.25">
      <c r="A15205" s="62">
        <v>60111003</v>
      </c>
      <c r="B15205" s="63" t="s">
        <v>4851</v>
      </c>
    </row>
    <row r="15206" spans="1:2" x14ac:dyDescent="0.25">
      <c r="A15206" s="62">
        <v>60111004</v>
      </c>
      <c r="B15206" s="63" t="s">
        <v>9635</v>
      </c>
    </row>
    <row r="15207" spans="1:2" x14ac:dyDescent="0.25">
      <c r="A15207" s="62">
        <v>60111005</v>
      </c>
      <c r="B15207" s="63" t="s">
        <v>9335</v>
      </c>
    </row>
    <row r="15208" spans="1:2" x14ac:dyDescent="0.25">
      <c r="A15208" s="62">
        <v>60111101</v>
      </c>
      <c r="B15208" s="63" t="s">
        <v>9957</v>
      </c>
    </row>
    <row r="15209" spans="1:2" x14ac:dyDescent="0.25">
      <c r="A15209" s="62">
        <v>60111102</v>
      </c>
      <c r="B15209" s="63" t="s">
        <v>1874</v>
      </c>
    </row>
    <row r="15210" spans="1:2" x14ac:dyDescent="0.25">
      <c r="A15210" s="62">
        <v>60111103</v>
      </c>
      <c r="B15210" s="63" t="s">
        <v>6528</v>
      </c>
    </row>
    <row r="15211" spans="1:2" x14ac:dyDescent="0.25">
      <c r="A15211" s="62">
        <v>60111104</v>
      </c>
      <c r="B15211" s="63" t="s">
        <v>3150</v>
      </c>
    </row>
    <row r="15212" spans="1:2" x14ac:dyDescent="0.25">
      <c r="A15212" s="62">
        <v>60111105</v>
      </c>
      <c r="B15212" s="63" t="s">
        <v>1807</v>
      </c>
    </row>
    <row r="15213" spans="1:2" x14ac:dyDescent="0.25">
      <c r="A15213" s="62">
        <v>60111106</v>
      </c>
      <c r="B15213" s="63" t="s">
        <v>3589</v>
      </c>
    </row>
    <row r="15214" spans="1:2" x14ac:dyDescent="0.25">
      <c r="A15214" s="62">
        <v>60111107</v>
      </c>
      <c r="B15214" s="63" t="s">
        <v>16582</v>
      </c>
    </row>
    <row r="15215" spans="1:2" x14ac:dyDescent="0.25">
      <c r="A15215" s="62">
        <v>60111108</v>
      </c>
      <c r="B15215" s="63" t="s">
        <v>15243</v>
      </c>
    </row>
    <row r="15216" spans="1:2" x14ac:dyDescent="0.25">
      <c r="A15216" s="62">
        <v>60111109</v>
      </c>
      <c r="B15216" s="63" t="s">
        <v>14955</v>
      </c>
    </row>
    <row r="15217" spans="1:2" x14ac:dyDescent="0.25">
      <c r="A15217" s="62">
        <v>60111201</v>
      </c>
      <c r="B15217" s="63" t="s">
        <v>18203</v>
      </c>
    </row>
    <row r="15218" spans="1:2" x14ac:dyDescent="0.25">
      <c r="A15218" s="62">
        <v>60111202</v>
      </c>
      <c r="B15218" s="63" t="s">
        <v>17529</v>
      </c>
    </row>
    <row r="15219" spans="1:2" x14ac:dyDescent="0.25">
      <c r="A15219" s="62">
        <v>60111203</v>
      </c>
      <c r="B15219" s="63" t="s">
        <v>13497</v>
      </c>
    </row>
    <row r="15220" spans="1:2" x14ac:dyDescent="0.25">
      <c r="A15220" s="62">
        <v>60111204</v>
      </c>
      <c r="B15220" s="63" t="s">
        <v>2500</v>
      </c>
    </row>
    <row r="15221" spans="1:2" x14ac:dyDescent="0.25">
      <c r="A15221" s="62">
        <v>60111205</v>
      </c>
      <c r="B15221" s="63" t="s">
        <v>18184</v>
      </c>
    </row>
    <row r="15222" spans="1:2" x14ac:dyDescent="0.25">
      <c r="A15222" s="62">
        <v>60111206</v>
      </c>
      <c r="B15222" s="63" t="s">
        <v>17793</v>
      </c>
    </row>
    <row r="15223" spans="1:2" x14ac:dyDescent="0.25">
      <c r="A15223" s="62">
        <v>60111207</v>
      </c>
      <c r="B15223" s="63" t="s">
        <v>5234</v>
      </c>
    </row>
    <row r="15224" spans="1:2" x14ac:dyDescent="0.25">
      <c r="A15224" s="62">
        <v>60111208</v>
      </c>
      <c r="B15224" s="63" t="s">
        <v>6308</v>
      </c>
    </row>
    <row r="15225" spans="1:2" x14ac:dyDescent="0.25">
      <c r="A15225" s="62">
        <v>60111301</v>
      </c>
      <c r="B15225" s="63" t="s">
        <v>18004</v>
      </c>
    </row>
    <row r="15226" spans="1:2" x14ac:dyDescent="0.25">
      <c r="A15226" s="62">
        <v>60111302</v>
      </c>
      <c r="B15226" s="63" t="s">
        <v>14878</v>
      </c>
    </row>
    <row r="15227" spans="1:2" x14ac:dyDescent="0.25">
      <c r="A15227" s="62">
        <v>60111303</v>
      </c>
      <c r="B15227" s="63" t="s">
        <v>949</v>
      </c>
    </row>
    <row r="15228" spans="1:2" x14ac:dyDescent="0.25">
      <c r="A15228" s="62">
        <v>60111304</v>
      </c>
      <c r="B15228" s="63" t="s">
        <v>18358</v>
      </c>
    </row>
    <row r="15229" spans="1:2" x14ac:dyDescent="0.25">
      <c r="A15229" s="62">
        <v>60111305</v>
      </c>
      <c r="B15229" s="63" t="s">
        <v>2910</v>
      </c>
    </row>
    <row r="15230" spans="1:2" x14ac:dyDescent="0.25">
      <c r="A15230" s="62">
        <v>60111306</v>
      </c>
      <c r="B15230" s="63" t="s">
        <v>2558</v>
      </c>
    </row>
    <row r="15231" spans="1:2" x14ac:dyDescent="0.25">
      <c r="A15231" s="62">
        <v>60111401</v>
      </c>
      <c r="B15231" s="63" t="s">
        <v>2328</v>
      </c>
    </row>
    <row r="15232" spans="1:2" x14ac:dyDescent="0.25">
      <c r="A15232" s="62">
        <v>60111402</v>
      </c>
      <c r="B15232" s="63" t="s">
        <v>11174</v>
      </c>
    </row>
    <row r="15233" spans="1:2" x14ac:dyDescent="0.25">
      <c r="A15233" s="62">
        <v>60111403</v>
      </c>
      <c r="B15233" s="63" t="s">
        <v>2551</v>
      </c>
    </row>
    <row r="15234" spans="1:2" x14ac:dyDescent="0.25">
      <c r="A15234" s="62">
        <v>60111404</v>
      </c>
      <c r="B15234" s="63" t="s">
        <v>829</v>
      </c>
    </row>
    <row r="15235" spans="1:2" x14ac:dyDescent="0.25">
      <c r="A15235" s="62">
        <v>60111405</v>
      </c>
      <c r="B15235" s="63" t="s">
        <v>5019</v>
      </c>
    </row>
    <row r="15236" spans="1:2" x14ac:dyDescent="0.25">
      <c r="A15236" s="62">
        <v>60111407</v>
      </c>
      <c r="B15236" s="63" t="s">
        <v>875</v>
      </c>
    </row>
    <row r="15237" spans="1:2" x14ac:dyDescent="0.25">
      <c r="A15237" s="62">
        <v>60111408</v>
      </c>
      <c r="B15237" s="63" t="s">
        <v>16131</v>
      </c>
    </row>
    <row r="15238" spans="1:2" x14ac:dyDescent="0.25">
      <c r="A15238" s="62">
        <v>60111409</v>
      </c>
      <c r="B15238" s="63" t="s">
        <v>10625</v>
      </c>
    </row>
    <row r="15239" spans="1:2" x14ac:dyDescent="0.25">
      <c r="A15239" s="62">
        <v>60111410</v>
      </c>
      <c r="B15239" s="63" t="s">
        <v>17922</v>
      </c>
    </row>
    <row r="15240" spans="1:2" x14ac:dyDescent="0.25">
      <c r="A15240" s="62">
        <v>60111411</v>
      </c>
      <c r="B15240" s="63" t="s">
        <v>14076</v>
      </c>
    </row>
    <row r="15241" spans="1:2" x14ac:dyDescent="0.25">
      <c r="A15241" s="62">
        <v>60121001</v>
      </c>
      <c r="B15241" s="63" t="s">
        <v>17348</v>
      </c>
    </row>
    <row r="15242" spans="1:2" x14ac:dyDescent="0.25">
      <c r="A15242" s="62">
        <v>60121002</v>
      </c>
      <c r="B15242" s="63" t="s">
        <v>6848</v>
      </c>
    </row>
    <row r="15243" spans="1:2" x14ac:dyDescent="0.25">
      <c r="A15243" s="62">
        <v>60121003</v>
      </c>
      <c r="B15243" s="63" t="s">
        <v>9362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9311</v>
      </c>
    </row>
    <row r="15246" spans="1:2" x14ac:dyDescent="0.25">
      <c r="A15246" s="62">
        <v>60121006</v>
      </c>
      <c r="B15246" s="63" t="s">
        <v>3770</v>
      </c>
    </row>
    <row r="15247" spans="1:2" x14ac:dyDescent="0.25">
      <c r="A15247" s="62">
        <v>60121007</v>
      </c>
      <c r="B15247" s="63" t="s">
        <v>16139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14206</v>
      </c>
    </row>
    <row r="15250" spans="1:2" x14ac:dyDescent="0.25">
      <c r="A15250" s="62">
        <v>60121010</v>
      </c>
      <c r="B15250" s="63" t="s">
        <v>6946</v>
      </c>
    </row>
    <row r="15251" spans="1:2" x14ac:dyDescent="0.25">
      <c r="A15251" s="62">
        <v>60121011</v>
      </c>
      <c r="B15251" s="63" t="s">
        <v>13754</v>
      </c>
    </row>
    <row r="15252" spans="1:2" x14ac:dyDescent="0.25">
      <c r="A15252" s="62">
        <v>60121012</v>
      </c>
      <c r="B15252" s="63" t="s">
        <v>15521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18400</v>
      </c>
    </row>
    <row r="15255" spans="1:2" x14ac:dyDescent="0.25">
      <c r="A15255" s="62">
        <v>60121103</v>
      </c>
      <c r="B15255" s="63" t="s">
        <v>7239</v>
      </c>
    </row>
    <row r="15256" spans="1:2" x14ac:dyDescent="0.25">
      <c r="A15256" s="62">
        <v>60121104</v>
      </c>
      <c r="B15256" s="63" t="s">
        <v>16991</v>
      </c>
    </row>
    <row r="15257" spans="1:2" x14ac:dyDescent="0.25">
      <c r="A15257" s="62">
        <v>60121105</v>
      </c>
      <c r="B15257" s="63" t="s">
        <v>10259</v>
      </c>
    </row>
    <row r="15258" spans="1:2" x14ac:dyDescent="0.25">
      <c r="A15258" s="62">
        <v>60121106</v>
      </c>
      <c r="B15258" s="63" t="s">
        <v>9089</v>
      </c>
    </row>
    <row r="15259" spans="1:2" x14ac:dyDescent="0.25">
      <c r="A15259" s="62">
        <v>60121107</v>
      </c>
      <c r="B15259" s="63" t="s">
        <v>4460</v>
      </c>
    </row>
    <row r="15260" spans="1:2" x14ac:dyDescent="0.25">
      <c r="A15260" s="62">
        <v>60121108</v>
      </c>
      <c r="B15260" s="63" t="s">
        <v>18171</v>
      </c>
    </row>
    <row r="15261" spans="1:2" x14ac:dyDescent="0.25">
      <c r="A15261" s="62">
        <v>60121109</v>
      </c>
      <c r="B15261" s="63" t="s">
        <v>1146</v>
      </c>
    </row>
    <row r="15262" spans="1:2" x14ac:dyDescent="0.25">
      <c r="A15262" s="62">
        <v>60121110</v>
      </c>
      <c r="B15262" s="63" t="s">
        <v>6671</v>
      </c>
    </row>
    <row r="15263" spans="1:2" x14ac:dyDescent="0.25">
      <c r="A15263" s="62">
        <v>60121111</v>
      </c>
      <c r="B15263" s="63" t="s">
        <v>393</v>
      </c>
    </row>
    <row r="15264" spans="1:2" x14ac:dyDescent="0.25">
      <c r="A15264" s="62">
        <v>60121112</v>
      </c>
      <c r="B15264" s="63" t="s">
        <v>18123</v>
      </c>
    </row>
    <row r="15265" spans="1:2" x14ac:dyDescent="0.25">
      <c r="A15265" s="62">
        <v>60121113</v>
      </c>
      <c r="B15265" s="63" t="s">
        <v>6594</v>
      </c>
    </row>
    <row r="15266" spans="1:2" x14ac:dyDescent="0.25">
      <c r="A15266" s="62">
        <v>60121114</v>
      </c>
      <c r="B15266" s="63" t="s">
        <v>17510</v>
      </c>
    </row>
    <row r="15267" spans="1:2" x14ac:dyDescent="0.25">
      <c r="A15267" s="62">
        <v>60121115</v>
      </c>
      <c r="B15267" s="63" t="s">
        <v>16808</v>
      </c>
    </row>
    <row r="15268" spans="1:2" x14ac:dyDescent="0.25">
      <c r="A15268" s="62">
        <v>60121116</v>
      </c>
      <c r="B15268" s="63" t="s">
        <v>4697</v>
      </c>
    </row>
    <row r="15269" spans="1:2" x14ac:dyDescent="0.25">
      <c r="A15269" s="62">
        <v>60121117</v>
      </c>
      <c r="B15269" s="63" t="s">
        <v>14343</v>
      </c>
    </row>
    <row r="15270" spans="1:2" x14ac:dyDescent="0.25">
      <c r="A15270" s="62">
        <v>60121118</v>
      </c>
      <c r="B15270" s="63" t="s">
        <v>2525</v>
      </c>
    </row>
    <row r="15271" spans="1:2" x14ac:dyDescent="0.25">
      <c r="A15271" s="62">
        <v>60121119</v>
      </c>
      <c r="B15271" s="63" t="s">
        <v>3459</v>
      </c>
    </row>
    <row r="15272" spans="1:2" x14ac:dyDescent="0.25">
      <c r="A15272" s="62">
        <v>60121120</v>
      </c>
      <c r="B15272" s="63" t="s">
        <v>3030</v>
      </c>
    </row>
    <row r="15273" spans="1:2" x14ac:dyDescent="0.25">
      <c r="A15273" s="62">
        <v>60121121</v>
      </c>
      <c r="B15273" s="63" t="s">
        <v>9817</v>
      </c>
    </row>
    <row r="15274" spans="1:2" x14ac:dyDescent="0.25">
      <c r="A15274" s="62">
        <v>60121123</v>
      </c>
      <c r="B15274" s="63" t="s">
        <v>7422</v>
      </c>
    </row>
    <row r="15275" spans="1:2" x14ac:dyDescent="0.25">
      <c r="A15275" s="62">
        <v>60121124</v>
      </c>
      <c r="B15275" s="63" t="s">
        <v>7202</v>
      </c>
    </row>
    <row r="15276" spans="1:2" x14ac:dyDescent="0.25">
      <c r="A15276" s="62">
        <v>60121125</v>
      </c>
      <c r="B15276" s="63" t="s">
        <v>3788</v>
      </c>
    </row>
    <row r="15277" spans="1:2" x14ac:dyDescent="0.25">
      <c r="A15277" s="62">
        <v>60121126</v>
      </c>
      <c r="B15277" s="63" t="s">
        <v>687</v>
      </c>
    </row>
    <row r="15278" spans="1:2" x14ac:dyDescent="0.25">
      <c r="A15278" s="62">
        <v>60121127</v>
      </c>
      <c r="B15278" s="63" t="s">
        <v>13889</v>
      </c>
    </row>
    <row r="15279" spans="1:2" x14ac:dyDescent="0.25">
      <c r="A15279" s="62">
        <v>60121128</v>
      </c>
      <c r="B15279" s="63" t="s">
        <v>18185</v>
      </c>
    </row>
    <row r="15280" spans="1:2" x14ac:dyDescent="0.25">
      <c r="A15280" s="62">
        <v>60121129</v>
      </c>
      <c r="B15280" s="63" t="s">
        <v>2815</v>
      </c>
    </row>
    <row r="15281" spans="1:2" x14ac:dyDescent="0.25">
      <c r="A15281" s="62">
        <v>60121130</v>
      </c>
      <c r="B15281" s="63" t="s">
        <v>15354</v>
      </c>
    </row>
    <row r="15282" spans="1:2" x14ac:dyDescent="0.25">
      <c r="A15282" s="62">
        <v>60121131</v>
      </c>
      <c r="B15282" s="63" t="s">
        <v>4029</v>
      </c>
    </row>
    <row r="15283" spans="1:2" x14ac:dyDescent="0.25">
      <c r="A15283" s="62">
        <v>60121132</v>
      </c>
      <c r="B15283" s="63" t="s">
        <v>9779</v>
      </c>
    </row>
    <row r="15284" spans="1:2" x14ac:dyDescent="0.25">
      <c r="A15284" s="62">
        <v>60121133</v>
      </c>
      <c r="B15284" s="63" t="s">
        <v>12816</v>
      </c>
    </row>
    <row r="15285" spans="1:2" x14ac:dyDescent="0.25">
      <c r="A15285" s="62">
        <v>60121134</v>
      </c>
      <c r="B15285" s="63" t="s">
        <v>16392</v>
      </c>
    </row>
    <row r="15286" spans="1:2" x14ac:dyDescent="0.25">
      <c r="A15286" s="62">
        <v>60121135</v>
      </c>
      <c r="B15286" s="63" t="s">
        <v>6563</v>
      </c>
    </row>
    <row r="15287" spans="1:2" x14ac:dyDescent="0.25">
      <c r="A15287" s="62">
        <v>60121136</v>
      </c>
      <c r="B15287" s="63" t="s">
        <v>14287</v>
      </c>
    </row>
    <row r="15288" spans="1:2" x14ac:dyDescent="0.25">
      <c r="A15288" s="62">
        <v>60121137</v>
      </c>
      <c r="B15288" s="63" t="s">
        <v>11705</v>
      </c>
    </row>
    <row r="15289" spans="1:2" x14ac:dyDescent="0.25">
      <c r="A15289" s="62">
        <v>60121138</v>
      </c>
      <c r="B15289" s="63" t="s">
        <v>6302</v>
      </c>
    </row>
    <row r="15290" spans="1:2" x14ac:dyDescent="0.25">
      <c r="A15290" s="62">
        <v>60121139</v>
      </c>
      <c r="B15290" s="63" t="s">
        <v>10505</v>
      </c>
    </row>
    <row r="15291" spans="1:2" x14ac:dyDescent="0.25">
      <c r="A15291" s="62">
        <v>60121140</v>
      </c>
      <c r="B15291" s="63" t="s">
        <v>7479</v>
      </c>
    </row>
    <row r="15292" spans="1:2" x14ac:dyDescent="0.25">
      <c r="A15292" s="62">
        <v>60121141</v>
      </c>
      <c r="B15292" s="63" t="s">
        <v>13525</v>
      </c>
    </row>
    <row r="15293" spans="1:2" x14ac:dyDescent="0.25">
      <c r="A15293" s="62">
        <v>60121142</v>
      </c>
      <c r="B15293" s="63" t="s">
        <v>5328</v>
      </c>
    </row>
    <row r="15294" spans="1:2" x14ac:dyDescent="0.25">
      <c r="A15294" s="62">
        <v>60121143</v>
      </c>
      <c r="B15294" s="63" t="s">
        <v>14592</v>
      </c>
    </row>
    <row r="15295" spans="1:2" x14ac:dyDescent="0.25">
      <c r="A15295" s="62">
        <v>60121144</v>
      </c>
      <c r="B15295" s="63" t="s">
        <v>14223</v>
      </c>
    </row>
    <row r="15296" spans="1:2" x14ac:dyDescent="0.25">
      <c r="A15296" s="62">
        <v>60121145</v>
      </c>
      <c r="B15296" s="63" t="s">
        <v>6746</v>
      </c>
    </row>
    <row r="15297" spans="1:2" x14ac:dyDescent="0.25">
      <c r="A15297" s="62">
        <v>60121146</v>
      </c>
      <c r="B15297" s="63" t="s">
        <v>16031</v>
      </c>
    </row>
    <row r="15298" spans="1:2" x14ac:dyDescent="0.25">
      <c r="A15298" s="62">
        <v>60121147</v>
      </c>
      <c r="B15298" s="63" t="s">
        <v>4372</v>
      </c>
    </row>
    <row r="15299" spans="1:2" x14ac:dyDescent="0.25">
      <c r="A15299" s="62">
        <v>60121148</v>
      </c>
      <c r="B15299" s="63" t="s">
        <v>6729</v>
      </c>
    </row>
    <row r="15300" spans="1:2" x14ac:dyDescent="0.25">
      <c r="A15300" s="62">
        <v>60121149</v>
      </c>
      <c r="B15300" s="63" t="s">
        <v>3453</v>
      </c>
    </row>
    <row r="15301" spans="1:2" x14ac:dyDescent="0.25">
      <c r="A15301" s="62">
        <v>60121150</v>
      </c>
      <c r="B15301" s="63" t="s">
        <v>13990</v>
      </c>
    </row>
    <row r="15302" spans="1:2" x14ac:dyDescent="0.25">
      <c r="A15302" s="62">
        <v>60121151</v>
      </c>
      <c r="B15302" s="63" t="s">
        <v>16580</v>
      </c>
    </row>
    <row r="15303" spans="1:2" x14ac:dyDescent="0.25">
      <c r="A15303" s="62">
        <v>60121152</v>
      </c>
      <c r="B15303" s="63" t="s">
        <v>8515</v>
      </c>
    </row>
    <row r="15304" spans="1:2" x14ac:dyDescent="0.25">
      <c r="A15304" s="62">
        <v>60121153</v>
      </c>
      <c r="B15304" s="63" t="s">
        <v>18596</v>
      </c>
    </row>
    <row r="15305" spans="1:2" x14ac:dyDescent="0.25">
      <c r="A15305" s="62">
        <v>60121201</v>
      </c>
      <c r="B15305" s="63" t="s">
        <v>9039</v>
      </c>
    </row>
    <row r="15306" spans="1:2" x14ac:dyDescent="0.25">
      <c r="A15306" s="62">
        <v>60121202</v>
      </c>
      <c r="B15306" s="63" t="s">
        <v>883</v>
      </c>
    </row>
    <row r="15307" spans="1:2" x14ac:dyDescent="0.25">
      <c r="A15307" s="62">
        <v>60121203</v>
      </c>
      <c r="B15307" s="63" t="s">
        <v>17526</v>
      </c>
    </row>
    <row r="15308" spans="1:2" x14ac:dyDescent="0.25">
      <c r="A15308" s="62">
        <v>60121204</v>
      </c>
      <c r="B15308" s="63" t="s">
        <v>2018</v>
      </c>
    </row>
    <row r="15309" spans="1:2" x14ac:dyDescent="0.25">
      <c r="A15309" s="62">
        <v>60121205</v>
      </c>
      <c r="B15309" s="63" t="s">
        <v>11801</v>
      </c>
    </row>
    <row r="15310" spans="1:2" x14ac:dyDescent="0.25">
      <c r="A15310" s="62">
        <v>60121206</v>
      </c>
      <c r="B15310" s="63" t="s">
        <v>17082</v>
      </c>
    </row>
    <row r="15311" spans="1:2" x14ac:dyDescent="0.25">
      <c r="A15311" s="62">
        <v>60121207</v>
      </c>
      <c r="B15311" s="63" t="s">
        <v>10284</v>
      </c>
    </row>
    <row r="15312" spans="1:2" x14ac:dyDescent="0.25">
      <c r="A15312" s="62">
        <v>60121208</v>
      </c>
      <c r="B15312" s="63" t="s">
        <v>7929</v>
      </c>
    </row>
    <row r="15313" spans="1:2" x14ac:dyDescent="0.25">
      <c r="A15313" s="62">
        <v>60121209</v>
      </c>
      <c r="B15313" s="63" t="s">
        <v>3013</v>
      </c>
    </row>
    <row r="15314" spans="1:2" x14ac:dyDescent="0.25">
      <c r="A15314" s="62">
        <v>60121210</v>
      </c>
      <c r="B15314" s="63" t="s">
        <v>1145</v>
      </c>
    </row>
    <row r="15315" spans="1:2" x14ac:dyDescent="0.25">
      <c r="A15315" s="62">
        <v>60121211</v>
      </c>
      <c r="B15315" s="63" t="s">
        <v>987</v>
      </c>
    </row>
    <row r="15316" spans="1:2" x14ac:dyDescent="0.25">
      <c r="A15316" s="62">
        <v>60121212</v>
      </c>
      <c r="B15316" s="63" t="s">
        <v>5968</v>
      </c>
    </row>
    <row r="15317" spans="1:2" x14ac:dyDescent="0.25">
      <c r="A15317" s="62">
        <v>60121213</v>
      </c>
      <c r="B15317" s="63" t="s">
        <v>10207</v>
      </c>
    </row>
    <row r="15318" spans="1:2" x14ac:dyDescent="0.25">
      <c r="A15318" s="62">
        <v>60121214</v>
      </c>
      <c r="B15318" s="63" t="s">
        <v>5219</v>
      </c>
    </row>
    <row r="15319" spans="1:2" x14ac:dyDescent="0.25">
      <c r="A15319" s="62">
        <v>60121215</v>
      </c>
      <c r="B15319" s="63" t="s">
        <v>5548</v>
      </c>
    </row>
    <row r="15320" spans="1:2" x14ac:dyDescent="0.25">
      <c r="A15320" s="62">
        <v>60121216</v>
      </c>
      <c r="B15320" s="63" t="s">
        <v>12158</v>
      </c>
    </row>
    <row r="15321" spans="1:2" x14ac:dyDescent="0.25">
      <c r="A15321" s="62">
        <v>60121217</v>
      </c>
      <c r="B15321" s="63" t="s">
        <v>8564</v>
      </c>
    </row>
    <row r="15322" spans="1:2" x14ac:dyDescent="0.25">
      <c r="A15322" s="62">
        <v>60121218</v>
      </c>
      <c r="B15322" s="63" t="s">
        <v>3014</v>
      </c>
    </row>
    <row r="15323" spans="1:2" x14ac:dyDescent="0.25">
      <c r="A15323" s="62">
        <v>60121219</v>
      </c>
      <c r="B15323" s="63" t="s">
        <v>13611</v>
      </c>
    </row>
    <row r="15324" spans="1:2" x14ac:dyDescent="0.25">
      <c r="A15324" s="62">
        <v>60121220</v>
      </c>
      <c r="B15324" s="63" t="s">
        <v>15463</v>
      </c>
    </row>
    <row r="15325" spans="1:2" x14ac:dyDescent="0.25">
      <c r="A15325" s="62">
        <v>60121221</v>
      </c>
      <c r="B15325" s="63" t="s">
        <v>14405</v>
      </c>
    </row>
    <row r="15326" spans="1:2" x14ac:dyDescent="0.25">
      <c r="A15326" s="62">
        <v>60121222</v>
      </c>
      <c r="B15326" s="63" t="s">
        <v>7823</v>
      </c>
    </row>
    <row r="15327" spans="1:2" x14ac:dyDescent="0.25">
      <c r="A15327" s="62">
        <v>60121223</v>
      </c>
      <c r="B15327" s="63" t="s">
        <v>9030</v>
      </c>
    </row>
    <row r="15328" spans="1:2" x14ac:dyDescent="0.25">
      <c r="A15328" s="62">
        <v>60121224</v>
      </c>
      <c r="B15328" s="63" t="s">
        <v>16298</v>
      </c>
    </row>
    <row r="15329" spans="1:2" x14ac:dyDescent="0.25">
      <c r="A15329" s="62">
        <v>60121225</v>
      </c>
      <c r="B15329" s="63" t="s">
        <v>3311</v>
      </c>
    </row>
    <row r="15330" spans="1:2" x14ac:dyDescent="0.25">
      <c r="A15330" s="62">
        <v>60121226</v>
      </c>
      <c r="B15330" s="63" t="s">
        <v>13015</v>
      </c>
    </row>
    <row r="15331" spans="1:2" x14ac:dyDescent="0.25">
      <c r="A15331" s="62">
        <v>60121227</v>
      </c>
      <c r="B15331" s="63" t="s">
        <v>14867</v>
      </c>
    </row>
    <row r="15332" spans="1:2" x14ac:dyDescent="0.25">
      <c r="A15332" s="62">
        <v>60121228</v>
      </c>
      <c r="B15332" s="63" t="s">
        <v>9994</v>
      </c>
    </row>
    <row r="15333" spans="1:2" x14ac:dyDescent="0.25">
      <c r="A15333" s="62">
        <v>60121229</v>
      </c>
      <c r="B15333" s="63" t="s">
        <v>1919</v>
      </c>
    </row>
    <row r="15334" spans="1:2" x14ac:dyDescent="0.25">
      <c r="A15334" s="62">
        <v>60121230</v>
      </c>
      <c r="B15334" s="63" t="s">
        <v>2393</v>
      </c>
    </row>
    <row r="15335" spans="1:2" x14ac:dyDescent="0.25">
      <c r="A15335" s="62">
        <v>60121231</v>
      </c>
      <c r="B15335" s="63" t="s">
        <v>11575</v>
      </c>
    </row>
    <row r="15336" spans="1:2" x14ac:dyDescent="0.25">
      <c r="A15336" s="62">
        <v>60121232</v>
      </c>
      <c r="B15336" s="63" t="s">
        <v>11148</v>
      </c>
    </row>
    <row r="15337" spans="1:2" x14ac:dyDescent="0.25">
      <c r="A15337" s="62">
        <v>60121233</v>
      </c>
      <c r="B15337" s="63" t="s">
        <v>5794</v>
      </c>
    </row>
    <row r="15338" spans="1:2" x14ac:dyDescent="0.25">
      <c r="A15338" s="62">
        <v>60121234</v>
      </c>
      <c r="B15338" s="63" t="s">
        <v>6404</v>
      </c>
    </row>
    <row r="15339" spans="1:2" x14ac:dyDescent="0.25">
      <c r="A15339" s="62">
        <v>60121235</v>
      </c>
      <c r="B15339" s="63" t="s">
        <v>6299</v>
      </c>
    </row>
    <row r="15340" spans="1:2" x14ac:dyDescent="0.25">
      <c r="A15340" s="62">
        <v>60121236</v>
      </c>
      <c r="B15340" s="63" t="s">
        <v>8656</v>
      </c>
    </row>
    <row r="15341" spans="1:2" x14ac:dyDescent="0.25">
      <c r="A15341" s="62">
        <v>60121237</v>
      </c>
      <c r="B15341" s="63" t="s">
        <v>14044</v>
      </c>
    </row>
    <row r="15342" spans="1:2" x14ac:dyDescent="0.25">
      <c r="A15342" s="62">
        <v>60121238</v>
      </c>
      <c r="B15342" s="63" t="s">
        <v>4537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9413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9571</v>
      </c>
    </row>
    <row r="15347" spans="1:2" x14ac:dyDescent="0.25">
      <c r="A15347" s="62">
        <v>60121244</v>
      </c>
      <c r="B15347" s="63" t="s">
        <v>10773</v>
      </c>
    </row>
    <row r="15348" spans="1:2" x14ac:dyDescent="0.25">
      <c r="A15348" s="62">
        <v>60121245</v>
      </c>
      <c r="B15348" s="63" t="s">
        <v>17821</v>
      </c>
    </row>
    <row r="15349" spans="1:2" x14ac:dyDescent="0.25">
      <c r="A15349" s="62">
        <v>60121246</v>
      </c>
      <c r="B15349" s="63" t="s">
        <v>13790</v>
      </c>
    </row>
    <row r="15350" spans="1:2" x14ac:dyDescent="0.25">
      <c r="A15350" s="62">
        <v>60121247</v>
      </c>
      <c r="B15350" s="63" t="s">
        <v>11320</v>
      </c>
    </row>
    <row r="15351" spans="1:2" x14ac:dyDescent="0.25">
      <c r="A15351" s="62">
        <v>60121248</v>
      </c>
      <c r="B15351" s="63" t="s">
        <v>17583</v>
      </c>
    </row>
    <row r="15352" spans="1:2" x14ac:dyDescent="0.25">
      <c r="A15352" s="62">
        <v>60121249</v>
      </c>
      <c r="B15352" s="63" t="s">
        <v>8499</v>
      </c>
    </row>
    <row r="15353" spans="1:2" x14ac:dyDescent="0.25">
      <c r="A15353" s="62">
        <v>60121250</v>
      </c>
      <c r="B15353" s="63" t="s">
        <v>10761</v>
      </c>
    </row>
    <row r="15354" spans="1:2" x14ac:dyDescent="0.25">
      <c r="A15354" s="62">
        <v>60121251</v>
      </c>
      <c r="B15354" s="63" t="s">
        <v>7855</v>
      </c>
    </row>
    <row r="15355" spans="1:2" x14ac:dyDescent="0.25">
      <c r="A15355" s="62">
        <v>60121252</v>
      </c>
      <c r="B15355" s="63" t="s">
        <v>2484</v>
      </c>
    </row>
    <row r="15356" spans="1:2" x14ac:dyDescent="0.25">
      <c r="A15356" s="62">
        <v>60121253</v>
      </c>
      <c r="B15356" s="63" t="s">
        <v>8020</v>
      </c>
    </row>
    <row r="15357" spans="1:2" x14ac:dyDescent="0.25">
      <c r="A15357" s="62">
        <v>60121301</v>
      </c>
      <c r="B15357" s="63" t="s">
        <v>2828</v>
      </c>
    </row>
    <row r="15358" spans="1:2" x14ac:dyDescent="0.25">
      <c r="A15358" s="62">
        <v>60121302</v>
      </c>
      <c r="B15358" s="63" t="s">
        <v>14367</v>
      </c>
    </row>
    <row r="15359" spans="1:2" x14ac:dyDescent="0.25">
      <c r="A15359" s="62">
        <v>60121303</v>
      </c>
      <c r="B15359" s="63" t="s">
        <v>18725</v>
      </c>
    </row>
    <row r="15360" spans="1:2" x14ac:dyDescent="0.25">
      <c r="A15360" s="62">
        <v>60121304</v>
      </c>
      <c r="B15360" s="63" t="s">
        <v>9181</v>
      </c>
    </row>
    <row r="15361" spans="1:2" x14ac:dyDescent="0.25">
      <c r="A15361" s="62">
        <v>60121305</v>
      </c>
      <c r="B15361" s="63" t="s">
        <v>7807</v>
      </c>
    </row>
    <row r="15362" spans="1:2" x14ac:dyDescent="0.25">
      <c r="A15362" s="62">
        <v>60121306</v>
      </c>
      <c r="B15362" s="63" t="s">
        <v>18037</v>
      </c>
    </row>
    <row r="15363" spans="1:2" x14ac:dyDescent="0.25">
      <c r="A15363" s="62">
        <v>60121401</v>
      </c>
      <c r="B15363" s="63" t="s">
        <v>14480</v>
      </c>
    </row>
    <row r="15364" spans="1:2" x14ac:dyDescent="0.25">
      <c r="A15364" s="62">
        <v>60121402</v>
      </c>
      <c r="B15364" s="63" t="s">
        <v>7927</v>
      </c>
    </row>
    <row r="15365" spans="1:2" x14ac:dyDescent="0.25">
      <c r="A15365" s="62">
        <v>60121403</v>
      </c>
      <c r="B15365" s="63" t="s">
        <v>1367</v>
      </c>
    </row>
    <row r="15366" spans="1:2" x14ac:dyDescent="0.25">
      <c r="A15366" s="62">
        <v>60121404</v>
      </c>
      <c r="B15366" s="63" t="s">
        <v>1987</v>
      </c>
    </row>
    <row r="15367" spans="1:2" x14ac:dyDescent="0.25">
      <c r="A15367" s="62">
        <v>60121405</v>
      </c>
      <c r="B15367" s="63" t="s">
        <v>11136</v>
      </c>
    </row>
    <row r="15368" spans="1:2" x14ac:dyDescent="0.25">
      <c r="A15368" s="62">
        <v>60121406</v>
      </c>
      <c r="B15368" s="63" t="s">
        <v>8862</v>
      </c>
    </row>
    <row r="15369" spans="1:2" x14ac:dyDescent="0.25">
      <c r="A15369" s="62">
        <v>60121407</v>
      </c>
      <c r="B15369" s="63" t="s">
        <v>16171</v>
      </c>
    </row>
    <row r="15370" spans="1:2" x14ac:dyDescent="0.25">
      <c r="A15370" s="62">
        <v>60121408</v>
      </c>
      <c r="B15370" s="63" t="s">
        <v>10440</v>
      </c>
    </row>
    <row r="15371" spans="1:2" x14ac:dyDescent="0.25">
      <c r="A15371" s="62">
        <v>60121409</v>
      </c>
      <c r="B15371" s="63" t="s">
        <v>972</v>
      </c>
    </row>
    <row r="15372" spans="1:2" x14ac:dyDescent="0.25">
      <c r="A15372" s="62">
        <v>60121410</v>
      </c>
      <c r="B15372" s="63" t="s">
        <v>12141</v>
      </c>
    </row>
    <row r="15373" spans="1:2" x14ac:dyDescent="0.25">
      <c r="A15373" s="62">
        <v>60121411</v>
      </c>
      <c r="B15373" s="63" t="s">
        <v>2108</v>
      </c>
    </row>
    <row r="15374" spans="1:2" x14ac:dyDescent="0.25">
      <c r="A15374" s="62">
        <v>60121412</v>
      </c>
      <c r="B15374" s="63" t="s">
        <v>14873</v>
      </c>
    </row>
    <row r="15375" spans="1:2" x14ac:dyDescent="0.25">
      <c r="A15375" s="62">
        <v>60121413</v>
      </c>
      <c r="B15375" s="63" t="s">
        <v>18115</v>
      </c>
    </row>
    <row r="15376" spans="1:2" x14ac:dyDescent="0.25">
      <c r="A15376" s="62">
        <v>60121414</v>
      </c>
      <c r="B15376" s="63" t="s">
        <v>7960</v>
      </c>
    </row>
    <row r="15377" spans="1:2" x14ac:dyDescent="0.25">
      <c r="A15377" s="62">
        <v>60121415</v>
      </c>
      <c r="B15377" s="63" t="s">
        <v>15620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789</v>
      </c>
    </row>
    <row r="15380" spans="1:2" x14ac:dyDescent="0.25">
      <c r="A15380" s="62">
        <v>60121503</v>
      </c>
      <c r="B15380" s="63" t="s">
        <v>10507</v>
      </c>
    </row>
    <row r="15381" spans="1:2" x14ac:dyDescent="0.25">
      <c r="A15381" s="62">
        <v>60121504</v>
      </c>
      <c r="B15381" s="63" t="s">
        <v>3141</v>
      </c>
    </row>
    <row r="15382" spans="1:2" x14ac:dyDescent="0.25">
      <c r="A15382" s="62">
        <v>60121505</v>
      </c>
      <c r="B15382" s="63" t="s">
        <v>8234</v>
      </c>
    </row>
    <row r="15383" spans="1:2" x14ac:dyDescent="0.25">
      <c r="A15383" s="62">
        <v>60121506</v>
      </c>
      <c r="B15383" s="63" t="s">
        <v>15184</v>
      </c>
    </row>
    <row r="15384" spans="1:2" x14ac:dyDescent="0.25">
      <c r="A15384" s="62">
        <v>60121507</v>
      </c>
      <c r="B15384" s="63" t="s">
        <v>9125</v>
      </c>
    </row>
    <row r="15385" spans="1:2" x14ac:dyDescent="0.25">
      <c r="A15385" s="62">
        <v>60121508</v>
      </c>
      <c r="B15385" s="63" t="s">
        <v>11994</v>
      </c>
    </row>
    <row r="15386" spans="1:2" x14ac:dyDescent="0.25">
      <c r="A15386" s="62">
        <v>60121509</v>
      </c>
      <c r="B15386" s="63" t="s">
        <v>18022</v>
      </c>
    </row>
    <row r="15387" spans="1:2" x14ac:dyDescent="0.25">
      <c r="A15387" s="62">
        <v>60121510</v>
      </c>
      <c r="B15387" s="63" t="s">
        <v>6390</v>
      </c>
    </row>
    <row r="15388" spans="1:2" x14ac:dyDescent="0.25">
      <c r="A15388" s="62">
        <v>60121511</v>
      </c>
      <c r="B15388" s="63" t="s">
        <v>3868</v>
      </c>
    </row>
    <row r="15389" spans="1:2" x14ac:dyDescent="0.25">
      <c r="A15389" s="62">
        <v>60121512</v>
      </c>
      <c r="B15389" s="63" t="s">
        <v>1365</v>
      </c>
    </row>
    <row r="15390" spans="1:2" x14ac:dyDescent="0.25">
      <c r="A15390" s="62">
        <v>60121513</v>
      </c>
      <c r="B15390" s="63" t="s">
        <v>483</v>
      </c>
    </row>
    <row r="15391" spans="1:2" x14ac:dyDescent="0.25">
      <c r="A15391" s="62">
        <v>60121514</v>
      </c>
      <c r="B15391" s="63" t="s">
        <v>5067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4050</v>
      </c>
    </row>
    <row r="15394" spans="1:2" x14ac:dyDescent="0.25">
      <c r="A15394" s="62">
        <v>60121517</v>
      </c>
      <c r="B15394" s="63" t="s">
        <v>11977</v>
      </c>
    </row>
    <row r="15395" spans="1:2" x14ac:dyDescent="0.25">
      <c r="A15395" s="62">
        <v>60121518</v>
      </c>
      <c r="B15395" s="63" t="s">
        <v>17278</v>
      </c>
    </row>
    <row r="15396" spans="1:2" x14ac:dyDescent="0.25">
      <c r="A15396" s="62">
        <v>60121519</v>
      </c>
      <c r="B15396" s="63" t="s">
        <v>1480</v>
      </c>
    </row>
    <row r="15397" spans="1:2" x14ac:dyDescent="0.25">
      <c r="A15397" s="62">
        <v>60121520</v>
      </c>
      <c r="B15397" s="63" t="s">
        <v>18429</v>
      </c>
    </row>
    <row r="15398" spans="1:2" x14ac:dyDescent="0.25">
      <c r="A15398" s="62">
        <v>60121521</v>
      </c>
      <c r="B15398" s="63" t="s">
        <v>17806</v>
      </c>
    </row>
    <row r="15399" spans="1:2" x14ac:dyDescent="0.25">
      <c r="A15399" s="62">
        <v>60121522</v>
      </c>
      <c r="B15399" s="63" t="s">
        <v>5727</v>
      </c>
    </row>
    <row r="15400" spans="1:2" x14ac:dyDescent="0.25">
      <c r="A15400" s="62">
        <v>60121523</v>
      </c>
      <c r="B15400" s="63" t="s">
        <v>18807</v>
      </c>
    </row>
    <row r="15401" spans="1:2" x14ac:dyDescent="0.25">
      <c r="A15401" s="62">
        <v>60121524</v>
      </c>
      <c r="B15401" s="63" t="s">
        <v>12633</v>
      </c>
    </row>
    <row r="15402" spans="1:2" x14ac:dyDescent="0.25">
      <c r="A15402" s="62">
        <v>60121525</v>
      </c>
      <c r="B15402" s="63" t="s">
        <v>560</v>
      </c>
    </row>
    <row r="15403" spans="1:2" x14ac:dyDescent="0.25">
      <c r="A15403" s="62">
        <v>60121526</v>
      </c>
      <c r="B15403" s="63" t="s">
        <v>17164</v>
      </c>
    </row>
    <row r="15404" spans="1:2" x14ac:dyDescent="0.25">
      <c r="A15404" s="62">
        <v>60121531</v>
      </c>
      <c r="B15404" s="63" t="s">
        <v>16797</v>
      </c>
    </row>
    <row r="15405" spans="1:2" x14ac:dyDescent="0.25">
      <c r="A15405" s="62">
        <v>60121532</v>
      </c>
      <c r="B15405" s="63" t="s">
        <v>17684</v>
      </c>
    </row>
    <row r="15406" spans="1:2" x14ac:dyDescent="0.25">
      <c r="A15406" s="62">
        <v>60121533</v>
      </c>
      <c r="B15406" s="63" t="s">
        <v>13955</v>
      </c>
    </row>
    <row r="15407" spans="1:2" x14ac:dyDescent="0.25">
      <c r="A15407" s="62">
        <v>60121534</v>
      </c>
      <c r="B15407" s="63" t="s">
        <v>14721</v>
      </c>
    </row>
    <row r="15408" spans="1:2" x14ac:dyDescent="0.25">
      <c r="A15408" s="62">
        <v>60121535</v>
      </c>
      <c r="B15408" s="63" t="s">
        <v>8065</v>
      </c>
    </row>
    <row r="15409" spans="1:2" x14ac:dyDescent="0.25">
      <c r="A15409" s="62">
        <v>60121536</v>
      </c>
      <c r="B15409" s="63" t="s">
        <v>7089</v>
      </c>
    </row>
    <row r="15410" spans="1:2" x14ac:dyDescent="0.25">
      <c r="A15410" s="62">
        <v>60121537</v>
      </c>
      <c r="B15410" s="63" t="s">
        <v>17889</v>
      </c>
    </row>
    <row r="15411" spans="1:2" x14ac:dyDescent="0.25">
      <c r="A15411" s="62">
        <v>60121538</v>
      </c>
      <c r="B15411" s="63" t="s">
        <v>7911</v>
      </c>
    </row>
    <row r="15412" spans="1:2" x14ac:dyDescent="0.25">
      <c r="A15412" s="62">
        <v>60121539</v>
      </c>
      <c r="B15412" s="63" t="s">
        <v>18078</v>
      </c>
    </row>
    <row r="15413" spans="1:2" x14ac:dyDescent="0.25">
      <c r="A15413" s="62">
        <v>60121540</v>
      </c>
      <c r="B15413" s="63" t="s">
        <v>10400</v>
      </c>
    </row>
    <row r="15414" spans="1:2" x14ac:dyDescent="0.25">
      <c r="A15414" s="62">
        <v>60121601</v>
      </c>
      <c r="B15414" s="63" t="s">
        <v>15444</v>
      </c>
    </row>
    <row r="15415" spans="1:2" x14ac:dyDescent="0.25">
      <c r="A15415" s="62">
        <v>60121602</v>
      </c>
      <c r="B15415" s="63" t="s">
        <v>3310</v>
      </c>
    </row>
    <row r="15416" spans="1:2" x14ac:dyDescent="0.25">
      <c r="A15416" s="62">
        <v>60121603</v>
      </c>
      <c r="B15416" s="63" t="s">
        <v>3321</v>
      </c>
    </row>
    <row r="15417" spans="1:2" x14ac:dyDescent="0.25">
      <c r="A15417" s="62">
        <v>60121604</v>
      </c>
      <c r="B15417" s="63" t="s">
        <v>13961</v>
      </c>
    </row>
    <row r="15418" spans="1:2" x14ac:dyDescent="0.25">
      <c r="A15418" s="62">
        <v>60121605</v>
      </c>
      <c r="B15418" s="63" t="s">
        <v>12417</v>
      </c>
    </row>
    <row r="15419" spans="1:2" x14ac:dyDescent="0.25">
      <c r="A15419" s="62">
        <v>60121606</v>
      </c>
      <c r="B15419" s="63" t="s">
        <v>17936</v>
      </c>
    </row>
    <row r="15420" spans="1:2" x14ac:dyDescent="0.25">
      <c r="A15420" s="62">
        <v>60121701</v>
      </c>
      <c r="B15420" s="63" t="s">
        <v>12164</v>
      </c>
    </row>
    <row r="15421" spans="1:2" x14ac:dyDescent="0.25">
      <c r="A15421" s="62">
        <v>60121702</v>
      </c>
      <c r="B15421" s="63" t="s">
        <v>2168</v>
      </c>
    </row>
    <row r="15422" spans="1:2" x14ac:dyDescent="0.25">
      <c r="A15422" s="62">
        <v>60121703</v>
      </c>
      <c r="B15422" s="63" t="s">
        <v>15987</v>
      </c>
    </row>
    <row r="15423" spans="1:2" x14ac:dyDescent="0.25">
      <c r="A15423" s="62">
        <v>60121704</v>
      </c>
      <c r="B15423" s="63" t="s">
        <v>13963</v>
      </c>
    </row>
    <row r="15424" spans="1:2" x14ac:dyDescent="0.25">
      <c r="A15424" s="62">
        <v>60121705</v>
      </c>
      <c r="B15424" s="63" t="s">
        <v>16258</v>
      </c>
    </row>
    <row r="15425" spans="1:2" x14ac:dyDescent="0.25">
      <c r="A15425" s="62">
        <v>60121706</v>
      </c>
      <c r="B15425" s="63" t="s">
        <v>3646</v>
      </c>
    </row>
    <row r="15426" spans="1:2" x14ac:dyDescent="0.25">
      <c r="A15426" s="62">
        <v>60121707</v>
      </c>
      <c r="B15426" s="63" t="s">
        <v>2402</v>
      </c>
    </row>
    <row r="15427" spans="1:2" x14ac:dyDescent="0.25">
      <c r="A15427" s="62">
        <v>60121708</v>
      </c>
      <c r="B15427" s="63" t="s">
        <v>14027</v>
      </c>
    </row>
    <row r="15428" spans="1:2" x14ac:dyDescent="0.25">
      <c r="A15428" s="62">
        <v>60121709</v>
      </c>
      <c r="B15428" s="63" t="s">
        <v>8896</v>
      </c>
    </row>
    <row r="15429" spans="1:2" x14ac:dyDescent="0.25">
      <c r="A15429" s="62">
        <v>60121710</v>
      </c>
      <c r="B15429" s="63" t="s">
        <v>8981</v>
      </c>
    </row>
    <row r="15430" spans="1:2" x14ac:dyDescent="0.25">
      <c r="A15430" s="62">
        <v>60121711</v>
      </c>
      <c r="B15430" s="63" t="s">
        <v>6619</v>
      </c>
    </row>
    <row r="15431" spans="1:2" x14ac:dyDescent="0.25">
      <c r="A15431" s="62">
        <v>60121712</v>
      </c>
      <c r="B15431" s="63" t="s">
        <v>14249</v>
      </c>
    </row>
    <row r="15432" spans="1:2" x14ac:dyDescent="0.25">
      <c r="A15432" s="62">
        <v>60121713</v>
      </c>
      <c r="B15432" s="63" t="s">
        <v>10372</v>
      </c>
    </row>
    <row r="15433" spans="1:2" x14ac:dyDescent="0.25">
      <c r="A15433" s="62">
        <v>60121714</v>
      </c>
      <c r="B15433" s="63" t="s">
        <v>1747</v>
      </c>
    </row>
    <row r="15434" spans="1:2" x14ac:dyDescent="0.25">
      <c r="A15434" s="62">
        <v>60121715</v>
      </c>
      <c r="B15434" s="63" t="s">
        <v>12409</v>
      </c>
    </row>
    <row r="15435" spans="1:2" x14ac:dyDescent="0.25">
      <c r="A15435" s="62">
        <v>60121716</v>
      </c>
      <c r="B15435" s="63" t="s">
        <v>15673</v>
      </c>
    </row>
    <row r="15436" spans="1:2" x14ac:dyDescent="0.25">
      <c r="A15436" s="62">
        <v>60121717</v>
      </c>
      <c r="B15436" s="63" t="s">
        <v>7595</v>
      </c>
    </row>
    <row r="15437" spans="1:2" x14ac:dyDescent="0.25">
      <c r="A15437" s="62">
        <v>60121718</v>
      </c>
      <c r="B15437" s="63" t="s">
        <v>2804</v>
      </c>
    </row>
    <row r="15438" spans="1:2" x14ac:dyDescent="0.25">
      <c r="A15438" s="62">
        <v>60121801</v>
      </c>
      <c r="B15438" s="63" t="s">
        <v>11601</v>
      </c>
    </row>
    <row r="15439" spans="1:2" x14ac:dyDescent="0.25">
      <c r="A15439" s="62">
        <v>60121802</v>
      </c>
      <c r="B15439" s="63" t="s">
        <v>1577</v>
      </c>
    </row>
    <row r="15440" spans="1:2" x14ac:dyDescent="0.25">
      <c r="A15440" s="62">
        <v>60121803</v>
      </c>
      <c r="B15440" s="63" t="s">
        <v>15890</v>
      </c>
    </row>
    <row r="15441" spans="1:2" x14ac:dyDescent="0.25">
      <c r="A15441" s="62">
        <v>60121804</v>
      </c>
      <c r="B15441" s="63" t="s">
        <v>7965</v>
      </c>
    </row>
    <row r="15442" spans="1:2" x14ac:dyDescent="0.25">
      <c r="A15442" s="62">
        <v>60121805</v>
      </c>
      <c r="B15442" s="63" t="s">
        <v>9539</v>
      </c>
    </row>
    <row r="15443" spans="1:2" x14ac:dyDescent="0.25">
      <c r="A15443" s="62">
        <v>60121806</v>
      </c>
      <c r="B15443" s="63" t="s">
        <v>3540</v>
      </c>
    </row>
    <row r="15444" spans="1:2" x14ac:dyDescent="0.25">
      <c r="A15444" s="62">
        <v>60121807</v>
      </c>
      <c r="B15444" s="63" t="s">
        <v>11922</v>
      </c>
    </row>
    <row r="15445" spans="1:2" x14ac:dyDescent="0.25">
      <c r="A15445" s="62">
        <v>60121808</v>
      </c>
      <c r="B15445" s="63" t="s">
        <v>7556</v>
      </c>
    </row>
    <row r="15446" spans="1:2" x14ac:dyDescent="0.25">
      <c r="A15446" s="62">
        <v>60121809</v>
      </c>
      <c r="B15446" s="63" t="s">
        <v>7879</v>
      </c>
    </row>
    <row r="15447" spans="1:2" x14ac:dyDescent="0.25">
      <c r="A15447" s="62">
        <v>60121810</v>
      </c>
      <c r="B15447" s="63" t="s">
        <v>7441</v>
      </c>
    </row>
    <row r="15448" spans="1:2" x14ac:dyDescent="0.25">
      <c r="A15448" s="62">
        <v>60121811</v>
      </c>
      <c r="B15448" s="63" t="s">
        <v>17408</v>
      </c>
    </row>
    <row r="15449" spans="1:2" x14ac:dyDescent="0.25">
      <c r="A15449" s="62">
        <v>60121812</v>
      </c>
      <c r="B15449" s="63" t="s">
        <v>6988</v>
      </c>
    </row>
    <row r="15450" spans="1:2" x14ac:dyDescent="0.25">
      <c r="A15450" s="62">
        <v>60121813</v>
      </c>
      <c r="B15450" s="63" t="s">
        <v>5951</v>
      </c>
    </row>
    <row r="15451" spans="1:2" x14ac:dyDescent="0.25">
      <c r="A15451" s="62">
        <v>60121814</v>
      </c>
      <c r="B15451" s="63" t="s">
        <v>6100</v>
      </c>
    </row>
    <row r="15452" spans="1:2" x14ac:dyDescent="0.25">
      <c r="A15452" s="62">
        <v>60121901</v>
      </c>
      <c r="B15452" s="63" t="s">
        <v>3229</v>
      </c>
    </row>
    <row r="15453" spans="1:2" x14ac:dyDescent="0.25">
      <c r="A15453" s="62">
        <v>60121902</v>
      </c>
      <c r="B15453" s="63" t="s">
        <v>8579</v>
      </c>
    </row>
    <row r="15454" spans="1:2" x14ac:dyDescent="0.25">
      <c r="A15454" s="62">
        <v>60121903</v>
      </c>
      <c r="B15454" s="63" t="s">
        <v>16870</v>
      </c>
    </row>
    <row r="15455" spans="1:2" x14ac:dyDescent="0.25">
      <c r="A15455" s="62">
        <v>60121904</v>
      </c>
      <c r="B15455" s="63" t="s">
        <v>7957</v>
      </c>
    </row>
    <row r="15456" spans="1:2" x14ac:dyDescent="0.25">
      <c r="A15456" s="62">
        <v>60121905</v>
      </c>
      <c r="B15456" s="63" t="s">
        <v>17110</v>
      </c>
    </row>
    <row r="15457" spans="1:2" x14ac:dyDescent="0.25">
      <c r="A15457" s="62">
        <v>60121906</v>
      </c>
      <c r="B15457" s="63" t="s">
        <v>456</v>
      </c>
    </row>
    <row r="15458" spans="1:2" x14ac:dyDescent="0.25">
      <c r="A15458" s="62">
        <v>60121907</v>
      </c>
      <c r="B15458" s="63" t="s">
        <v>13186</v>
      </c>
    </row>
    <row r="15459" spans="1:2" x14ac:dyDescent="0.25">
      <c r="A15459" s="62">
        <v>60121908</v>
      </c>
      <c r="B15459" s="63" t="s">
        <v>13643</v>
      </c>
    </row>
    <row r="15460" spans="1:2" x14ac:dyDescent="0.25">
      <c r="A15460" s="62">
        <v>60121909</v>
      </c>
      <c r="B15460" s="63" t="s">
        <v>17553</v>
      </c>
    </row>
    <row r="15461" spans="1:2" x14ac:dyDescent="0.25">
      <c r="A15461" s="62">
        <v>60121910</v>
      </c>
      <c r="B15461" s="63" t="s">
        <v>813</v>
      </c>
    </row>
    <row r="15462" spans="1:2" x14ac:dyDescent="0.25">
      <c r="A15462" s="62">
        <v>60121911</v>
      </c>
      <c r="B15462" s="63" t="s">
        <v>3676</v>
      </c>
    </row>
    <row r="15463" spans="1:2" x14ac:dyDescent="0.25">
      <c r="A15463" s="62">
        <v>60121912</v>
      </c>
      <c r="B15463" s="63" t="s">
        <v>12208</v>
      </c>
    </row>
    <row r="15464" spans="1:2" x14ac:dyDescent="0.25">
      <c r="A15464" s="62">
        <v>60122002</v>
      </c>
      <c r="B15464" s="63" t="s">
        <v>10106</v>
      </c>
    </row>
    <row r="15465" spans="1:2" x14ac:dyDescent="0.25">
      <c r="A15465" s="62">
        <v>60122003</v>
      </c>
      <c r="B15465" s="63" t="s">
        <v>1605</v>
      </c>
    </row>
    <row r="15466" spans="1:2" x14ac:dyDescent="0.25">
      <c r="A15466" s="62">
        <v>60122004</v>
      </c>
      <c r="B15466" s="63" t="s">
        <v>18108</v>
      </c>
    </row>
    <row r="15467" spans="1:2" x14ac:dyDescent="0.25">
      <c r="A15467" s="62">
        <v>60122005</v>
      </c>
      <c r="B15467" s="63" t="s">
        <v>13995</v>
      </c>
    </row>
    <row r="15468" spans="1:2" x14ac:dyDescent="0.25">
      <c r="A15468" s="62">
        <v>60122006</v>
      </c>
      <c r="B15468" s="63" t="s">
        <v>13710</v>
      </c>
    </row>
    <row r="15469" spans="1:2" x14ac:dyDescent="0.25">
      <c r="A15469" s="62">
        <v>60122007</v>
      </c>
      <c r="B15469" s="63" t="s">
        <v>3348</v>
      </c>
    </row>
    <row r="15470" spans="1:2" x14ac:dyDescent="0.25">
      <c r="A15470" s="62">
        <v>60122008</v>
      </c>
      <c r="B15470" s="63" t="s">
        <v>652</v>
      </c>
    </row>
    <row r="15471" spans="1:2" x14ac:dyDescent="0.25">
      <c r="A15471" s="62">
        <v>60122009</v>
      </c>
      <c r="B15471" s="63" t="s">
        <v>3576</v>
      </c>
    </row>
    <row r="15472" spans="1:2" x14ac:dyDescent="0.25">
      <c r="A15472" s="62">
        <v>60122101</v>
      </c>
      <c r="B15472" s="63" t="s">
        <v>14388</v>
      </c>
    </row>
    <row r="15473" spans="1:2" x14ac:dyDescent="0.25">
      <c r="A15473" s="62">
        <v>60122102</v>
      </c>
      <c r="B15473" s="63" t="s">
        <v>2085</v>
      </c>
    </row>
    <row r="15474" spans="1:2" x14ac:dyDescent="0.25">
      <c r="A15474" s="62">
        <v>60122103</v>
      </c>
      <c r="B15474" s="63" t="s">
        <v>4730</v>
      </c>
    </row>
    <row r="15475" spans="1:2" x14ac:dyDescent="0.25">
      <c r="A15475" s="62">
        <v>60122201</v>
      </c>
      <c r="B15475" s="63" t="s">
        <v>16935</v>
      </c>
    </row>
    <row r="15476" spans="1:2" x14ac:dyDescent="0.25">
      <c r="A15476" s="62">
        <v>60122202</v>
      </c>
      <c r="B15476" s="63" t="s">
        <v>17023</v>
      </c>
    </row>
    <row r="15477" spans="1:2" x14ac:dyDescent="0.25">
      <c r="A15477" s="62">
        <v>60122203</v>
      </c>
      <c r="B15477" s="63" t="s">
        <v>1232</v>
      </c>
    </row>
    <row r="15478" spans="1:2" x14ac:dyDescent="0.25">
      <c r="A15478" s="62">
        <v>60122204</v>
      </c>
      <c r="B15478" s="63" t="s">
        <v>18831</v>
      </c>
    </row>
    <row r="15479" spans="1:2" x14ac:dyDescent="0.25">
      <c r="A15479" s="62">
        <v>60122301</v>
      </c>
      <c r="B15479" s="63" t="s">
        <v>16883</v>
      </c>
    </row>
    <row r="15480" spans="1:2" x14ac:dyDescent="0.25">
      <c r="A15480" s="62">
        <v>60122302</v>
      </c>
      <c r="B15480" s="63" t="s">
        <v>8607</v>
      </c>
    </row>
    <row r="15481" spans="1:2" x14ac:dyDescent="0.25">
      <c r="A15481" s="62">
        <v>60122401</v>
      </c>
      <c r="B15481" s="63" t="s">
        <v>1822</v>
      </c>
    </row>
    <row r="15482" spans="1:2" x14ac:dyDescent="0.25">
      <c r="A15482" s="62">
        <v>60122402</v>
      </c>
      <c r="B15482" s="63" t="s">
        <v>18490</v>
      </c>
    </row>
    <row r="15483" spans="1:2" x14ac:dyDescent="0.25">
      <c r="A15483" s="62">
        <v>60122501</v>
      </c>
      <c r="B15483" s="63" t="s">
        <v>5372</v>
      </c>
    </row>
    <row r="15484" spans="1:2" x14ac:dyDescent="0.25">
      <c r="A15484" s="62">
        <v>60122502</v>
      </c>
      <c r="B15484" s="63" t="s">
        <v>13944</v>
      </c>
    </row>
    <row r="15485" spans="1:2" x14ac:dyDescent="0.25">
      <c r="A15485" s="62">
        <v>60122503</v>
      </c>
      <c r="B15485" s="63" t="s">
        <v>6454</v>
      </c>
    </row>
    <row r="15486" spans="1:2" x14ac:dyDescent="0.25">
      <c r="A15486" s="62">
        <v>60122504</v>
      </c>
      <c r="B15486" s="63" t="s">
        <v>5500</v>
      </c>
    </row>
    <row r="15487" spans="1:2" x14ac:dyDescent="0.25">
      <c r="A15487" s="62">
        <v>60122505</v>
      </c>
      <c r="B15487" s="63" t="s">
        <v>18498</v>
      </c>
    </row>
    <row r="15488" spans="1:2" x14ac:dyDescent="0.25">
      <c r="A15488" s="62">
        <v>60122506</v>
      </c>
      <c r="B15488" s="63" t="s">
        <v>3252</v>
      </c>
    </row>
    <row r="15489" spans="1:2" x14ac:dyDescent="0.25">
      <c r="A15489" s="62">
        <v>60122507</v>
      </c>
      <c r="B15489" s="63" t="s">
        <v>8650</v>
      </c>
    </row>
    <row r="15490" spans="1:2" x14ac:dyDescent="0.25">
      <c r="A15490" s="62">
        <v>60122508</v>
      </c>
      <c r="B15490" s="63" t="s">
        <v>4143</v>
      </c>
    </row>
    <row r="15491" spans="1:2" x14ac:dyDescent="0.25">
      <c r="A15491" s="62">
        <v>60122509</v>
      </c>
      <c r="B15491" s="63" t="s">
        <v>6506</v>
      </c>
    </row>
    <row r="15492" spans="1:2" x14ac:dyDescent="0.25">
      <c r="A15492" s="62">
        <v>60122601</v>
      </c>
      <c r="B15492" s="63" t="s">
        <v>8011</v>
      </c>
    </row>
    <row r="15493" spans="1:2" x14ac:dyDescent="0.25">
      <c r="A15493" s="62">
        <v>60122602</v>
      </c>
      <c r="B15493" s="63" t="s">
        <v>3803</v>
      </c>
    </row>
    <row r="15494" spans="1:2" x14ac:dyDescent="0.25">
      <c r="A15494" s="62">
        <v>60122603</v>
      </c>
      <c r="B15494" s="63" t="s">
        <v>11054</v>
      </c>
    </row>
    <row r="15495" spans="1:2" x14ac:dyDescent="0.25">
      <c r="A15495" s="62">
        <v>60122604</v>
      </c>
      <c r="B15495" s="63" t="s">
        <v>6389</v>
      </c>
    </row>
    <row r="15496" spans="1:2" x14ac:dyDescent="0.25">
      <c r="A15496" s="62">
        <v>60122701</v>
      </c>
      <c r="B15496" s="63" t="s">
        <v>2734</v>
      </c>
    </row>
    <row r="15497" spans="1:2" x14ac:dyDescent="0.25">
      <c r="A15497" s="62">
        <v>60122702</v>
      </c>
      <c r="B15497" s="63" t="s">
        <v>7359</v>
      </c>
    </row>
    <row r="15498" spans="1:2" x14ac:dyDescent="0.25">
      <c r="A15498" s="62">
        <v>60122703</v>
      </c>
      <c r="B15498" s="63" t="s">
        <v>8169</v>
      </c>
    </row>
    <row r="15499" spans="1:2" x14ac:dyDescent="0.25">
      <c r="A15499" s="62">
        <v>60122704</v>
      </c>
      <c r="B15499" s="63" t="s">
        <v>9143</v>
      </c>
    </row>
    <row r="15500" spans="1:2" x14ac:dyDescent="0.25">
      <c r="A15500" s="62">
        <v>60122801</v>
      </c>
      <c r="B15500" s="63" t="s">
        <v>9176</v>
      </c>
    </row>
    <row r="15501" spans="1:2" x14ac:dyDescent="0.25">
      <c r="A15501" s="62">
        <v>60122901</v>
      </c>
      <c r="B15501" s="63" t="s">
        <v>13258</v>
      </c>
    </row>
    <row r="15502" spans="1:2" x14ac:dyDescent="0.25">
      <c r="A15502" s="62">
        <v>60122902</v>
      </c>
      <c r="B15502" s="63" t="s">
        <v>16038</v>
      </c>
    </row>
    <row r="15503" spans="1:2" x14ac:dyDescent="0.25">
      <c r="A15503" s="62">
        <v>60122903</v>
      </c>
      <c r="B15503" s="63" t="s">
        <v>16776</v>
      </c>
    </row>
    <row r="15504" spans="1:2" x14ac:dyDescent="0.25">
      <c r="A15504" s="62">
        <v>60122904</v>
      </c>
      <c r="B15504" s="63" t="s">
        <v>680</v>
      </c>
    </row>
    <row r="15505" spans="1:2" x14ac:dyDescent="0.25">
      <c r="A15505" s="62">
        <v>60122905</v>
      </c>
      <c r="B15505" s="63" t="s">
        <v>13673</v>
      </c>
    </row>
    <row r="15506" spans="1:2" x14ac:dyDescent="0.25">
      <c r="A15506" s="62">
        <v>60122906</v>
      </c>
      <c r="B15506" s="63" t="s">
        <v>13329</v>
      </c>
    </row>
    <row r="15507" spans="1:2" x14ac:dyDescent="0.25">
      <c r="A15507" s="62">
        <v>60122907</v>
      </c>
      <c r="B15507" s="63" t="s">
        <v>14982</v>
      </c>
    </row>
    <row r="15508" spans="1:2" x14ac:dyDescent="0.25">
      <c r="A15508" s="62">
        <v>60122908</v>
      </c>
      <c r="B15508" s="63" t="s">
        <v>3064</v>
      </c>
    </row>
    <row r="15509" spans="1:2" x14ac:dyDescent="0.25">
      <c r="A15509" s="62">
        <v>60122909</v>
      </c>
      <c r="B15509" s="63" t="s">
        <v>16056</v>
      </c>
    </row>
    <row r="15510" spans="1:2" x14ac:dyDescent="0.25">
      <c r="A15510" s="62">
        <v>60123001</v>
      </c>
      <c r="B15510" s="63" t="s">
        <v>12692</v>
      </c>
    </row>
    <row r="15511" spans="1:2" x14ac:dyDescent="0.25">
      <c r="A15511" s="62">
        <v>60123002</v>
      </c>
      <c r="B15511" s="63" t="s">
        <v>6362</v>
      </c>
    </row>
    <row r="15512" spans="1:2" x14ac:dyDescent="0.25">
      <c r="A15512" s="62">
        <v>60123101</v>
      </c>
      <c r="B15512" s="63" t="s">
        <v>3634</v>
      </c>
    </row>
    <row r="15513" spans="1:2" x14ac:dyDescent="0.25">
      <c r="A15513" s="62">
        <v>60123102</v>
      </c>
      <c r="B15513" s="63" t="s">
        <v>9262</v>
      </c>
    </row>
    <row r="15514" spans="1:2" x14ac:dyDescent="0.25">
      <c r="A15514" s="62">
        <v>60123103</v>
      </c>
      <c r="B15514" s="63" t="s">
        <v>15771</v>
      </c>
    </row>
    <row r="15515" spans="1:2" x14ac:dyDescent="0.25">
      <c r="A15515" s="62">
        <v>60123201</v>
      </c>
      <c r="B15515" s="63" t="s">
        <v>18247</v>
      </c>
    </row>
    <row r="15516" spans="1:2" x14ac:dyDescent="0.25">
      <c r="A15516" s="62">
        <v>60123202</v>
      </c>
      <c r="B15516" s="63" t="s">
        <v>2492</v>
      </c>
    </row>
    <row r="15517" spans="1:2" x14ac:dyDescent="0.25">
      <c r="A15517" s="62">
        <v>60123203</v>
      </c>
      <c r="B15517" s="63" t="s">
        <v>10793</v>
      </c>
    </row>
    <row r="15518" spans="1:2" x14ac:dyDescent="0.25">
      <c r="A15518" s="62">
        <v>60123204</v>
      </c>
      <c r="B15518" s="63" t="s">
        <v>13849</v>
      </c>
    </row>
    <row r="15519" spans="1:2" x14ac:dyDescent="0.25">
      <c r="A15519" s="62">
        <v>60123301</v>
      </c>
      <c r="B15519" s="63" t="s">
        <v>15581</v>
      </c>
    </row>
    <row r="15520" spans="1:2" x14ac:dyDescent="0.25">
      <c r="A15520" s="62">
        <v>60123302</v>
      </c>
      <c r="B15520" s="63" t="s">
        <v>6225</v>
      </c>
    </row>
    <row r="15521" spans="1:2" x14ac:dyDescent="0.25">
      <c r="A15521" s="62">
        <v>60123303</v>
      </c>
      <c r="B15521" s="63" t="s">
        <v>5634</v>
      </c>
    </row>
    <row r="15522" spans="1:2" x14ac:dyDescent="0.25">
      <c r="A15522" s="62">
        <v>60123401</v>
      </c>
      <c r="B15522" s="63" t="s">
        <v>12982</v>
      </c>
    </row>
    <row r="15523" spans="1:2" x14ac:dyDescent="0.25">
      <c r="A15523" s="62">
        <v>60123402</v>
      </c>
      <c r="B15523" s="63" t="s">
        <v>5524</v>
      </c>
    </row>
    <row r="15524" spans="1:2" x14ac:dyDescent="0.25">
      <c r="A15524" s="62">
        <v>60123403</v>
      </c>
      <c r="B15524" s="63" t="s">
        <v>12297</v>
      </c>
    </row>
    <row r="15525" spans="1:2" x14ac:dyDescent="0.25">
      <c r="A15525" s="62">
        <v>60123501</v>
      </c>
      <c r="B15525" s="63" t="s">
        <v>409</v>
      </c>
    </row>
    <row r="15526" spans="1:2" x14ac:dyDescent="0.25">
      <c r="A15526" s="62">
        <v>60123502</v>
      </c>
      <c r="B15526" s="63" t="s">
        <v>9839</v>
      </c>
    </row>
    <row r="15527" spans="1:2" x14ac:dyDescent="0.25">
      <c r="A15527" s="62">
        <v>60123601</v>
      </c>
      <c r="B15527" s="63" t="s">
        <v>12935</v>
      </c>
    </row>
    <row r="15528" spans="1:2" x14ac:dyDescent="0.25">
      <c r="A15528" s="62">
        <v>60123602</v>
      </c>
      <c r="B15528" s="63" t="s">
        <v>3192</v>
      </c>
    </row>
    <row r="15529" spans="1:2" x14ac:dyDescent="0.25">
      <c r="A15529" s="62">
        <v>60123603</v>
      </c>
      <c r="B15529" s="63" t="s">
        <v>2915</v>
      </c>
    </row>
    <row r="15530" spans="1:2" x14ac:dyDescent="0.25">
      <c r="A15530" s="62">
        <v>60123604</v>
      </c>
      <c r="B15530" s="63" t="s">
        <v>17704</v>
      </c>
    </row>
    <row r="15531" spans="1:2" x14ac:dyDescent="0.25">
      <c r="A15531" s="62">
        <v>60123605</v>
      </c>
      <c r="B15531" s="63" t="s">
        <v>5770</v>
      </c>
    </row>
    <row r="15532" spans="1:2" x14ac:dyDescent="0.25">
      <c r="A15532" s="62">
        <v>60123606</v>
      </c>
      <c r="B15532" s="63" t="s">
        <v>1935</v>
      </c>
    </row>
    <row r="15533" spans="1:2" x14ac:dyDescent="0.25">
      <c r="A15533" s="62">
        <v>60123701</v>
      </c>
      <c r="B15533" s="63" t="s">
        <v>6134</v>
      </c>
    </row>
    <row r="15534" spans="1:2" x14ac:dyDescent="0.25">
      <c r="A15534" s="62">
        <v>60123702</v>
      </c>
      <c r="B15534" s="63" t="s">
        <v>2625</v>
      </c>
    </row>
    <row r="15535" spans="1:2" x14ac:dyDescent="0.25">
      <c r="A15535" s="62">
        <v>60123703</v>
      </c>
      <c r="B15535" s="63" t="s">
        <v>7319</v>
      </c>
    </row>
    <row r="15536" spans="1:2" x14ac:dyDescent="0.25">
      <c r="A15536" s="62">
        <v>60123801</v>
      </c>
      <c r="B15536" s="63" t="s">
        <v>13382</v>
      </c>
    </row>
    <row r="15537" spans="1:2" x14ac:dyDescent="0.25">
      <c r="A15537" s="62">
        <v>60123802</v>
      </c>
      <c r="B15537" s="63" t="s">
        <v>4729</v>
      </c>
    </row>
    <row r="15538" spans="1:2" x14ac:dyDescent="0.25">
      <c r="A15538" s="62">
        <v>60123901</v>
      </c>
      <c r="B15538" s="63" t="s">
        <v>3185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12731</v>
      </c>
    </row>
    <row r="15541" spans="1:2" x14ac:dyDescent="0.25">
      <c r="A15541" s="62">
        <v>60124101</v>
      </c>
      <c r="B15541" s="63" t="s">
        <v>11893</v>
      </c>
    </row>
    <row r="15542" spans="1:2" x14ac:dyDescent="0.25">
      <c r="A15542" s="62">
        <v>60124102</v>
      </c>
      <c r="B15542" s="63" t="s">
        <v>8608</v>
      </c>
    </row>
    <row r="15543" spans="1:2" x14ac:dyDescent="0.25">
      <c r="A15543" s="62">
        <v>60124201</v>
      </c>
      <c r="B15543" s="63" t="s">
        <v>12475</v>
      </c>
    </row>
    <row r="15544" spans="1:2" x14ac:dyDescent="0.25">
      <c r="A15544" s="62">
        <v>60124301</v>
      </c>
      <c r="B15544" s="63" t="s">
        <v>13021</v>
      </c>
    </row>
    <row r="15545" spans="1:2" x14ac:dyDescent="0.25">
      <c r="A15545" s="62">
        <v>60124302</v>
      </c>
      <c r="B15545" s="63" t="s">
        <v>13885</v>
      </c>
    </row>
    <row r="15546" spans="1:2" x14ac:dyDescent="0.25">
      <c r="A15546" s="62">
        <v>60124303</v>
      </c>
      <c r="B15546" s="63" t="s">
        <v>17383</v>
      </c>
    </row>
    <row r="15547" spans="1:2" x14ac:dyDescent="0.25">
      <c r="A15547" s="62">
        <v>60124304</v>
      </c>
      <c r="B15547" s="63" t="s">
        <v>12397</v>
      </c>
    </row>
    <row r="15548" spans="1:2" x14ac:dyDescent="0.25">
      <c r="A15548" s="62">
        <v>60124305</v>
      </c>
      <c r="B15548" s="63" t="s">
        <v>10920</v>
      </c>
    </row>
    <row r="15549" spans="1:2" x14ac:dyDescent="0.25">
      <c r="A15549" s="62">
        <v>60124306</v>
      </c>
      <c r="B15549" s="63" t="s">
        <v>10026</v>
      </c>
    </row>
    <row r="15550" spans="1:2" x14ac:dyDescent="0.25">
      <c r="A15550" s="62">
        <v>60124307</v>
      </c>
      <c r="B15550" s="63" t="s">
        <v>18802</v>
      </c>
    </row>
    <row r="15551" spans="1:2" x14ac:dyDescent="0.25">
      <c r="A15551" s="62">
        <v>60124308</v>
      </c>
      <c r="B15551" s="63" t="s">
        <v>2754</v>
      </c>
    </row>
    <row r="15552" spans="1:2" x14ac:dyDescent="0.25">
      <c r="A15552" s="62">
        <v>60124309</v>
      </c>
      <c r="B15552" s="63" t="s">
        <v>11720</v>
      </c>
    </row>
    <row r="15553" spans="1:2" x14ac:dyDescent="0.25">
      <c r="A15553" s="62">
        <v>60124310</v>
      </c>
      <c r="B15553" s="63" t="s">
        <v>9716</v>
      </c>
    </row>
    <row r="15554" spans="1:2" x14ac:dyDescent="0.25">
      <c r="A15554" s="62">
        <v>60124311</v>
      </c>
      <c r="B15554" s="63" t="s">
        <v>717</v>
      </c>
    </row>
    <row r="15555" spans="1:2" x14ac:dyDescent="0.25">
      <c r="A15555" s="62">
        <v>60124312</v>
      </c>
      <c r="B15555" s="63" t="s">
        <v>6021</v>
      </c>
    </row>
    <row r="15556" spans="1:2" x14ac:dyDescent="0.25">
      <c r="A15556" s="62">
        <v>60124313</v>
      </c>
      <c r="B15556" s="63" t="s">
        <v>4623</v>
      </c>
    </row>
    <row r="15557" spans="1:2" x14ac:dyDescent="0.25">
      <c r="A15557" s="62">
        <v>60124314</v>
      </c>
      <c r="B15557" s="63" t="s">
        <v>10006</v>
      </c>
    </row>
    <row r="15558" spans="1:2" x14ac:dyDescent="0.25">
      <c r="A15558" s="62">
        <v>60124315</v>
      </c>
      <c r="B15558" s="63" t="s">
        <v>18764</v>
      </c>
    </row>
    <row r="15559" spans="1:2" x14ac:dyDescent="0.25">
      <c r="A15559" s="62">
        <v>60124316</v>
      </c>
      <c r="B15559" s="63" t="s">
        <v>10944</v>
      </c>
    </row>
    <row r="15560" spans="1:2" x14ac:dyDescent="0.25">
      <c r="A15560" s="62">
        <v>60124317</v>
      </c>
      <c r="B15560" s="63" t="s">
        <v>18893</v>
      </c>
    </row>
    <row r="15561" spans="1:2" x14ac:dyDescent="0.25">
      <c r="A15561" s="62">
        <v>60124318</v>
      </c>
      <c r="B15561" s="63" t="s">
        <v>12730</v>
      </c>
    </row>
    <row r="15562" spans="1:2" x14ac:dyDescent="0.25">
      <c r="A15562" s="62">
        <v>60124319</v>
      </c>
      <c r="B15562" s="63" t="s">
        <v>8831</v>
      </c>
    </row>
    <row r="15563" spans="1:2" x14ac:dyDescent="0.25">
      <c r="A15563" s="62">
        <v>60124320</v>
      </c>
      <c r="B15563" s="63" t="s">
        <v>8673</v>
      </c>
    </row>
    <row r="15564" spans="1:2" x14ac:dyDescent="0.25">
      <c r="A15564" s="62">
        <v>60124321</v>
      </c>
      <c r="B15564" s="63" t="s">
        <v>15951</v>
      </c>
    </row>
    <row r="15565" spans="1:2" x14ac:dyDescent="0.25">
      <c r="A15565" s="62">
        <v>60124322</v>
      </c>
      <c r="B15565" s="63" t="s">
        <v>10829</v>
      </c>
    </row>
    <row r="15566" spans="1:2" x14ac:dyDescent="0.25">
      <c r="A15566" s="62">
        <v>60124323</v>
      </c>
      <c r="B15566" s="63" t="s">
        <v>12768</v>
      </c>
    </row>
    <row r="15567" spans="1:2" x14ac:dyDescent="0.25">
      <c r="A15567" s="62">
        <v>60124324</v>
      </c>
      <c r="B15567" s="63" t="s">
        <v>16621</v>
      </c>
    </row>
    <row r="15568" spans="1:2" x14ac:dyDescent="0.25">
      <c r="A15568" s="62">
        <v>60124401</v>
      </c>
      <c r="B15568" s="63" t="s">
        <v>4783</v>
      </c>
    </row>
    <row r="15569" spans="1:2" x14ac:dyDescent="0.25">
      <c r="A15569" s="62">
        <v>60124402</v>
      </c>
      <c r="B15569" s="63" t="s">
        <v>902</v>
      </c>
    </row>
    <row r="15570" spans="1:2" x14ac:dyDescent="0.25">
      <c r="A15570" s="62">
        <v>60124403</v>
      </c>
      <c r="B15570" s="63" t="s">
        <v>14454</v>
      </c>
    </row>
    <row r="15571" spans="1:2" x14ac:dyDescent="0.25">
      <c r="A15571" s="62">
        <v>60124404</v>
      </c>
      <c r="B15571" s="63" t="s">
        <v>3298</v>
      </c>
    </row>
    <row r="15572" spans="1:2" x14ac:dyDescent="0.25">
      <c r="A15572" s="62">
        <v>60124405</v>
      </c>
      <c r="B15572" s="63" t="s">
        <v>6763</v>
      </c>
    </row>
    <row r="15573" spans="1:2" x14ac:dyDescent="0.25">
      <c r="A15573" s="62">
        <v>60124406</v>
      </c>
      <c r="B15573" s="63" t="s">
        <v>18442</v>
      </c>
    </row>
    <row r="15574" spans="1:2" x14ac:dyDescent="0.25">
      <c r="A15574" s="62">
        <v>60124407</v>
      </c>
      <c r="B15574" s="63" t="s">
        <v>8722</v>
      </c>
    </row>
    <row r="15575" spans="1:2" x14ac:dyDescent="0.25">
      <c r="A15575" s="62">
        <v>60124408</v>
      </c>
      <c r="B15575" s="63" t="s">
        <v>12572</v>
      </c>
    </row>
    <row r="15576" spans="1:2" x14ac:dyDescent="0.25">
      <c r="A15576" s="62">
        <v>60124409</v>
      </c>
      <c r="B15576" s="63" t="s">
        <v>7160</v>
      </c>
    </row>
    <row r="15577" spans="1:2" x14ac:dyDescent="0.25">
      <c r="A15577" s="62">
        <v>60124410</v>
      </c>
      <c r="B15577" s="63" t="s">
        <v>7058</v>
      </c>
    </row>
    <row r="15578" spans="1:2" x14ac:dyDescent="0.25">
      <c r="A15578" s="62">
        <v>60124411</v>
      </c>
      <c r="B15578" s="63" t="s">
        <v>11618</v>
      </c>
    </row>
    <row r="15579" spans="1:2" x14ac:dyDescent="0.25">
      <c r="A15579" s="62">
        <v>60124412</v>
      </c>
      <c r="B15579" s="63" t="s">
        <v>8717</v>
      </c>
    </row>
    <row r="15580" spans="1:2" x14ac:dyDescent="0.25">
      <c r="A15580" s="62">
        <v>60124501</v>
      </c>
      <c r="B15580" s="63" t="s">
        <v>18684</v>
      </c>
    </row>
    <row r="15581" spans="1:2" x14ac:dyDescent="0.25">
      <c r="A15581" s="62">
        <v>60124502</v>
      </c>
      <c r="B15581" s="63" t="s">
        <v>563</v>
      </c>
    </row>
    <row r="15582" spans="1:2" x14ac:dyDescent="0.25">
      <c r="A15582" s="62">
        <v>60124503</v>
      </c>
      <c r="B15582" s="63" t="s">
        <v>15296</v>
      </c>
    </row>
    <row r="15583" spans="1:2" x14ac:dyDescent="0.25">
      <c r="A15583" s="62">
        <v>60124504</v>
      </c>
      <c r="B15583" s="63" t="s">
        <v>4244</v>
      </c>
    </row>
    <row r="15584" spans="1:2" x14ac:dyDescent="0.25">
      <c r="A15584" s="62">
        <v>60124505</v>
      </c>
      <c r="B15584" s="63" t="s">
        <v>1713</v>
      </c>
    </row>
    <row r="15585" spans="1:2" x14ac:dyDescent="0.25">
      <c r="A15585" s="62">
        <v>60124506</v>
      </c>
      <c r="B15585" s="63" t="s">
        <v>16838</v>
      </c>
    </row>
    <row r="15586" spans="1:2" x14ac:dyDescent="0.25">
      <c r="A15586" s="62">
        <v>60124507</v>
      </c>
      <c r="B15586" s="63" t="s">
        <v>17552</v>
      </c>
    </row>
    <row r="15587" spans="1:2" x14ac:dyDescent="0.25">
      <c r="A15587" s="62">
        <v>60124508</v>
      </c>
      <c r="B15587" s="63" t="s">
        <v>760</v>
      </c>
    </row>
    <row r="15588" spans="1:2" x14ac:dyDescent="0.25">
      <c r="A15588" s="62">
        <v>60124509</v>
      </c>
      <c r="B15588" s="63" t="s">
        <v>11642</v>
      </c>
    </row>
    <row r="15589" spans="1:2" x14ac:dyDescent="0.25">
      <c r="A15589" s="62">
        <v>60124510</v>
      </c>
      <c r="B15589" s="63" t="s">
        <v>9144</v>
      </c>
    </row>
    <row r="15590" spans="1:2" x14ac:dyDescent="0.25">
      <c r="A15590" s="62">
        <v>60124511</v>
      </c>
      <c r="B15590" s="63" t="s">
        <v>17209</v>
      </c>
    </row>
    <row r="15591" spans="1:2" x14ac:dyDescent="0.25">
      <c r="A15591" s="62">
        <v>60124512</v>
      </c>
      <c r="B15591" s="63" t="s">
        <v>5271</v>
      </c>
    </row>
    <row r="15592" spans="1:2" x14ac:dyDescent="0.25">
      <c r="A15592" s="62">
        <v>60124513</v>
      </c>
      <c r="B15592" s="63" t="s">
        <v>5378</v>
      </c>
    </row>
    <row r="15593" spans="1:2" x14ac:dyDescent="0.25">
      <c r="A15593" s="62">
        <v>60124514</v>
      </c>
      <c r="B15593" s="63" t="s">
        <v>2672</v>
      </c>
    </row>
    <row r="15594" spans="1:2" x14ac:dyDescent="0.25">
      <c r="A15594" s="62">
        <v>60124515</v>
      </c>
      <c r="B15594" s="63" t="s">
        <v>5710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18392</v>
      </c>
    </row>
    <row r="15597" spans="1:2" x14ac:dyDescent="0.25">
      <c r="A15597" s="62">
        <v>60131003</v>
      </c>
      <c r="B15597" s="63" t="s">
        <v>16811</v>
      </c>
    </row>
    <row r="15598" spans="1:2" x14ac:dyDescent="0.25">
      <c r="A15598" s="62">
        <v>60131004</v>
      </c>
      <c r="B15598" s="63" t="s">
        <v>12735</v>
      </c>
    </row>
    <row r="15599" spans="1:2" x14ac:dyDescent="0.25">
      <c r="A15599" s="62">
        <v>60131101</v>
      </c>
      <c r="B15599" s="63" t="s">
        <v>5140</v>
      </c>
    </row>
    <row r="15600" spans="1:2" x14ac:dyDescent="0.25">
      <c r="A15600" s="62">
        <v>60131102</v>
      </c>
      <c r="B15600" s="63" t="s">
        <v>11089</v>
      </c>
    </row>
    <row r="15601" spans="1:2" x14ac:dyDescent="0.25">
      <c r="A15601" s="62">
        <v>60131103</v>
      </c>
      <c r="B15601" s="63" t="s">
        <v>4660</v>
      </c>
    </row>
    <row r="15602" spans="1:2" x14ac:dyDescent="0.25">
      <c r="A15602" s="62">
        <v>60131104</v>
      </c>
      <c r="B15602" s="63" t="s">
        <v>14567</v>
      </c>
    </row>
    <row r="15603" spans="1:2" x14ac:dyDescent="0.25">
      <c r="A15603" s="62">
        <v>60131105</v>
      </c>
      <c r="B15603" s="63" t="s">
        <v>18040</v>
      </c>
    </row>
    <row r="15604" spans="1:2" x14ac:dyDescent="0.25">
      <c r="A15604" s="62">
        <v>60131106</v>
      </c>
      <c r="B15604" s="63" t="s">
        <v>11074</v>
      </c>
    </row>
    <row r="15605" spans="1:2" x14ac:dyDescent="0.25">
      <c r="A15605" s="62">
        <v>60131107</v>
      </c>
      <c r="B15605" s="63" t="s">
        <v>14628</v>
      </c>
    </row>
    <row r="15606" spans="1:2" x14ac:dyDescent="0.25">
      <c r="A15606" s="62">
        <v>60131108</v>
      </c>
      <c r="B15606" s="63" t="s">
        <v>11872</v>
      </c>
    </row>
    <row r="15607" spans="1:2" x14ac:dyDescent="0.25">
      <c r="A15607" s="62">
        <v>60131109</v>
      </c>
      <c r="B15607" s="63" t="s">
        <v>11410</v>
      </c>
    </row>
    <row r="15608" spans="1:2" x14ac:dyDescent="0.25">
      <c r="A15608" s="62">
        <v>60131110</v>
      </c>
      <c r="B15608" s="63" t="s">
        <v>13028</v>
      </c>
    </row>
    <row r="15609" spans="1:2" x14ac:dyDescent="0.25">
      <c r="A15609" s="62">
        <v>60131111</v>
      </c>
      <c r="B15609" s="63" t="s">
        <v>17450</v>
      </c>
    </row>
    <row r="15610" spans="1:2" x14ac:dyDescent="0.25">
      <c r="A15610" s="62">
        <v>60131112</v>
      </c>
      <c r="B15610" s="63" t="s">
        <v>15163</v>
      </c>
    </row>
    <row r="15611" spans="1:2" x14ac:dyDescent="0.25">
      <c r="A15611" s="62">
        <v>60131201</v>
      </c>
      <c r="B15611" s="63" t="s">
        <v>8669</v>
      </c>
    </row>
    <row r="15612" spans="1:2" x14ac:dyDescent="0.25">
      <c r="A15612" s="62">
        <v>60131202</v>
      </c>
      <c r="B15612" s="63" t="s">
        <v>17392</v>
      </c>
    </row>
    <row r="15613" spans="1:2" x14ac:dyDescent="0.25">
      <c r="A15613" s="62">
        <v>60131203</v>
      </c>
      <c r="B15613" s="63" t="s">
        <v>3081</v>
      </c>
    </row>
    <row r="15614" spans="1:2" x14ac:dyDescent="0.25">
      <c r="A15614" s="62">
        <v>60131204</v>
      </c>
      <c r="B15614" s="63" t="s">
        <v>8072</v>
      </c>
    </row>
    <row r="15615" spans="1:2" x14ac:dyDescent="0.25">
      <c r="A15615" s="62">
        <v>60131205</v>
      </c>
      <c r="B15615" s="63" t="s">
        <v>11825</v>
      </c>
    </row>
    <row r="15616" spans="1:2" x14ac:dyDescent="0.25">
      <c r="A15616" s="62">
        <v>60131206</v>
      </c>
      <c r="B15616" s="63" t="s">
        <v>9847</v>
      </c>
    </row>
    <row r="15617" spans="1:2" x14ac:dyDescent="0.25">
      <c r="A15617" s="62">
        <v>60131207</v>
      </c>
      <c r="B15617" s="63" t="s">
        <v>2119</v>
      </c>
    </row>
    <row r="15618" spans="1:2" x14ac:dyDescent="0.25">
      <c r="A15618" s="62">
        <v>60131208</v>
      </c>
      <c r="B15618" s="63" t="s">
        <v>4104</v>
      </c>
    </row>
    <row r="15619" spans="1:2" x14ac:dyDescent="0.25">
      <c r="A15619" s="62">
        <v>60131209</v>
      </c>
      <c r="B15619" s="63" t="s">
        <v>1070</v>
      </c>
    </row>
    <row r="15620" spans="1:2" x14ac:dyDescent="0.25">
      <c r="A15620" s="62">
        <v>60131210</v>
      </c>
      <c r="B15620" s="63" t="s">
        <v>15033</v>
      </c>
    </row>
    <row r="15621" spans="1:2" x14ac:dyDescent="0.25">
      <c r="A15621" s="62">
        <v>60131301</v>
      </c>
      <c r="B15621" s="63" t="s">
        <v>3319</v>
      </c>
    </row>
    <row r="15622" spans="1:2" x14ac:dyDescent="0.25">
      <c r="A15622" s="62">
        <v>60131302</v>
      </c>
      <c r="B15622" s="63" t="s">
        <v>7069</v>
      </c>
    </row>
    <row r="15623" spans="1:2" x14ac:dyDescent="0.25">
      <c r="A15623" s="62">
        <v>60131303</v>
      </c>
      <c r="B15623" s="63" t="s">
        <v>10949</v>
      </c>
    </row>
    <row r="15624" spans="1:2" x14ac:dyDescent="0.25">
      <c r="A15624" s="62">
        <v>60131304</v>
      </c>
      <c r="B15624" s="63" t="s">
        <v>9825</v>
      </c>
    </row>
    <row r="15625" spans="1:2" x14ac:dyDescent="0.25">
      <c r="A15625" s="62">
        <v>60131305</v>
      </c>
      <c r="B15625" s="63" t="s">
        <v>3815</v>
      </c>
    </row>
    <row r="15626" spans="1:2" x14ac:dyDescent="0.25">
      <c r="A15626" s="62">
        <v>60131306</v>
      </c>
      <c r="B15626" s="63" t="s">
        <v>6938</v>
      </c>
    </row>
    <row r="15627" spans="1:2" x14ac:dyDescent="0.25">
      <c r="A15627" s="62">
        <v>60131307</v>
      </c>
      <c r="B15627" s="63" t="s">
        <v>16048</v>
      </c>
    </row>
    <row r="15628" spans="1:2" x14ac:dyDescent="0.25">
      <c r="A15628" s="62">
        <v>60131308</v>
      </c>
      <c r="B15628" s="63" t="s">
        <v>7356</v>
      </c>
    </row>
    <row r="15629" spans="1:2" x14ac:dyDescent="0.25">
      <c r="A15629" s="62">
        <v>60131309</v>
      </c>
      <c r="B15629" s="63" t="s">
        <v>9609</v>
      </c>
    </row>
    <row r="15630" spans="1:2" x14ac:dyDescent="0.25">
      <c r="A15630" s="62">
        <v>60131401</v>
      </c>
      <c r="B15630" s="63" t="s">
        <v>13904</v>
      </c>
    </row>
    <row r="15631" spans="1:2" x14ac:dyDescent="0.25">
      <c r="A15631" s="62">
        <v>60131402</v>
      </c>
      <c r="B15631" s="63" t="s">
        <v>9121</v>
      </c>
    </row>
    <row r="15632" spans="1:2" x14ac:dyDescent="0.25">
      <c r="A15632" s="62">
        <v>60131403</v>
      </c>
      <c r="B15632" s="63" t="s">
        <v>17766</v>
      </c>
    </row>
    <row r="15633" spans="1:2" x14ac:dyDescent="0.25">
      <c r="A15633" s="62">
        <v>60131404</v>
      </c>
      <c r="B15633" s="63" t="s">
        <v>8165</v>
      </c>
    </row>
    <row r="15634" spans="1:2" x14ac:dyDescent="0.25">
      <c r="A15634" s="62">
        <v>60131405</v>
      </c>
      <c r="B15634" s="63" t="s">
        <v>3390</v>
      </c>
    </row>
    <row r="15635" spans="1:2" x14ac:dyDescent="0.25">
      <c r="A15635" s="62">
        <v>60131406</v>
      </c>
      <c r="B15635" s="63" t="s">
        <v>5981</v>
      </c>
    </row>
    <row r="15636" spans="1:2" x14ac:dyDescent="0.25">
      <c r="A15636" s="62">
        <v>60131407</v>
      </c>
      <c r="B15636" s="63" t="s">
        <v>4692</v>
      </c>
    </row>
    <row r="15637" spans="1:2" x14ac:dyDescent="0.25">
      <c r="A15637" s="62">
        <v>60131501</v>
      </c>
      <c r="B15637" s="63" t="s">
        <v>7081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18482</v>
      </c>
    </row>
    <row r="15640" spans="1:2" x14ac:dyDescent="0.25">
      <c r="A15640" s="62">
        <v>60131504</v>
      </c>
      <c r="B15640" s="63" t="s">
        <v>13144</v>
      </c>
    </row>
    <row r="15641" spans="1:2" x14ac:dyDescent="0.25">
      <c r="A15641" s="62">
        <v>60131505</v>
      </c>
      <c r="B15641" s="63" t="s">
        <v>2951</v>
      </c>
    </row>
    <row r="15642" spans="1:2" x14ac:dyDescent="0.25">
      <c r="A15642" s="62">
        <v>60131506</v>
      </c>
      <c r="B15642" s="63" t="s">
        <v>6482</v>
      </c>
    </row>
    <row r="15643" spans="1:2" x14ac:dyDescent="0.25">
      <c r="A15643" s="62">
        <v>60131507</v>
      </c>
      <c r="B15643" s="63" t="s">
        <v>5060</v>
      </c>
    </row>
    <row r="15644" spans="1:2" x14ac:dyDescent="0.25">
      <c r="A15644" s="62">
        <v>60131508</v>
      </c>
      <c r="B15644" s="63" t="s">
        <v>8984</v>
      </c>
    </row>
    <row r="15645" spans="1:2" x14ac:dyDescent="0.25">
      <c r="A15645" s="62">
        <v>60131509</v>
      </c>
      <c r="B15645" s="63" t="s">
        <v>17297</v>
      </c>
    </row>
    <row r="15646" spans="1:2" x14ac:dyDescent="0.25">
      <c r="A15646" s="62">
        <v>60131510</v>
      </c>
      <c r="B15646" s="63" t="s">
        <v>16386</v>
      </c>
    </row>
    <row r="15647" spans="1:2" x14ac:dyDescent="0.25">
      <c r="A15647" s="62">
        <v>60131511</v>
      </c>
      <c r="B15647" s="63" t="s">
        <v>1065</v>
      </c>
    </row>
    <row r="15648" spans="1:2" x14ac:dyDescent="0.25">
      <c r="A15648" s="62">
        <v>60131512</v>
      </c>
      <c r="B15648" s="63" t="s">
        <v>6808</v>
      </c>
    </row>
    <row r="15649" spans="1:2" x14ac:dyDescent="0.25">
      <c r="A15649" s="62">
        <v>60131513</v>
      </c>
      <c r="B15649" s="63" t="s">
        <v>14621</v>
      </c>
    </row>
    <row r="15650" spans="1:2" x14ac:dyDescent="0.25">
      <c r="A15650" s="62">
        <v>60131514</v>
      </c>
      <c r="B15650" s="63" t="s">
        <v>17243</v>
      </c>
    </row>
    <row r="15651" spans="1:2" x14ac:dyDescent="0.25">
      <c r="A15651" s="62">
        <v>60131601</v>
      </c>
      <c r="B15651" s="63" t="s">
        <v>18559</v>
      </c>
    </row>
    <row r="15652" spans="1:2" x14ac:dyDescent="0.25">
      <c r="A15652" s="62">
        <v>60131701</v>
      </c>
      <c r="B15652" s="63" t="s">
        <v>14866</v>
      </c>
    </row>
    <row r="15653" spans="1:2" x14ac:dyDescent="0.25">
      <c r="A15653" s="62">
        <v>60131702</v>
      </c>
      <c r="B15653" s="63" t="s">
        <v>10037</v>
      </c>
    </row>
    <row r="15654" spans="1:2" x14ac:dyDescent="0.25">
      <c r="A15654" s="62">
        <v>60131801</v>
      </c>
      <c r="B15654" s="63" t="s">
        <v>14398</v>
      </c>
    </row>
    <row r="15655" spans="1:2" x14ac:dyDescent="0.25">
      <c r="A15655" s="62">
        <v>60131802</v>
      </c>
      <c r="B15655" s="63" t="s">
        <v>16909</v>
      </c>
    </row>
    <row r="15656" spans="1:2" x14ac:dyDescent="0.25">
      <c r="A15656" s="62">
        <v>60131803</v>
      </c>
      <c r="B15656" s="63" t="s">
        <v>14581</v>
      </c>
    </row>
    <row r="15657" spans="1:2" x14ac:dyDescent="0.25">
      <c r="A15657" s="62">
        <v>60141001</v>
      </c>
      <c r="B15657" s="63" t="s">
        <v>16508</v>
      </c>
    </row>
    <row r="15658" spans="1:2" x14ac:dyDescent="0.25">
      <c r="A15658" s="62">
        <v>60141002</v>
      </c>
      <c r="B15658" s="63" t="s">
        <v>12453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10338</v>
      </c>
    </row>
    <row r="15661" spans="1:2" x14ac:dyDescent="0.25">
      <c r="A15661" s="62">
        <v>60141005</v>
      </c>
      <c r="B15661" s="63" t="s">
        <v>3286</v>
      </c>
    </row>
    <row r="15662" spans="1:2" x14ac:dyDescent="0.25">
      <c r="A15662" s="62">
        <v>60141006</v>
      </c>
      <c r="B15662" s="63" t="s">
        <v>14874</v>
      </c>
    </row>
    <row r="15663" spans="1:2" x14ac:dyDescent="0.25">
      <c r="A15663" s="62">
        <v>60141007</v>
      </c>
      <c r="B15663" s="63" t="s">
        <v>17627</v>
      </c>
    </row>
    <row r="15664" spans="1:2" x14ac:dyDescent="0.25">
      <c r="A15664" s="62">
        <v>60141008</v>
      </c>
      <c r="B15664" s="63" t="s">
        <v>6114</v>
      </c>
    </row>
    <row r="15665" spans="1:2" x14ac:dyDescent="0.25">
      <c r="A15665" s="62">
        <v>60141009</v>
      </c>
      <c r="B15665" s="63" t="s">
        <v>17433</v>
      </c>
    </row>
    <row r="15666" spans="1:2" x14ac:dyDescent="0.25">
      <c r="A15666" s="62">
        <v>60141010</v>
      </c>
      <c r="B15666" s="63" t="s">
        <v>1016</v>
      </c>
    </row>
    <row r="15667" spans="1:2" x14ac:dyDescent="0.25">
      <c r="A15667" s="62">
        <v>60141011</v>
      </c>
      <c r="B15667" s="63" t="s">
        <v>406</v>
      </c>
    </row>
    <row r="15668" spans="1:2" x14ac:dyDescent="0.25">
      <c r="A15668" s="62">
        <v>60141012</v>
      </c>
      <c r="B15668" s="63" t="s">
        <v>7442</v>
      </c>
    </row>
    <row r="15669" spans="1:2" x14ac:dyDescent="0.25">
      <c r="A15669" s="62">
        <v>60141013</v>
      </c>
      <c r="B15669" s="63" t="s">
        <v>3140</v>
      </c>
    </row>
    <row r="15670" spans="1:2" x14ac:dyDescent="0.25">
      <c r="A15670" s="62">
        <v>60141014</v>
      </c>
      <c r="B15670" s="63" t="s">
        <v>13441</v>
      </c>
    </row>
    <row r="15671" spans="1:2" x14ac:dyDescent="0.25">
      <c r="A15671" s="62">
        <v>60141015</v>
      </c>
      <c r="B15671" s="63" t="s">
        <v>4503</v>
      </c>
    </row>
    <row r="15672" spans="1:2" x14ac:dyDescent="0.25">
      <c r="A15672" s="62">
        <v>60141016</v>
      </c>
      <c r="B15672" s="63" t="s">
        <v>3980</v>
      </c>
    </row>
    <row r="15673" spans="1:2" x14ac:dyDescent="0.25">
      <c r="A15673" s="62">
        <v>60141017</v>
      </c>
      <c r="B15673" s="63" t="s">
        <v>11141</v>
      </c>
    </row>
    <row r="15674" spans="1:2" x14ac:dyDescent="0.25">
      <c r="A15674" s="62">
        <v>60141018</v>
      </c>
      <c r="B15674" s="63" t="s">
        <v>12289</v>
      </c>
    </row>
    <row r="15675" spans="1:2" x14ac:dyDescent="0.25">
      <c r="A15675" s="62">
        <v>60141019</v>
      </c>
      <c r="B15675" s="63" t="s">
        <v>13078</v>
      </c>
    </row>
    <row r="15676" spans="1:2" x14ac:dyDescent="0.25">
      <c r="A15676" s="62">
        <v>60141020</v>
      </c>
      <c r="B15676" s="63" t="s">
        <v>9472</v>
      </c>
    </row>
    <row r="15677" spans="1:2" x14ac:dyDescent="0.25">
      <c r="A15677" s="62">
        <v>60141021</v>
      </c>
      <c r="B15677" s="63" t="s">
        <v>16880</v>
      </c>
    </row>
    <row r="15678" spans="1:2" x14ac:dyDescent="0.25">
      <c r="A15678" s="62">
        <v>60141022</v>
      </c>
      <c r="B15678" s="63" t="s">
        <v>8121</v>
      </c>
    </row>
    <row r="15679" spans="1:2" x14ac:dyDescent="0.25">
      <c r="A15679" s="62">
        <v>60141023</v>
      </c>
      <c r="B15679" s="63" t="s">
        <v>8895</v>
      </c>
    </row>
    <row r="15680" spans="1:2" x14ac:dyDescent="0.25">
      <c r="A15680" s="62">
        <v>60141024</v>
      </c>
      <c r="B15680" s="63" t="s">
        <v>9689</v>
      </c>
    </row>
    <row r="15681" spans="1:2" x14ac:dyDescent="0.25">
      <c r="A15681" s="62">
        <v>60141025</v>
      </c>
      <c r="B15681" s="63" t="s">
        <v>1168</v>
      </c>
    </row>
    <row r="15682" spans="1:2" x14ac:dyDescent="0.25">
      <c r="A15682" s="62">
        <v>60141026</v>
      </c>
      <c r="B15682" s="63" t="s">
        <v>10453</v>
      </c>
    </row>
    <row r="15683" spans="1:2" x14ac:dyDescent="0.25">
      <c r="A15683" s="62">
        <v>60141101</v>
      </c>
      <c r="B15683" s="63" t="s">
        <v>4183</v>
      </c>
    </row>
    <row r="15684" spans="1:2" x14ac:dyDescent="0.25">
      <c r="A15684" s="62">
        <v>60141102</v>
      </c>
      <c r="B15684" s="63" t="s">
        <v>7183</v>
      </c>
    </row>
    <row r="15685" spans="1:2" x14ac:dyDescent="0.25">
      <c r="A15685" s="62">
        <v>60141103</v>
      </c>
      <c r="B15685" s="63" t="s">
        <v>17224</v>
      </c>
    </row>
    <row r="15686" spans="1:2" x14ac:dyDescent="0.25">
      <c r="A15686" s="62">
        <v>60141104</v>
      </c>
      <c r="B15686" s="63" t="s">
        <v>10655</v>
      </c>
    </row>
    <row r="15687" spans="1:2" x14ac:dyDescent="0.25">
      <c r="A15687" s="62">
        <v>60141105</v>
      </c>
      <c r="B15687" s="63" t="s">
        <v>5213</v>
      </c>
    </row>
    <row r="15688" spans="1:2" x14ac:dyDescent="0.25">
      <c r="A15688" s="62">
        <v>60141106</v>
      </c>
      <c r="B15688" s="63" t="s">
        <v>13310</v>
      </c>
    </row>
    <row r="15689" spans="1:2" x14ac:dyDescent="0.25">
      <c r="A15689" s="62">
        <v>60141107</v>
      </c>
      <c r="B15689" s="63" t="s">
        <v>12995</v>
      </c>
    </row>
    <row r="15690" spans="1:2" x14ac:dyDescent="0.25">
      <c r="A15690" s="62">
        <v>60141108</v>
      </c>
      <c r="B15690" s="63" t="s">
        <v>2844</v>
      </c>
    </row>
    <row r="15691" spans="1:2" x14ac:dyDescent="0.25">
      <c r="A15691" s="62">
        <v>60141109</v>
      </c>
      <c r="B15691" s="63" t="s">
        <v>10407</v>
      </c>
    </row>
    <row r="15692" spans="1:2" x14ac:dyDescent="0.25">
      <c r="A15692" s="62">
        <v>60141110</v>
      </c>
      <c r="B15692" s="63" t="s">
        <v>18709</v>
      </c>
    </row>
    <row r="15693" spans="1:2" x14ac:dyDescent="0.25">
      <c r="A15693" s="62">
        <v>60141111</v>
      </c>
      <c r="B15693" s="63" t="s">
        <v>16114</v>
      </c>
    </row>
    <row r="15694" spans="1:2" x14ac:dyDescent="0.25">
      <c r="A15694" s="62">
        <v>60141112</v>
      </c>
      <c r="B15694" s="63" t="s">
        <v>12760</v>
      </c>
    </row>
    <row r="15695" spans="1:2" x14ac:dyDescent="0.25">
      <c r="A15695" s="62">
        <v>60141113</v>
      </c>
      <c r="B15695" s="63" t="s">
        <v>1094</v>
      </c>
    </row>
    <row r="15696" spans="1:2" x14ac:dyDescent="0.25">
      <c r="A15696" s="62">
        <v>60141114</v>
      </c>
      <c r="B15696" s="63" t="s">
        <v>11380</v>
      </c>
    </row>
    <row r="15697" spans="1:2" x14ac:dyDescent="0.25">
      <c r="A15697" s="62">
        <v>60141115</v>
      </c>
      <c r="B15697" s="63" t="s">
        <v>3223</v>
      </c>
    </row>
    <row r="15698" spans="1:2" x14ac:dyDescent="0.25">
      <c r="A15698" s="62">
        <v>60141201</v>
      </c>
      <c r="B15698" s="63" t="s">
        <v>8751</v>
      </c>
    </row>
    <row r="15699" spans="1:2" x14ac:dyDescent="0.25">
      <c r="A15699" s="62">
        <v>60141202</v>
      </c>
      <c r="B15699" s="63" t="s">
        <v>14992</v>
      </c>
    </row>
    <row r="15700" spans="1:2" x14ac:dyDescent="0.25">
      <c r="A15700" s="62">
        <v>60141203</v>
      </c>
      <c r="B15700" s="63" t="s">
        <v>9444</v>
      </c>
    </row>
    <row r="15701" spans="1:2" x14ac:dyDescent="0.25">
      <c r="A15701" s="62">
        <v>60141204</v>
      </c>
      <c r="B15701" s="63" t="s">
        <v>2506</v>
      </c>
    </row>
    <row r="15702" spans="1:2" x14ac:dyDescent="0.25">
      <c r="A15702" s="62">
        <v>60141205</v>
      </c>
      <c r="B15702" s="63" t="s">
        <v>5485</v>
      </c>
    </row>
    <row r="15703" spans="1:2" x14ac:dyDescent="0.25">
      <c r="A15703" s="62">
        <v>60141302</v>
      </c>
      <c r="B15703" s="63" t="s">
        <v>641</v>
      </c>
    </row>
    <row r="15704" spans="1:2" x14ac:dyDescent="0.25">
      <c r="A15704" s="62">
        <v>60141303</v>
      </c>
      <c r="B15704" s="63" t="s">
        <v>3172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4360</v>
      </c>
    </row>
    <row r="15707" spans="1:2" x14ac:dyDescent="0.25">
      <c r="A15707" s="62">
        <v>60141306</v>
      </c>
      <c r="B15707" s="63" t="s">
        <v>15101</v>
      </c>
    </row>
    <row r="15708" spans="1:2" x14ac:dyDescent="0.25">
      <c r="A15708" s="62">
        <v>60141307</v>
      </c>
      <c r="B15708" s="63" t="s">
        <v>7179</v>
      </c>
    </row>
    <row r="15709" spans="1:2" x14ac:dyDescent="0.25">
      <c r="A15709" s="62">
        <v>60141401</v>
      </c>
      <c r="B15709" s="63" t="s">
        <v>2034</v>
      </c>
    </row>
    <row r="15710" spans="1:2" x14ac:dyDescent="0.25">
      <c r="A15710" s="62">
        <v>60141402</v>
      </c>
      <c r="B15710" s="63" t="s">
        <v>16915</v>
      </c>
    </row>
    <row r="15711" spans="1:2" x14ac:dyDescent="0.25">
      <c r="A15711" s="62">
        <v>60141403</v>
      </c>
      <c r="B15711" s="63" t="s">
        <v>6220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4573</v>
      </c>
    </row>
    <row r="15714" spans="1:2" x14ac:dyDescent="0.25">
      <c r="A15714" s="62">
        <v>70101501</v>
      </c>
      <c r="B15714" s="63" t="s">
        <v>13212</v>
      </c>
    </row>
    <row r="15715" spans="1:2" x14ac:dyDescent="0.25">
      <c r="A15715" s="62">
        <v>70101502</v>
      </c>
      <c r="B15715" s="63" t="s">
        <v>12679</v>
      </c>
    </row>
    <row r="15716" spans="1:2" x14ac:dyDescent="0.25">
      <c r="A15716" s="62">
        <v>70101503</v>
      </c>
      <c r="B15716" s="63" t="s">
        <v>12734</v>
      </c>
    </row>
    <row r="15717" spans="1:2" x14ac:dyDescent="0.25">
      <c r="A15717" s="62">
        <v>70101504</v>
      </c>
      <c r="B15717" s="63" t="s">
        <v>2188</v>
      </c>
    </row>
    <row r="15718" spans="1:2" x14ac:dyDescent="0.25">
      <c r="A15718" s="62">
        <v>70101505</v>
      </c>
      <c r="B15718" s="63" t="s">
        <v>8101</v>
      </c>
    </row>
    <row r="15719" spans="1:2" x14ac:dyDescent="0.25">
      <c r="A15719" s="62">
        <v>70101506</v>
      </c>
      <c r="B15719" s="63" t="s">
        <v>12959</v>
      </c>
    </row>
    <row r="15720" spans="1:2" x14ac:dyDescent="0.25">
      <c r="A15720" s="62">
        <v>70101507</v>
      </c>
      <c r="B15720" s="63" t="s">
        <v>1985</v>
      </c>
    </row>
    <row r="15721" spans="1:2" x14ac:dyDescent="0.25">
      <c r="A15721" s="62">
        <v>70101508</v>
      </c>
      <c r="B15721" s="63" t="s">
        <v>7517</v>
      </c>
    </row>
    <row r="15722" spans="1:2" x14ac:dyDescent="0.25">
      <c r="A15722" s="62">
        <v>70101509</v>
      </c>
      <c r="B15722" s="63" t="s">
        <v>16533</v>
      </c>
    </row>
    <row r="15723" spans="1:2" x14ac:dyDescent="0.25">
      <c r="A15723" s="62">
        <v>70101510</v>
      </c>
      <c r="B15723" s="63" t="s">
        <v>9562</v>
      </c>
    </row>
    <row r="15724" spans="1:2" x14ac:dyDescent="0.25">
      <c r="A15724" s="62">
        <v>70101601</v>
      </c>
      <c r="B15724" s="63" t="s">
        <v>16493</v>
      </c>
    </row>
    <row r="15725" spans="1:2" x14ac:dyDescent="0.25">
      <c r="A15725" s="62">
        <v>70101602</v>
      </c>
      <c r="B15725" s="63" t="s">
        <v>4560</v>
      </c>
    </row>
    <row r="15726" spans="1:2" x14ac:dyDescent="0.25">
      <c r="A15726" s="62">
        <v>70101603</v>
      </c>
      <c r="B15726" s="63" t="s">
        <v>10208</v>
      </c>
    </row>
    <row r="15727" spans="1:2" x14ac:dyDescent="0.25">
      <c r="A15727" s="62">
        <v>70101604</v>
      </c>
      <c r="B15727" s="63" t="s">
        <v>4175</v>
      </c>
    </row>
    <row r="15728" spans="1:2" x14ac:dyDescent="0.25">
      <c r="A15728" s="62">
        <v>70101605</v>
      </c>
      <c r="B15728" s="63" t="s">
        <v>3582</v>
      </c>
    </row>
    <row r="15729" spans="1:2" x14ac:dyDescent="0.25">
      <c r="A15729" s="62">
        <v>70101606</v>
      </c>
      <c r="B15729" s="63" t="s">
        <v>16367</v>
      </c>
    </row>
    <row r="15730" spans="1:2" x14ac:dyDescent="0.25">
      <c r="A15730" s="62">
        <v>70101607</v>
      </c>
      <c r="B15730" s="63" t="s">
        <v>17899</v>
      </c>
    </row>
    <row r="15731" spans="1:2" x14ac:dyDescent="0.25">
      <c r="A15731" s="62">
        <v>70101701</v>
      </c>
      <c r="B15731" s="63" t="s">
        <v>10794</v>
      </c>
    </row>
    <row r="15732" spans="1:2" x14ac:dyDescent="0.25">
      <c r="A15732" s="62">
        <v>70101702</v>
      </c>
      <c r="B15732" s="63" t="s">
        <v>1685</v>
      </c>
    </row>
    <row r="15733" spans="1:2" x14ac:dyDescent="0.25">
      <c r="A15733" s="62">
        <v>70101703</v>
      </c>
      <c r="B15733" s="63" t="s">
        <v>9690</v>
      </c>
    </row>
    <row r="15734" spans="1:2" x14ac:dyDescent="0.25">
      <c r="A15734" s="62">
        <v>70101704</v>
      </c>
      <c r="B15734" s="63" t="s">
        <v>11156</v>
      </c>
    </row>
    <row r="15735" spans="1:2" x14ac:dyDescent="0.25">
      <c r="A15735" s="62">
        <v>70101801</v>
      </c>
      <c r="B15735" s="63" t="s">
        <v>8008</v>
      </c>
    </row>
    <row r="15736" spans="1:2" x14ac:dyDescent="0.25">
      <c r="A15736" s="62">
        <v>70101802</v>
      </c>
      <c r="B15736" s="63" t="s">
        <v>6920</v>
      </c>
    </row>
    <row r="15737" spans="1:2" x14ac:dyDescent="0.25">
      <c r="A15737" s="62">
        <v>70101803</v>
      </c>
      <c r="B15737" s="63" t="s">
        <v>5985</v>
      </c>
    </row>
    <row r="15738" spans="1:2" x14ac:dyDescent="0.25">
      <c r="A15738" s="62">
        <v>70101804</v>
      </c>
      <c r="B15738" s="63" t="s">
        <v>14809</v>
      </c>
    </row>
    <row r="15739" spans="1:2" x14ac:dyDescent="0.25">
      <c r="A15739" s="62">
        <v>70101805</v>
      </c>
      <c r="B15739" s="63" t="s">
        <v>7207</v>
      </c>
    </row>
    <row r="15740" spans="1:2" x14ac:dyDescent="0.25">
      <c r="A15740" s="62">
        <v>70101806</v>
      </c>
      <c r="B15740" s="63" t="s">
        <v>15116</v>
      </c>
    </row>
    <row r="15741" spans="1:2" x14ac:dyDescent="0.25">
      <c r="A15741" s="62">
        <v>70101901</v>
      </c>
      <c r="B15741" s="63" t="s">
        <v>15285</v>
      </c>
    </row>
    <row r="15742" spans="1:2" x14ac:dyDescent="0.25">
      <c r="A15742" s="62">
        <v>70101902</v>
      </c>
      <c r="B15742" s="63" t="s">
        <v>2724</v>
      </c>
    </row>
    <row r="15743" spans="1:2" x14ac:dyDescent="0.25">
      <c r="A15743" s="62">
        <v>70101903</v>
      </c>
      <c r="B15743" s="63" t="s">
        <v>13801</v>
      </c>
    </row>
    <row r="15744" spans="1:2" x14ac:dyDescent="0.25">
      <c r="A15744" s="62">
        <v>70101904</v>
      </c>
      <c r="B15744" s="63" t="s">
        <v>17088</v>
      </c>
    </row>
    <row r="15745" spans="1:2" x14ac:dyDescent="0.25">
      <c r="A15745" s="62">
        <v>70101905</v>
      </c>
      <c r="B15745" s="63" t="s">
        <v>18791</v>
      </c>
    </row>
    <row r="15746" spans="1:2" x14ac:dyDescent="0.25">
      <c r="A15746" s="62">
        <v>70111501</v>
      </c>
      <c r="B15746" s="63" t="s">
        <v>14465</v>
      </c>
    </row>
    <row r="15747" spans="1:2" x14ac:dyDescent="0.25">
      <c r="A15747" s="62">
        <v>70111502</v>
      </c>
      <c r="B15747" s="63" t="s">
        <v>10013</v>
      </c>
    </row>
    <row r="15748" spans="1:2" x14ac:dyDescent="0.25">
      <c r="A15748" s="62">
        <v>70111503</v>
      </c>
      <c r="B15748" s="63" t="s">
        <v>15842</v>
      </c>
    </row>
    <row r="15749" spans="1:2" x14ac:dyDescent="0.25">
      <c r="A15749" s="62">
        <v>70111504</v>
      </c>
      <c r="B15749" s="63" t="s">
        <v>4311</v>
      </c>
    </row>
    <row r="15750" spans="1:2" x14ac:dyDescent="0.25">
      <c r="A15750" s="62">
        <v>70111505</v>
      </c>
      <c r="B15750" s="63" t="s">
        <v>16341</v>
      </c>
    </row>
    <row r="15751" spans="1:2" x14ac:dyDescent="0.25">
      <c r="A15751" s="62">
        <v>70111506</v>
      </c>
      <c r="B15751" s="63" t="s">
        <v>7132</v>
      </c>
    </row>
    <row r="15752" spans="1:2" x14ac:dyDescent="0.25">
      <c r="A15752" s="62">
        <v>70111507</v>
      </c>
      <c r="B15752" s="63" t="s">
        <v>12974</v>
      </c>
    </row>
    <row r="15753" spans="1:2" x14ac:dyDescent="0.25">
      <c r="A15753" s="62">
        <v>70111508</v>
      </c>
      <c r="B15753" s="63" t="s">
        <v>1939</v>
      </c>
    </row>
    <row r="15754" spans="1:2" x14ac:dyDescent="0.25">
      <c r="A15754" s="62">
        <v>70111601</v>
      </c>
      <c r="B15754" s="63" t="s">
        <v>11302</v>
      </c>
    </row>
    <row r="15755" spans="1:2" x14ac:dyDescent="0.25">
      <c r="A15755" s="62">
        <v>70111602</v>
      </c>
      <c r="B15755" s="63" t="s">
        <v>16918</v>
      </c>
    </row>
    <row r="15756" spans="1:2" x14ac:dyDescent="0.25">
      <c r="A15756" s="62">
        <v>70111603</v>
      </c>
      <c r="B15756" s="63" t="s">
        <v>4013</v>
      </c>
    </row>
    <row r="15757" spans="1:2" x14ac:dyDescent="0.25">
      <c r="A15757" s="62">
        <v>70111701</v>
      </c>
      <c r="B15757" s="63" t="s">
        <v>10710</v>
      </c>
    </row>
    <row r="15758" spans="1:2" x14ac:dyDescent="0.25">
      <c r="A15758" s="62">
        <v>70111702</v>
      </c>
      <c r="B15758" s="63" t="s">
        <v>8684</v>
      </c>
    </row>
    <row r="15759" spans="1:2" x14ac:dyDescent="0.25">
      <c r="A15759" s="62">
        <v>70111703</v>
      </c>
      <c r="B15759" s="63" t="s">
        <v>8873</v>
      </c>
    </row>
    <row r="15760" spans="1:2" x14ac:dyDescent="0.25">
      <c r="A15760" s="62">
        <v>70111704</v>
      </c>
      <c r="B15760" s="63" t="s">
        <v>13693</v>
      </c>
    </row>
    <row r="15761" spans="1:2" x14ac:dyDescent="0.25">
      <c r="A15761" s="62">
        <v>70111705</v>
      </c>
      <c r="B15761" s="63" t="s">
        <v>14009</v>
      </c>
    </row>
    <row r="15762" spans="1:2" x14ac:dyDescent="0.25">
      <c r="A15762" s="62">
        <v>70111706</v>
      </c>
      <c r="B15762" s="63" t="s">
        <v>12627</v>
      </c>
    </row>
    <row r="15763" spans="1:2" x14ac:dyDescent="0.25">
      <c r="A15763" s="62">
        <v>70111707</v>
      </c>
      <c r="B15763" s="63" t="s">
        <v>15468</v>
      </c>
    </row>
    <row r="15764" spans="1:2" x14ac:dyDescent="0.25">
      <c r="A15764" s="62">
        <v>70111708</v>
      </c>
      <c r="B15764" s="63" t="s">
        <v>10657</v>
      </c>
    </row>
    <row r="15765" spans="1:2" x14ac:dyDescent="0.25">
      <c r="A15765" s="62">
        <v>70111709</v>
      </c>
      <c r="B15765" s="63" t="s">
        <v>4499</v>
      </c>
    </row>
    <row r="15766" spans="1:2" x14ac:dyDescent="0.25">
      <c r="A15766" s="62">
        <v>70111710</v>
      </c>
      <c r="B15766" s="63" t="s">
        <v>17157</v>
      </c>
    </row>
    <row r="15767" spans="1:2" x14ac:dyDescent="0.25">
      <c r="A15767" s="62">
        <v>70111711</v>
      </c>
      <c r="B15767" s="63" t="s">
        <v>14433</v>
      </c>
    </row>
    <row r="15768" spans="1:2" x14ac:dyDescent="0.25">
      <c r="A15768" s="62">
        <v>70111712</v>
      </c>
      <c r="B15768" s="63" t="s">
        <v>6464</v>
      </c>
    </row>
    <row r="15769" spans="1:2" x14ac:dyDescent="0.25">
      <c r="A15769" s="62">
        <v>70111713</v>
      </c>
      <c r="B15769" s="63" t="s">
        <v>16996</v>
      </c>
    </row>
    <row r="15770" spans="1:2" x14ac:dyDescent="0.25">
      <c r="A15770" s="62">
        <v>70121501</v>
      </c>
      <c r="B15770" s="63" t="s">
        <v>7216</v>
      </c>
    </row>
    <row r="15771" spans="1:2" x14ac:dyDescent="0.25">
      <c r="A15771" s="62">
        <v>70121502</v>
      </c>
      <c r="B15771" s="63" t="s">
        <v>14175</v>
      </c>
    </row>
    <row r="15772" spans="1:2" x14ac:dyDescent="0.25">
      <c r="A15772" s="62">
        <v>70121503</v>
      </c>
      <c r="B15772" s="63" t="s">
        <v>5141</v>
      </c>
    </row>
    <row r="15773" spans="1:2" x14ac:dyDescent="0.25">
      <c r="A15773" s="62">
        <v>70121504</v>
      </c>
      <c r="B15773" s="63" t="s">
        <v>17461</v>
      </c>
    </row>
    <row r="15774" spans="1:2" x14ac:dyDescent="0.25">
      <c r="A15774" s="62">
        <v>70121505</v>
      </c>
      <c r="B15774" s="63" t="s">
        <v>9973</v>
      </c>
    </row>
    <row r="15775" spans="1:2" x14ac:dyDescent="0.25">
      <c r="A15775" s="62">
        <v>70121601</v>
      </c>
      <c r="B15775" s="63" t="s">
        <v>6121</v>
      </c>
    </row>
    <row r="15776" spans="1:2" x14ac:dyDescent="0.25">
      <c r="A15776" s="62">
        <v>70121602</v>
      </c>
      <c r="B15776" s="63" t="s">
        <v>6118</v>
      </c>
    </row>
    <row r="15777" spans="1:2" x14ac:dyDescent="0.25">
      <c r="A15777" s="62">
        <v>70121603</v>
      </c>
      <c r="B15777" s="63" t="s">
        <v>3395</v>
      </c>
    </row>
    <row r="15778" spans="1:2" x14ac:dyDescent="0.25">
      <c r="A15778" s="62">
        <v>70121604</v>
      </c>
      <c r="B15778" s="63" t="s">
        <v>11096</v>
      </c>
    </row>
    <row r="15779" spans="1:2" x14ac:dyDescent="0.25">
      <c r="A15779" s="62">
        <v>70121605</v>
      </c>
      <c r="B15779" s="63" t="s">
        <v>1074</v>
      </c>
    </row>
    <row r="15780" spans="1:2" x14ac:dyDescent="0.25">
      <c r="A15780" s="62">
        <v>70121606</v>
      </c>
      <c r="B15780" s="63" t="s">
        <v>4564</v>
      </c>
    </row>
    <row r="15781" spans="1:2" x14ac:dyDescent="0.25">
      <c r="A15781" s="62">
        <v>70121607</v>
      </c>
      <c r="B15781" s="63" t="s">
        <v>17095</v>
      </c>
    </row>
    <row r="15782" spans="1:2" x14ac:dyDescent="0.25">
      <c r="A15782" s="62">
        <v>70121608</v>
      </c>
      <c r="B15782" s="63" t="s">
        <v>14904</v>
      </c>
    </row>
    <row r="15783" spans="1:2" x14ac:dyDescent="0.25">
      <c r="A15783" s="62">
        <v>70121610</v>
      </c>
      <c r="B15783" s="63" t="s">
        <v>14827</v>
      </c>
    </row>
    <row r="15784" spans="1:2" x14ac:dyDescent="0.25">
      <c r="A15784" s="62">
        <v>70121701</v>
      </c>
      <c r="B15784" s="63" t="s">
        <v>17102</v>
      </c>
    </row>
    <row r="15785" spans="1:2" x14ac:dyDescent="0.25">
      <c r="A15785" s="62">
        <v>70121702</v>
      </c>
      <c r="B15785" s="63" t="s">
        <v>17194</v>
      </c>
    </row>
    <row r="15786" spans="1:2" x14ac:dyDescent="0.25">
      <c r="A15786" s="62">
        <v>70121703</v>
      </c>
      <c r="B15786" s="63" t="s">
        <v>6124</v>
      </c>
    </row>
    <row r="15787" spans="1:2" x14ac:dyDescent="0.25">
      <c r="A15787" s="62">
        <v>70121704</v>
      </c>
      <c r="B15787" s="63" t="s">
        <v>14745</v>
      </c>
    </row>
    <row r="15788" spans="1:2" x14ac:dyDescent="0.25">
      <c r="A15788" s="62">
        <v>70121705</v>
      </c>
      <c r="B15788" s="63" t="s">
        <v>17566</v>
      </c>
    </row>
    <row r="15789" spans="1:2" x14ac:dyDescent="0.25">
      <c r="A15789" s="62">
        <v>70121801</v>
      </c>
      <c r="B15789" s="63" t="s">
        <v>7310</v>
      </c>
    </row>
    <row r="15790" spans="1:2" x14ac:dyDescent="0.25">
      <c r="A15790" s="62">
        <v>70121802</v>
      </c>
      <c r="B15790" s="63" t="s">
        <v>13800</v>
      </c>
    </row>
    <row r="15791" spans="1:2" x14ac:dyDescent="0.25">
      <c r="A15791" s="62">
        <v>70121803</v>
      </c>
      <c r="B15791" s="63" t="s">
        <v>4778</v>
      </c>
    </row>
    <row r="15792" spans="1:2" x14ac:dyDescent="0.25">
      <c r="A15792" s="62">
        <v>70121901</v>
      </c>
      <c r="B15792" s="63" t="s">
        <v>1505</v>
      </c>
    </row>
    <row r="15793" spans="1:2" x14ac:dyDescent="0.25">
      <c r="A15793" s="62">
        <v>70121902</v>
      </c>
      <c r="B15793" s="63" t="s">
        <v>18346</v>
      </c>
    </row>
    <row r="15794" spans="1:2" x14ac:dyDescent="0.25">
      <c r="A15794" s="62">
        <v>70121903</v>
      </c>
      <c r="B15794" s="63" t="s">
        <v>15385</v>
      </c>
    </row>
    <row r="15795" spans="1:2" x14ac:dyDescent="0.25">
      <c r="A15795" s="62">
        <v>70122001</v>
      </c>
      <c r="B15795" s="63" t="s">
        <v>11138</v>
      </c>
    </row>
    <row r="15796" spans="1:2" x14ac:dyDescent="0.25">
      <c r="A15796" s="62">
        <v>70122002</v>
      </c>
      <c r="B15796" s="63" t="s">
        <v>12686</v>
      </c>
    </row>
    <row r="15797" spans="1:2" x14ac:dyDescent="0.25">
      <c r="A15797" s="62">
        <v>70122003</v>
      </c>
      <c r="B15797" s="63" t="s">
        <v>17357</v>
      </c>
    </row>
    <row r="15798" spans="1:2" x14ac:dyDescent="0.25">
      <c r="A15798" s="62">
        <v>70122004</v>
      </c>
      <c r="B15798" s="63" t="s">
        <v>7440</v>
      </c>
    </row>
    <row r="15799" spans="1:2" x14ac:dyDescent="0.25">
      <c r="A15799" s="62">
        <v>70122005</v>
      </c>
      <c r="B15799" s="63" t="s">
        <v>1946</v>
      </c>
    </row>
    <row r="15800" spans="1:2" x14ac:dyDescent="0.25">
      <c r="A15800" s="62">
        <v>70122006</v>
      </c>
      <c r="B15800" s="63" t="s">
        <v>7926</v>
      </c>
    </row>
    <row r="15801" spans="1:2" x14ac:dyDescent="0.25">
      <c r="A15801" s="62">
        <v>70122007</v>
      </c>
      <c r="B15801" s="63" t="s">
        <v>14396</v>
      </c>
    </row>
    <row r="15802" spans="1:2" x14ac:dyDescent="0.25">
      <c r="A15802" s="62">
        <v>70122008</v>
      </c>
      <c r="B15802" s="63" t="s">
        <v>17954</v>
      </c>
    </row>
    <row r="15803" spans="1:2" x14ac:dyDescent="0.25">
      <c r="A15803" s="62">
        <v>70122009</v>
      </c>
      <c r="B15803" s="63" t="s">
        <v>14054</v>
      </c>
    </row>
    <row r="15804" spans="1:2" x14ac:dyDescent="0.25">
      <c r="A15804" s="62">
        <v>70122010</v>
      </c>
      <c r="B15804" s="63" t="s">
        <v>7906</v>
      </c>
    </row>
    <row r="15805" spans="1:2" x14ac:dyDescent="0.25">
      <c r="A15805" s="62">
        <v>70131501</v>
      </c>
      <c r="B15805" s="63" t="s">
        <v>5165</v>
      </c>
    </row>
    <row r="15806" spans="1:2" x14ac:dyDescent="0.25">
      <c r="A15806" s="62">
        <v>70131502</v>
      </c>
      <c r="B15806" s="63" t="s">
        <v>6374</v>
      </c>
    </row>
    <row r="15807" spans="1:2" x14ac:dyDescent="0.25">
      <c r="A15807" s="62">
        <v>70131503</v>
      </c>
      <c r="B15807" s="63" t="s">
        <v>7002</v>
      </c>
    </row>
    <row r="15808" spans="1:2" x14ac:dyDescent="0.25">
      <c r="A15808" s="62">
        <v>70131504</v>
      </c>
      <c r="B15808" s="63" t="s">
        <v>16587</v>
      </c>
    </row>
    <row r="15809" spans="1:2" x14ac:dyDescent="0.25">
      <c r="A15809" s="62">
        <v>70131505</v>
      </c>
      <c r="B15809" s="63" t="s">
        <v>16368</v>
      </c>
    </row>
    <row r="15810" spans="1:2" x14ac:dyDescent="0.25">
      <c r="A15810" s="62">
        <v>70131506</v>
      </c>
      <c r="B15810" s="63" t="s">
        <v>11460</v>
      </c>
    </row>
    <row r="15811" spans="1:2" x14ac:dyDescent="0.25">
      <c r="A15811" s="62">
        <v>70131601</v>
      </c>
      <c r="B15811" s="63" t="s">
        <v>6000</v>
      </c>
    </row>
    <row r="15812" spans="1:2" x14ac:dyDescent="0.25">
      <c r="A15812" s="62">
        <v>70131602</v>
      </c>
      <c r="B15812" s="63" t="s">
        <v>3271</v>
      </c>
    </row>
    <row r="15813" spans="1:2" x14ac:dyDescent="0.25">
      <c r="A15813" s="62">
        <v>70131603</v>
      </c>
      <c r="B15813" s="63" t="s">
        <v>10141</v>
      </c>
    </row>
    <row r="15814" spans="1:2" x14ac:dyDescent="0.25">
      <c r="A15814" s="62">
        <v>70131604</v>
      </c>
      <c r="B15814" s="63" t="s">
        <v>7663</v>
      </c>
    </row>
    <row r="15815" spans="1:2" x14ac:dyDescent="0.25">
      <c r="A15815" s="62">
        <v>70131605</v>
      </c>
      <c r="B15815" s="63" t="s">
        <v>15425</v>
      </c>
    </row>
    <row r="15816" spans="1:2" x14ac:dyDescent="0.25">
      <c r="A15816" s="62">
        <v>70131701</v>
      </c>
      <c r="B15816" s="63" t="s">
        <v>8412</v>
      </c>
    </row>
    <row r="15817" spans="1:2" x14ac:dyDescent="0.25">
      <c r="A15817" s="62">
        <v>70131702</v>
      </c>
      <c r="B15817" s="63" t="s">
        <v>3626</v>
      </c>
    </row>
    <row r="15818" spans="1:2" x14ac:dyDescent="0.25">
      <c r="A15818" s="62">
        <v>70131703</v>
      </c>
      <c r="B15818" s="63" t="s">
        <v>2136</v>
      </c>
    </row>
    <row r="15819" spans="1:2" x14ac:dyDescent="0.25">
      <c r="A15819" s="62">
        <v>70131704</v>
      </c>
      <c r="B15819" s="63" t="s">
        <v>8631</v>
      </c>
    </row>
    <row r="15820" spans="1:2" x14ac:dyDescent="0.25">
      <c r="A15820" s="62">
        <v>70131705</v>
      </c>
      <c r="B15820" s="63" t="s">
        <v>2787</v>
      </c>
    </row>
    <row r="15821" spans="1:2" x14ac:dyDescent="0.25">
      <c r="A15821" s="62">
        <v>70131706</v>
      </c>
      <c r="B15821" s="63" t="s">
        <v>18073</v>
      </c>
    </row>
    <row r="15822" spans="1:2" x14ac:dyDescent="0.25">
      <c r="A15822" s="62">
        <v>70131707</v>
      </c>
      <c r="B15822" s="63" t="s">
        <v>11299</v>
      </c>
    </row>
    <row r="15823" spans="1:2" x14ac:dyDescent="0.25">
      <c r="A15823" s="62">
        <v>70131708</v>
      </c>
      <c r="B15823" s="63" t="s">
        <v>4124</v>
      </c>
    </row>
    <row r="15824" spans="1:2" x14ac:dyDescent="0.25">
      <c r="A15824" s="62">
        <v>70141501</v>
      </c>
      <c r="B15824" s="63" t="s">
        <v>16426</v>
      </c>
    </row>
    <row r="15825" spans="1:2" x14ac:dyDescent="0.25">
      <c r="A15825" s="62">
        <v>70141502</v>
      </c>
      <c r="B15825" s="63" t="s">
        <v>17671</v>
      </c>
    </row>
    <row r="15826" spans="1:2" x14ac:dyDescent="0.25">
      <c r="A15826" s="62">
        <v>70141503</v>
      </c>
      <c r="B15826" s="63" t="s">
        <v>1962</v>
      </c>
    </row>
    <row r="15827" spans="1:2" x14ac:dyDescent="0.25">
      <c r="A15827" s="62">
        <v>70141504</v>
      </c>
      <c r="B15827" s="63" t="s">
        <v>7019</v>
      </c>
    </row>
    <row r="15828" spans="1:2" x14ac:dyDescent="0.25">
      <c r="A15828" s="62">
        <v>70141505</v>
      </c>
      <c r="B15828" s="63" t="s">
        <v>16727</v>
      </c>
    </row>
    <row r="15829" spans="1:2" x14ac:dyDescent="0.25">
      <c r="A15829" s="62">
        <v>70141506</v>
      </c>
      <c r="B15829" s="63" t="s">
        <v>5579</v>
      </c>
    </row>
    <row r="15830" spans="1:2" x14ac:dyDescent="0.25">
      <c r="A15830" s="62">
        <v>70141507</v>
      </c>
      <c r="B15830" s="63" t="s">
        <v>2409</v>
      </c>
    </row>
    <row r="15831" spans="1:2" x14ac:dyDescent="0.25">
      <c r="A15831" s="62">
        <v>70141508</v>
      </c>
      <c r="B15831" s="63" t="s">
        <v>10956</v>
      </c>
    </row>
    <row r="15832" spans="1:2" x14ac:dyDescent="0.25">
      <c r="A15832" s="62">
        <v>70141509</v>
      </c>
      <c r="B15832" s="63" t="s">
        <v>2441</v>
      </c>
    </row>
    <row r="15833" spans="1:2" x14ac:dyDescent="0.25">
      <c r="A15833" s="62">
        <v>70141510</v>
      </c>
      <c r="B15833" s="63" t="s">
        <v>4236</v>
      </c>
    </row>
    <row r="15834" spans="1:2" x14ac:dyDescent="0.25">
      <c r="A15834" s="62">
        <v>70141511</v>
      </c>
      <c r="B15834" s="63" t="s">
        <v>4316</v>
      </c>
    </row>
    <row r="15835" spans="1:2" x14ac:dyDescent="0.25">
      <c r="A15835" s="62">
        <v>70141512</v>
      </c>
      <c r="B15835" s="63" t="s">
        <v>6398</v>
      </c>
    </row>
    <row r="15836" spans="1:2" x14ac:dyDescent="0.25">
      <c r="A15836" s="62">
        <v>70141513</v>
      </c>
      <c r="B15836" s="63" t="s">
        <v>10275</v>
      </c>
    </row>
    <row r="15837" spans="1:2" x14ac:dyDescent="0.25">
      <c r="A15837" s="62">
        <v>70141514</v>
      </c>
      <c r="B15837" s="63" t="s">
        <v>4396</v>
      </c>
    </row>
    <row r="15838" spans="1:2" x14ac:dyDescent="0.25">
      <c r="A15838" s="62">
        <v>70141515</v>
      </c>
      <c r="B15838" s="63" t="s">
        <v>7501</v>
      </c>
    </row>
    <row r="15839" spans="1:2" x14ac:dyDescent="0.25">
      <c r="A15839" s="62">
        <v>70141516</v>
      </c>
      <c r="B15839" s="63" t="s">
        <v>2420</v>
      </c>
    </row>
    <row r="15840" spans="1:2" x14ac:dyDescent="0.25">
      <c r="A15840" s="62">
        <v>70141517</v>
      </c>
      <c r="B15840" s="63" t="s">
        <v>10521</v>
      </c>
    </row>
    <row r="15841" spans="1:2" x14ac:dyDescent="0.25">
      <c r="A15841" s="62">
        <v>70141518</v>
      </c>
      <c r="B15841" s="63" t="s">
        <v>5356</v>
      </c>
    </row>
    <row r="15842" spans="1:2" x14ac:dyDescent="0.25">
      <c r="A15842" s="62">
        <v>70141519</v>
      </c>
      <c r="B15842" s="63" t="s">
        <v>1669</v>
      </c>
    </row>
    <row r="15843" spans="1:2" x14ac:dyDescent="0.25">
      <c r="A15843" s="62">
        <v>70141520</v>
      </c>
      <c r="B15843" s="63" t="s">
        <v>11793</v>
      </c>
    </row>
    <row r="15844" spans="1:2" x14ac:dyDescent="0.25">
      <c r="A15844" s="62">
        <v>70141601</v>
      </c>
      <c r="B15844" s="63" t="s">
        <v>6964</v>
      </c>
    </row>
    <row r="15845" spans="1:2" x14ac:dyDescent="0.25">
      <c r="A15845" s="62">
        <v>70141602</v>
      </c>
      <c r="B15845" s="63" t="s">
        <v>8084</v>
      </c>
    </row>
    <row r="15846" spans="1:2" x14ac:dyDescent="0.25">
      <c r="A15846" s="62">
        <v>70141603</v>
      </c>
      <c r="B15846" s="63" t="s">
        <v>8004</v>
      </c>
    </row>
    <row r="15847" spans="1:2" x14ac:dyDescent="0.25">
      <c r="A15847" s="62">
        <v>70141604</v>
      </c>
      <c r="B15847" s="63" t="s">
        <v>11969</v>
      </c>
    </row>
    <row r="15848" spans="1:2" x14ac:dyDescent="0.25">
      <c r="A15848" s="62">
        <v>70141605</v>
      </c>
      <c r="B15848" s="63" t="s">
        <v>7162</v>
      </c>
    </row>
    <row r="15849" spans="1:2" x14ac:dyDescent="0.25">
      <c r="A15849" s="62">
        <v>70141606</v>
      </c>
      <c r="B15849" s="63" t="s">
        <v>18837</v>
      </c>
    </row>
    <row r="15850" spans="1:2" x14ac:dyDescent="0.25">
      <c r="A15850" s="62">
        <v>70141607</v>
      </c>
      <c r="B15850" s="63" t="s">
        <v>4580</v>
      </c>
    </row>
    <row r="15851" spans="1:2" x14ac:dyDescent="0.25">
      <c r="A15851" s="62">
        <v>70141701</v>
      </c>
      <c r="B15851" s="63" t="s">
        <v>491</v>
      </c>
    </row>
    <row r="15852" spans="1:2" x14ac:dyDescent="0.25">
      <c r="A15852" s="62">
        <v>70141702</v>
      </c>
      <c r="B15852" s="63" t="s">
        <v>5415</v>
      </c>
    </row>
    <row r="15853" spans="1:2" x14ac:dyDescent="0.25">
      <c r="A15853" s="62">
        <v>70141703</v>
      </c>
      <c r="B15853" s="63" t="s">
        <v>6900</v>
      </c>
    </row>
    <row r="15854" spans="1:2" x14ac:dyDescent="0.25">
      <c r="A15854" s="62">
        <v>70141704</v>
      </c>
      <c r="B15854" s="63" t="s">
        <v>14814</v>
      </c>
    </row>
    <row r="15855" spans="1:2" x14ac:dyDescent="0.25">
      <c r="A15855" s="62">
        <v>70141705</v>
      </c>
      <c r="B15855" s="63" t="s">
        <v>15147</v>
      </c>
    </row>
    <row r="15856" spans="1:2" x14ac:dyDescent="0.25">
      <c r="A15856" s="62">
        <v>70141706</v>
      </c>
      <c r="B15856" s="63" t="s">
        <v>2744</v>
      </c>
    </row>
    <row r="15857" spans="1:2" x14ac:dyDescent="0.25">
      <c r="A15857" s="62">
        <v>70141707</v>
      </c>
      <c r="B15857" s="63" t="s">
        <v>9832</v>
      </c>
    </row>
    <row r="15858" spans="1:2" x14ac:dyDescent="0.25">
      <c r="A15858" s="62">
        <v>70141708</v>
      </c>
      <c r="B15858" s="63" t="s">
        <v>11382</v>
      </c>
    </row>
    <row r="15859" spans="1:2" x14ac:dyDescent="0.25">
      <c r="A15859" s="62">
        <v>70141709</v>
      </c>
      <c r="B15859" s="63" t="s">
        <v>16555</v>
      </c>
    </row>
    <row r="15860" spans="1:2" x14ac:dyDescent="0.25">
      <c r="A15860" s="62">
        <v>70141710</v>
      </c>
      <c r="B15860" s="63" t="s">
        <v>7903</v>
      </c>
    </row>
    <row r="15861" spans="1:2" x14ac:dyDescent="0.25">
      <c r="A15861" s="62">
        <v>70141801</v>
      </c>
      <c r="B15861" s="63" t="s">
        <v>14145</v>
      </c>
    </row>
    <row r="15862" spans="1:2" x14ac:dyDescent="0.25">
      <c r="A15862" s="62">
        <v>70141802</v>
      </c>
      <c r="B15862" s="63" t="s">
        <v>3236</v>
      </c>
    </row>
    <row r="15863" spans="1:2" x14ac:dyDescent="0.25">
      <c r="A15863" s="62">
        <v>70141803</v>
      </c>
      <c r="B15863" s="63" t="s">
        <v>1876</v>
      </c>
    </row>
    <row r="15864" spans="1:2" x14ac:dyDescent="0.25">
      <c r="A15864" s="62">
        <v>70141804</v>
      </c>
      <c r="B15864" s="63" t="s">
        <v>16711</v>
      </c>
    </row>
    <row r="15865" spans="1:2" x14ac:dyDescent="0.25">
      <c r="A15865" s="62">
        <v>70141901</v>
      </c>
      <c r="B15865" s="63" t="s">
        <v>1034</v>
      </c>
    </row>
    <row r="15866" spans="1:2" x14ac:dyDescent="0.25">
      <c r="A15866" s="62">
        <v>70141902</v>
      </c>
      <c r="B15866" s="63" t="s">
        <v>6529</v>
      </c>
    </row>
    <row r="15867" spans="1:2" x14ac:dyDescent="0.25">
      <c r="A15867" s="62">
        <v>70141903</v>
      </c>
      <c r="B15867" s="63" t="s">
        <v>17074</v>
      </c>
    </row>
    <row r="15868" spans="1:2" x14ac:dyDescent="0.25">
      <c r="A15868" s="62">
        <v>70141904</v>
      </c>
      <c r="B15868" s="63" t="s">
        <v>10454</v>
      </c>
    </row>
    <row r="15869" spans="1:2" x14ac:dyDescent="0.25">
      <c r="A15869" s="62">
        <v>70142001</v>
      </c>
      <c r="B15869" s="63" t="s">
        <v>2192</v>
      </c>
    </row>
    <row r="15870" spans="1:2" x14ac:dyDescent="0.25">
      <c r="A15870" s="62">
        <v>70142002</v>
      </c>
      <c r="B15870" s="63" t="s">
        <v>14074</v>
      </c>
    </row>
    <row r="15871" spans="1:2" x14ac:dyDescent="0.25">
      <c r="A15871" s="62">
        <v>70142003</v>
      </c>
      <c r="B15871" s="63" t="s">
        <v>7353</v>
      </c>
    </row>
    <row r="15872" spans="1:2" x14ac:dyDescent="0.25">
      <c r="A15872" s="62">
        <v>70142004</v>
      </c>
      <c r="B15872" s="63" t="s">
        <v>13386</v>
      </c>
    </row>
    <row r="15873" spans="1:2" x14ac:dyDescent="0.25">
      <c r="A15873" s="62">
        <v>70142005</v>
      </c>
      <c r="B15873" s="63" t="s">
        <v>13097</v>
      </c>
    </row>
    <row r="15874" spans="1:2" x14ac:dyDescent="0.25">
      <c r="A15874" s="62">
        <v>70142006</v>
      </c>
      <c r="B15874" s="63" t="s">
        <v>2903</v>
      </c>
    </row>
    <row r="15875" spans="1:2" x14ac:dyDescent="0.25">
      <c r="A15875" s="62">
        <v>70142007</v>
      </c>
      <c r="B15875" s="63" t="s">
        <v>2440</v>
      </c>
    </row>
    <row r="15876" spans="1:2" x14ac:dyDescent="0.25">
      <c r="A15876" s="62">
        <v>70142008</v>
      </c>
      <c r="B15876" s="63" t="s">
        <v>1704</v>
      </c>
    </row>
    <row r="15877" spans="1:2" x14ac:dyDescent="0.25">
      <c r="A15877" s="62">
        <v>70142009</v>
      </c>
      <c r="B15877" s="63" t="s">
        <v>416</v>
      </c>
    </row>
    <row r="15878" spans="1:2" x14ac:dyDescent="0.25">
      <c r="A15878" s="62">
        <v>70142010</v>
      </c>
      <c r="B15878" s="63" t="s">
        <v>17934</v>
      </c>
    </row>
    <row r="15879" spans="1:2" x14ac:dyDescent="0.25">
      <c r="A15879" s="62">
        <v>70142011</v>
      </c>
      <c r="B15879" s="63" t="s">
        <v>10380</v>
      </c>
    </row>
    <row r="15880" spans="1:2" x14ac:dyDescent="0.25">
      <c r="A15880" s="62">
        <v>70151501</v>
      </c>
      <c r="B15880" s="63" t="s">
        <v>17612</v>
      </c>
    </row>
    <row r="15881" spans="1:2" x14ac:dyDescent="0.25">
      <c r="A15881" s="62">
        <v>70151502</v>
      </c>
      <c r="B15881" s="63" t="s">
        <v>3389</v>
      </c>
    </row>
    <row r="15882" spans="1:2" x14ac:dyDescent="0.25">
      <c r="A15882" s="62">
        <v>70151503</v>
      </c>
      <c r="B15882" s="63" t="s">
        <v>11606</v>
      </c>
    </row>
    <row r="15883" spans="1:2" x14ac:dyDescent="0.25">
      <c r="A15883" s="62">
        <v>70151504</v>
      </c>
      <c r="B15883" s="63" t="s">
        <v>8871</v>
      </c>
    </row>
    <row r="15884" spans="1:2" x14ac:dyDescent="0.25">
      <c r="A15884" s="62">
        <v>70151505</v>
      </c>
      <c r="B15884" s="63" t="s">
        <v>4520</v>
      </c>
    </row>
    <row r="15885" spans="1:2" x14ac:dyDescent="0.25">
      <c r="A15885" s="62">
        <v>70151506</v>
      </c>
      <c r="B15885" s="63" t="s">
        <v>5483</v>
      </c>
    </row>
    <row r="15886" spans="1:2" x14ac:dyDescent="0.25">
      <c r="A15886" s="62">
        <v>70151507</v>
      </c>
      <c r="B15886" s="63" t="s">
        <v>4752</v>
      </c>
    </row>
    <row r="15887" spans="1:2" x14ac:dyDescent="0.25">
      <c r="A15887" s="62">
        <v>70151508</v>
      </c>
      <c r="B15887" s="63" t="s">
        <v>1098</v>
      </c>
    </row>
    <row r="15888" spans="1:2" x14ac:dyDescent="0.25">
      <c r="A15888" s="62">
        <v>70151509</v>
      </c>
      <c r="B15888" s="63" t="s">
        <v>16469</v>
      </c>
    </row>
    <row r="15889" spans="1:2" x14ac:dyDescent="0.25">
      <c r="A15889" s="62">
        <v>70151510</v>
      </c>
      <c r="B15889" s="63" t="s">
        <v>2394</v>
      </c>
    </row>
    <row r="15890" spans="1:2" x14ac:dyDescent="0.25">
      <c r="A15890" s="62">
        <v>70151601</v>
      </c>
      <c r="B15890" s="63" t="s">
        <v>1799</v>
      </c>
    </row>
    <row r="15891" spans="1:2" x14ac:dyDescent="0.25">
      <c r="A15891" s="62">
        <v>70151602</v>
      </c>
      <c r="B15891" s="63" t="s">
        <v>4631</v>
      </c>
    </row>
    <row r="15892" spans="1:2" x14ac:dyDescent="0.25">
      <c r="A15892" s="62">
        <v>70151603</v>
      </c>
      <c r="B15892" s="63" t="s">
        <v>14935</v>
      </c>
    </row>
    <row r="15893" spans="1:2" x14ac:dyDescent="0.25">
      <c r="A15893" s="62">
        <v>70151604</v>
      </c>
      <c r="B15893" s="63" t="s">
        <v>5797</v>
      </c>
    </row>
    <row r="15894" spans="1:2" x14ac:dyDescent="0.25">
      <c r="A15894" s="62">
        <v>70151605</v>
      </c>
      <c r="B15894" s="63" t="s">
        <v>17548</v>
      </c>
    </row>
    <row r="15895" spans="1:2" x14ac:dyDescent="0.25">
      <c r="A15895" s="62">
        <v>70151606</v>
      </c>
      <c r="B15895" s="63" t="s">
        <v>9717</v>
      </c>
    </row>
    <row r="15896" spans="1:2" x14ac:dyDescent="0.25">
      <c r="A15896" s="62">
        <v>70151701</v>
      </c>
      <c r="B15896" s="63" t="s">
        <v>8210</v>
      </c>
    </row>
    <row r="15897" spans="1:2" x14ac:dyDescent="0.25">
      <c r="A15897" s="62">
        <v>70151702</v>
      </c>
      <c r="B15897" s="63" t="s">
        <v>17787</v>
      </c>
    </row>
    <row r="15898" spans="1:2" x14ac:dyDescent="0.25">
      <c r="A15898" s="62">
        <v>70151703</v>
      </c>
      <c r="B15898" s="63" t="s">
        <v>15635</v>
      </c>
    </row>
    <row r="15899" spans="1:2" x14ac:dyDescent="0.25">
      <c r="A15899" s="62">
        <v>70151704</v>
      </c>
      <c r="B15899" s="63" t="s">
        <v>9793</v>
      </c>
    </row>
    <row r="15900" spans="1:2" x14ac:dyDescent="0.25">
      <c r="A15900" s="62">
        <v>70151705</v>
      </c>
      <c r="B15900" s="63" t="s">
        <v>15819</v>
      </c>
    </row>
    <row r="15901" spans="1:2" x14ac:dyDescent="0.25">
      <c r="A15901" s="62">
        <v>70151706</v>
      </c>
      <c r="B15901" s="63" t="s">
        <v>7377</v>
      </c>
    </row>
    <row r="15902" spans="1:2" x14ac:dyDescent="0.25">
      <c r="A15902" s="62">
        <v>70151707</v>
      </c>
      <c r="B15902" s="63" t="s">
        <v>3173</v>
      </c>
    </row>
    <row r="15903" spans="1:2" x14ac:dyDescent="0.25">
      <c r="A15903" s="62">
        <v>70151801</v>
      </c>
      <c r="B15903" s="63" t="s">
        <v>6816</v>
      </c>
    </row>
    <row r="15904" spans="1:2" x14ac:dyDescent="0.25">
      <c r="A15904" s="62">
        <v>70151802</v>
      </c>
      <c r="B15904" s="63" t="s">
        <v>8710</v>
      </c>
    </row>
    <row r="15905" spans="1:2" x14ac:dyDescent="0.25">
      <c r="A15905" s="62">
        <v>70151803</v>
      </c>
      <c r="B15905" s="63" t="s">
        <v>11777</v>
      </c>
    </row>
    <row r="15906" spans="1:2" x14ac:dyDescent="0.25">
      <c r="A15906" s="62">
        <v>70151804</v>
      </c>
      <c r="B15906" s="63" t="s">
        <v>5095</v>
      </c>
    </row>
    <row r="15907" spans="1:2" x14ac:dyDescent="0.25">
      <c r="A15907" s="62">
        <v>70151805</v>
      </c>
      <c r="B15907" s="63" t="s">
        <v>725</v>
      </c>
    </row>
    <row r="15908" spans="1:2" x14ac:dyDescent="0.25">
      <c r="A15908" s="62">
        <v>70151806</v>
      </c>
      <c r="B15908" s="63" t="s">
        <v>7954</v>
      </c>
    </row>
    <row r="15909" spans="1:2" x14ac:dyDescent="0.25">
      <c r="A15909" s="62">
        <v>70151807</v>
      </c>
      <c r="B15909" s="63" t="s">
        <v>522</v>
      </c>
    </row>
    <row r="15910" spans="1:2" x14ac:dyDescent="0.25">
      <c r="A15910" s="62">
        <v>70151901</v>
      </c>
      <c r="B15910" s="63" t="s">
        <v>5638</v>
      </c>
    </row>
    <row r="15911" spans="1:2" x14ac:dyDescent="0.25">
      <c r="A15911" s="62">
        <v>70151902</v>
      </c>
      <c r="B15911" s="63" t="s">
        <v>16677</v>
      </c>
    </row>
    <row r="15912" spans="1:2" x14ac:dyDescent="0.25">
      <c r="A15912" s="62">
        <v>70151903</v>
      </c>
      <c r="B15912" s="63" t="s">
        <v>2029</v>
      </c>
    </row>
    <row r="15913" spans="1:2" x14ac:dyDescent="0.25">
      <c r="A15913" s="62">
        <v>70151904</v>
      </c>
      <c r="B15913" s="63" t="s">
        <v>13149</v>
      </c>
    </row>
    <row r="15914" spans="1:2" x14ac:dyDescent="0.25">
      <c r="A15914" s="62">
        <v>70151905</v>
      </c>
      <c r="B15914" s="63" t="s">
        <v>4401</v>
      </c>
    </row>
    <row r="15915" spans="1:2" x14ac:dyDescent="0.25">
      <c r="A15915" s="62">
        <v>70151906</v>
      </c>
      <c r="B15915" s="63" t="s">
        <v>10534</v>
      </c>
    </row>
    <row r="15916" spans="1:2" x14ac:dyDescent="0.25">
      <c r="A15916" s="62">
        <v>70151907</v>
      </c>
      <c r="B15916" s="63" t="s">
        <v>16821</v>
      </c>
    </row>
    <row r="15917" spans="1:2" x14ac:dyDescent="0.25">
      <c r="A15917" s="62">
        <v>70151909</v>
      </c>
      <c r="B15917" s="63" t="s">
        <v>17613</v>
      </c>
    </row>
    <row r="15918" spans="1:2" x14ac:dyDescent="0.25">
      <c r="A15918" s="62">
        <v>70151910</v>
      </c>
      <c r="B15918" s="63" t="s">
        <v>9046</v>
      </c>
    </row>
    <row r="15919" spans="1:2" x14ac:dyDescent="0.25">
      <c r="A15919" s="62">
        <v>70161501</v>
      </c>
      <c r="B15919" s="63" t="s">
        <v>8907</v>
      </c>
    </row>
    <row r="15920" spans="1:2" x14ac:dyDescent="0.25">
      <c r="A15920" s="62">
        <v>70161601</v>
      </c>
      <c r="B15920" s="63" t="s">
        <v>603</v>
      </c>
    </row>
    <row r="15921" spans="1:2" x14ac:dyDescent="0.25">
      <c r="A15921" s="62">
        <v>70161701</v>
      </c>
      <c r="B15921" s="63" t="s">
        <v>17025</v>
      </c>
    </row>
    <row r="15922" spans="1:2" x14ac:dyDescent="0.25">
      <c r="A15922" s="62">
        <v>70161702</v>
      </c>
      <c r="B15922" s="63" t="s">
        <v>1840</v>
      </c>
    </row>
    <row r="15923" spans="1:2" x14ac:dyDescent="0.25">
      <c r="A15923" s="62">
        <v>70161703</v>
      </c>
      <c r="B15923" s="63" t="s">
        <v>12965</v>
      </c>
    </row>
    <row r="15924" spans="1:2" x14ac:dyDescent="0.25">
      <c r="A15924" s="62">
        <v>70161704</v>
      </c>
      <c r="B15924" s="63" t="s">
        <v>10541</v>
      </c>
    </row>
    <row r="15925" spans="1:2" x14ac:dyDescent="0.25">
      <c r="A15925" s="62">
        <v>70171501</v>
      </c>
      <c r="B15925" s="63" t="s">
        <v>3503</v>
      </c>
    </row>
    <row r="15926" spans="1:2" x14ac:dyDescent="0.25">
      <c r="A15926" s="62">
        <v>70171502</v>
      </c>
      <c r="B15926" s="63" t="s">
        <v>4369</v>
      </c>
    </row>
    <row r="15927" spans="1:2" x14ac:dyDescent="0.25">
      <c r="A15927" s="62">
        <v>70171503</v>
      </c>
      <c r="B15927" s="63" t="s">
        <v>9657</v>
      </c>
    </row>
    <row r="15928" spans="1:2" x14ac:dyDescent="0.25">
      <c r="A15928" s="62">
        <v>70171504</v>
      </c>
      <c r="B15928" s="63" t="s">
        <v>769</v>
      </c>
    </row>
    <row r="15929" spans="1:2" x14ac:dyDescent="0.25">
      <c r="A15929" s="62">
        <v>70171505</v>
      </c>
      <c r="B15929" s="63" t="s">
        <v>16229</v>
      </c>
    </row>
    <row r="15930" spans="1:2" x14ac:dyDescent="0.25">
      <c r="A15930" s="62">
        <v>70171506</v>
      </c>
      <c r="B15930" s="63" t="s">
        <v>12075</v>
      </c>
    </row>
    <row r="15931" spans="1:2" x14ac:dyDescent="0.25">
      <c r="A15931" s="62">
        <v>70171601</v>
      </c>
      <c r="B15931" s="63" t="s">
        <v>18512</v>
      </c>
    </row>
    <row r="15932" spans="1:2" x14ac:dyDescent="0.25">
      <c r="A15932" s="62">
        <v>70171602</v>
      </c>
      <c r="B15932" s="63" t="s">
        <v>2025</v>
      </c>
    </row>
    <row r="15933" spans="1:2" x14ac:dyDescent="0.25">
      <c r="A15933" s="62">
        <v>70171603</v>
      </c>
      <c r="B15933" s="63" t="s">
        <v>13798</v>
      </c>
    </row>
    <row r="15934" spans="1:2" x14ac:dyDescent="0.25">
      <c r="A15934" s="62">
        <v>70171604</v>
      </c>
      <c r="B15934" s="63" t="s">
        <v>17657</v>
      </c>
    </row>
    <row r="15935" spans="1:2" x14ac:dyDescent="0.25">
      <c r="A15935" s="62">
        <v>70171605</v>
      </c>
      <c r="B15935" s="63" t="s">
        <v>16433</v>
      </c>
    </row>
    <row r="15936" spans="1:2" x14ac:dyDescent="0.25">
      <c r="A15936" s="62">
        <v>70171606</v>
      </c>
      <c r="B15936" s="63" t="s">
        <v>2177</v>
      </c>
    </row>
    <row r="15937" spans="1:2" x14ac:dyDescent="0.25">
      <c r="A15937" s="62">
        <v>70171607</v>
      </c>
      <c r="B15937" s="63" t="s">
        <v>5990</v>
      </c>
    </row>
    <row r="15938" spans="1:2" x14ac:dyDescent="0.25">
      <c r="A15938" s="62">
        <v>70171701</v>
      </c>
      <c r="B15938" s="63" t="s">
        <v>1819</v>
      </c>
    </row>
    <row r="15939" spans="1:2" x14ac:dyDescent="0.25">
      <c r="A15939" s="62">
        <v>70171702</v>
      </c>
      <c r="B15939" s="63" t="s">
        <v>3705</v>
      </c>
    </row>
    <row r="15940" spans="1:2" x14ac:dyDescent="0.25">
      <c r="A15940" s="62">
        <v>70171703</v>
      </c>
      <c r="B15940" s="63" t="s">
        <v>8342</v>
      </c>
    </row>
    <row r="15941" spans="1:2" x14ac:dyDescent="0.25">
      <c r="A15941" s="62">
        <v>70171704</v>
      </c>
      <c r="B15941" s="63" t="s">
        <v>7292</v>
      </c>
    </row>
    <row r="15942" spans="1:2" x14ac:dyDescent="0.25">
      <c r="A15942" s="62">
        <v>70171705</v>
      </c>
      <c r="B15942" s="63" t="s">
        <v>1072</v>
      </c>
    </row>
    <row r="15943" spans="1:2" x14ac:dyDescent="0.25">
      <c r="A15943" s="62">
        <v>70171706</v>
      </c>
      <c r="B15943" s="63" t="s">
        <v>8394</v>
      </c>
    </row>
    <row r="15944" spans="1:2" x14ac:dyDescent="0.25">
      <c r="A15944" s="62">
        <v>70171707</v>
      </c>
      <c r="B15944" s="63" t="s">
        <v>12065</v>
      </c>
    </row>
    <row r="15945" spans="1:2" x14ac:dyDescent="0.25">
      <c r="A15945" s="62">
        <v>70171708</v>
      </c>
      <c r="B15945" s="63" t="s">
        <v>4829</v>
      </c>
    </row>
    <row r="15946" spans="1:2" x14ac:dyDescent="0.25">
      <c r="A15946" s="62">
        <v>70171709</v>
      </c>
      <c r="B15946" s="63" t="s">
        <v>12845</v>
      </c>
    </row>
    <row r="15947" spans="1:2" x14ac:dyDescent="0.25">
      <c r="A15947" s="62">
        <v>70171801</v>
      </c>
      <c r="B15947" s="63" t="s">
        <v>16527</v>
      </c>
    </row>
    <row r="15948" spans="1:2" x14ac:dyDescent="0.25">
      <c r="A15948" s="62">
        <v>70171802</v>
      </c>
      <c r="B15948" s="63" t="s">
        <v>7891</v>
      </c>
    </row>
    <row r="15949" spans="1:2" x14ac:dyDescent="0.25">
      <c r="A15949" s="62">
        <v>70171803</v>
      </c>
      <c r="B15949" s="63" t="s">
        <v>1893</v>
      </c>
    </row>
    <row r="15950" spans="1:2" x14ac:dyDescent="0.25">
      <c r="A15950" s="62">
        <v>71101501</v>
      </c>
      <c r="B15950" s="63" t="s">
        <v>8147</v>
      </c>
    </row>
    <row r="15951" spans="1:2" x14ac:dyDescent="0.25">
      <c r="A15951" s="62">
        <v>71101502</v>
      </c>
      <c r="B15951" s="63" t="s">
        <v>4814</v>
      </c>
    </row>
    <row r="15952" spans="1:2" x14ac:dyDescent="0.25">
      <c r="A15952" s="62">
        <v>71101601</v>
      </c>
      <c r="B15952" s="63" t="s">
        <v>11621</v>
      </c>
    </row>
    <row r="15953" spans="1:2" x14ac:dyDescent="0.25">
      <c r="A15953" s="62">
        <v>71101602</v>
      </c>
      <c r="B15953" s="63" t="s">
        <v>10749</v>
      </c>
    </row>
    <row r="15954" spans="1:2" x14ac:dyDescent="0.25">
      <c r="A15954" s="62">
        <v>71101701</v>
      </c>
      <c r="B15954" s="63" t="s">
        <v>15854</v>
      </c>
    </row>
    <row r="15955" spans="1:2" x14ac:dyDescent="0.25">
      <c r="A15955" s="62">
        <v>71101702</v>
      </c>
      <c r="B15955" s="63" t="s">
        <v>13662</v>
      </c>
    </row>
    <row r="15956" spans="1:2" x14ac:dyDescent="0.25">
      <c r="A15956" s="62">
        <v>71101703</v>
      </c>
      <c r="B15956" s="63" t="s">
        <v>12422</v>
      </c>
    </row>
    <row r="15957" spans="1:2" x14ac:dyDescent="0.25">
      <c r="A15957" s="62">
        <v>71101704</v>
      </c>
      <c r="B15957" s="63" t="s">
        <v>8438</v>
      </c>
    </row>
    <row r="15958" spans="1:2" x14ac:dyDescent="0.25">
      <c r="A15958" s="62">
        <v>71101705</v>
      </c>
      <c r="B15958" s="63" t="s">
        <v>5669</v>
      </c>
    </row>
    <row r="15959" spans="1:2" x14ac:dyDescent="0.25">
      <c r="A15959" s="62">
        <v>71101706</v>
      </c>
      <c r="B15959" s="63" t="s">
        <v>11271</v>
      </c>
    </row>
    <row r="15960" spans="1:2" x14ac:dyDescent="0.25">
      <c r="A15960" s="62">
        <v>71101707</v>
      </c>
      <c r="B15960" s="63" t="s">
        <v>3424</v>
      </c>
    </row>
    <row r="15961" spans="1:2" x14ac:dyDescent="0.25">
      <c r="A15961" s="62">
        <v>71101708</v>
      </c>
      <c r="B15961" s="63" t="s">
        <v>4710</v>
      </c>
    </row>
    <row r="15962" spans="1:2" x14ac:dyDescent="0.25">
      <c r="A15962" s="62">
        <v>71101709</v>
      </c>
      <c r="B15962" s="63" t="s">
        <v>11418</v>
      </c>
    </row>
    <row r="15963" spans="1:2" x14ac:dyDescent="0.25">
      <c r="A15963" s="62">
        <v>71112001</v>
      </c>
      <c r="B15963" s="63" t="s">
        <v>18149</v>
      </c>
    </row>
    <row r="15964" spans="1:2" x14ac:dyDescent="0.25">
      <c r="A15964" s="62">
        <v>71112002</v>
      </c>
      <c r="B15964" s="63" t="s">
        <v>7301</v>
      </c>
    </row>
    <row r="15965" spans="1:2" x14ac:dyDescent="0.25">
      <c r="A15965" s="62">
        <v>71112003</v>
      </c>
      <c r="B15965" s="63" t="s">
        <v>11524</v>
      </c>
    </row>
    <row r="15966" spans="1:2" x14ac:dyDescent="0.25">
      <c r="A15966" s="62">
        <v>71112004</v>
      </c>
      <c r="B15966" s="63" t="s">
        <v>4860</v>
      </c>
    </row>
    <row r="15967" spans="1:2" x14ac:dyDescent="0.25">
      <c r="A15967" s="62">
        <v>71112005</v>
      </c>
      <c r="B15967" s="63" t="s">
        <v>779</v>
      </c>
    </row>
    <row r="15968" spans="1:2" x14ac:dyDescent="0.25">
      <c r="A15968" s="62">
        <v>71112006</v>
      </c>
      <c r="B15968" s="63" t="s">
        <v>3103</v>
      </c>
    </row>
    <row r="15969" spans="1:2" x14ac:dyDescent="0.25">
      <c r="A15969" s="62">
        <v>71112007</v>
      </c>
      <c r="B15969" s="63" t="s">
        <v>12765</v>
      </c>
    </row>
    <row r="15970" spans="1:2" x14ac:dyDescent="0.25">
      <c r="A15970" s="62">
        <v>71112008</v>
      </c>
      <c r="B15970" s="63" t="s">
        <v>15311</v>
      </c>
    </row>
    <row r="15971" spans="1:2" x14ac:dyDescent="0.25">
      <c r="A15971" s="62">
        <v>71112009</v>
      </c>
      <c r="B15971" s="63" t="s">
        <v>14979</v>
      </c>
    </row>
    <row r="15972" spans="1:2" x14ac:dyDescent="0.25">
      <c r="A15972" s="62">
        <v>71112010</v>
      </c>
      <c r="B15972" s="63" t="s">
        <v>1554</v>
      </c>
    </row>
    <row r="15973" spans="1:2" x14ac:dyDescent="0.25">
      <c r="A15973" s="62">
        <v>71112011</v>
      </c>
      <c r="B15973" s="63" t="s">
        <v>14420</v>
      </c>
    </row>
    <row r="15974" spans="1:2" x14ac:dyDescent="0.25">
      <c r="A15974" s="62">
        <v>71112012</v>
      </c>
      <c r="B15974" s="63" t="s">
        <v>17158</v>
      </c>
    </row>
    <row r="15975" spans="1:2" x14ac:dyDescent="0.25">
      <c r="A15975" s="62">
        <v>71112013</v>
      </c>
      <c r="B15975" s="63" t="s">
        <v>9953</v>
      </c>
    </row>
    <row r="15976" spans="1:2" x14ac:dyDescent="0.25">
      <c r="A15976" s="62">
        <v>71112014</v>
      </c>
      <c r="B15976" s="63" t="s">
        <v>5551</v>
      </c>
    </row>
    <row r="15977" spans="1:2" x14ac:dyDescent="0.25">
      <c r="A15977" s="62">
        <v>71112015</v>
      </c>
      <c r="B15977" s="63" t="s">
        <v>16570</v>
      </c>
    </row>
    <row r="15978" spans="1:2" x14ac:dyDescent="0.25">
      <c r="A15978" s="62">
        <v>71112017</v>
      </c>
      <c r="B15978" s="63" t="s">
        <v>4932</v>
      </c>
    </row>
    <row r="15979" spans="1:2" x14ac:dyDescent="0.25">
      <c r="A15979" s="62">
        <v>71112018</v>
      </c>
      <c r="B15979" s="63" t="s">
        <v>3567</v>
      </c>
    </row>
    <row r="15980" spans="1:2" x14ac:dyDescent="0.25">
      <c r="A15980" s="62">
        <v>71112019</v>
      </c>
      <c r="B15980" s="63" t="s">
        <v>12954</v>
      </c>
    </row>
    <row r="15981" spans="1:2" x14ac:dyDescent="0.25">
      <c r="A15981" s="62">
        <v>71112020</v>
      </c>
      <c r="B15981" s="63" t="s">
        <v>13390</v>
      </c>
    </row>
    <row r="15982" spans="1:2" x14ac:dyDescent="0.25">
      <c r="A15982" s="62">
        <v>71112021</v>
      </c>
      <c r="B15982" s="63" t="s">
        <v>5081</v>
      </c>
    </row>
    <row r="15983" spans="1:2" x14ac:dyDescent="0.25">
      <c r="A15983" s="62">
        <v>71112022</v>
      </c>
      <c r="B15983" s="63" t="s">
        <v>7890</v>
      </c>
    </row>
    <row r="15984" spans="1:2" x14ac:dyDescent="0.25">
      <c r="A15984" s="62">
        <v>71112023</v>
      </c>
      <c r="B15984" s="63" t="s">
        <v>15203</v>
      </c>
    </row>
    <row r="15985" spans="1:2" x14ac:dyDescent="0.25">
      <c r="A15985" s="62">
        <v>71112024</v>
      </c>
      <c r="B15985" s="63" t="s">
        <v>17666</v>
      </c>
    </row>
    <row r="15986" spans="1:2" x14ac:dyDescent="0.25">
      <c r="A15986" s="62">
        <v>71112025</v>
      </c>
      <c r="B15986" s="63" t="s">
        <v>13107</v>
      </c>
    </row>
    <row r="15987" spans="1:2" x14ac:dyDescent="0.25">
      <c r="A15987" s="62">
        <v>71112026</v>
      </c>
      <c r="B15987" s="63" t="s">
        <v>17429</v>
      </c>
    </row>
    <row r="15988" spans="1:2" x14ac:dyDescent="0.25">
      <c r="A15988" s="62">
        <v>71112027</v>
      </c>
      <c r="B15988" s="63" t="s">
        <v>1453</v>
      </c>
    </row>
    <row r="15989" spans="1:2" x14ac:dyDescent="0.25">
      <c r="A15989" s="62">
        <v>71112028</v>
      </c>
      <c r="B15989" s="63" t="s">
        <v>1913</v>
      </c>
    </row>
    <row r="15990" spans="1:2" x14ac:dyDescent="0.25">
      <c r="A15990" s="62">
        <v>71112029</v>
      </c>
      <c r="B15990" s="63" t="s">
        <v>14288</v>
      </c>
    </row>
    <row r="15991" spans="1:2" x14ac:dyDescent="0.25">
      <c r="A15991" s="62">
        <v>71112030</v>
      </c>
      <c r="B15991" s="63" t="s">
        <v>14914</v>
      </c>
    </row>
    <row r="15992" spans="1:2" x14ac:dyDescent="0.25">
      <c r="A15992" s="62">
        <v>71112031</v>
      </c>
      <c r="B15992" s="63" t="s">
        <v>3702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10667</v>
      </c>
    </row>
    <row r="15995" spans="1:2" x14ac:dyDescent="0.25">
      <c r="A15995" s="62">
        <v>71112103</v>
      </c>
      <c r="B15995" s="63" t="s">
        <v>6265</v>
      </c>
    </row>
    <row r="15996" spans="1:2" x14ac:dyDescent="0.25">
      <c r="A15996" s="62">
        <v>71112104</v>
      </c>
      <c r="B15996" s="63" t="s">
        <v>13327</v>
      </c>
    </row>
    <row r="15997" spans="1:2" x14ac:dyDescent="0.25">
      <c r="A15997" s="62">
        <v>71112105</v>
      </c>
      <c r="B15997" s="63" t="s">
        <v>11862</v>
      </c>
    </row>
    <row r="15998" spans="1:2" x14ac:dyDescent="0.25">
      <c r="A15998" s="62">
        <v>71112106</v>
      </c>
      <c r="B15998" s="63" t="s">
        <v>4467</v>
      </c>
    </row>
    <row r="15999" spans="1:2" x14ac:dyDescent="0.25">
      <c r="A15999" s="62">
        <v>71112107</v>
      </c>
      <c r="B15999" s="63" t="s">
        <v>17275</v>
      </c>
    </row>
    <row r="16000" spans="1:2" x14ac:dyDescent="0.25">
      <c r="A16000" s="62">
        <v>71112108</v>
      </c>
      <c r="B16000" s="63" t="s">
        <v>13192</v>
      </c>
    </row>
    <row r="16001" spans="1:2" x14ac:dyDescent="0.25">
      <c r="A16001" s="62">
        <v>71112109</v>
      </c>
      <c r="B16001" s="63" t="s">
        <v>3959</v>
      </c>
    </row>
    <row r="16002" spans="1:2" x14ac:dyDescent="0.25">
      <c r="A16002" s="62">
        <v>71112110</v>
      </c>
      <c r="B16002" s="63" t="s">
        <v>10801</v>
      </c>
    </row>
    <row r="16003" spans="1:2" x14ac:dyDescent="0.25">
      <c r="A16003" s="62">
        <v>71112111</v>
      </c>
      <c r="B16003" s="63" t="s">
        <v>2532</v>
      </c>
    </row>
    <row r="16004" spans="1:2" x14ac:dyDescent="0.25">
      <c r="A16004" s="62">
        <v>71112112</v>
      </c>
      <c r="B16004" s="63" t="s">
        <v>8534</v>
      </c>
    </row>
    <row r="16005" spans="1:2" x14ac:dyDescent="0.25">
      <c r="A16005" s="62">
        <v>71112113</v>
      </c>
      <c r="B16005" s="63" t="s">
        <v>9072</v>
      </c>
    </row>
    <row r="16006" spans="1:2" x14ac:dyDescent="0.25">
      <c r="A16006" s="62">
        <v>71112114</v>
      </c>
      <c r="B16006" s="63" t="s">
        <v>395</v>
      </c>
    </row>
    <row r="16007" spans="1:2" x14ac:dyDescent="0.25">
      <c r="A16007" s="62">
        <v>71112115</v>
      </c>
      <c r="B16007" s="63" t="s">
        <v>9366</v>
      </c>
    </row>
    <row r="16008" spans="1:2" x14ac:dyDescent="0.25">
      <c r="A16008" s="62">
        <v>71112116</v>
      </c>
      <c r="B16008" s="63" t="s">
        <v>17960</v>
      </c>
    </row>
    <row r="16009" spans="1:2" x14ac:dyDescent="0.25">
      <c r="A16009" s="62">
        <v>71112117</v>
      </c>
      <c r="B16009" s="63" t="s">
        <v>17980</v>
      </c>
    </row>
    <row r="16010" spans="1:2" x14ac:dyDescent="0.25">
      <c r="A16010" s="62">
        <v>71112119</v>
      </c>
      <c r="B16010" s="63" t="s">
        <v>13957</v>
      </c>
    </row>
    <row r="16011" spans="1:2" x14ac:dyDescent="0.25">
      <c r="A16011" s="62">
        <v>71112120</v>
      </c>
      <c r="B16011" s="63" t="s">
        <v>17495</v>
      </c>
    </row>
    <row r="16012" spans="1:2" x14ac:dyDescent="0.25">
      <c r="A16012" s="62">
        <v>71112121</v>
      </c>
      <c r="B16012" s="63" t="s">
        <v>2311</v>
      </c>
    </row>
    <row r="16013" spans="1:2" x14ac:dyDescent="0.25">
      <c r="A16013" s="62">
        <v>71112122</v>
      </c>
      <c r="B16013" s="63" t="s">
        <v>11297</v>
      </c>
    </row>
    <row r="16014" spans="1:2" x14ac:dyDescent="0.25">
      <c r="A16014" s="62">
        <v>71112202</v>
      </c>
      <c r="B16014" s="63" t="s">
        <v>9271</v>
      </c>
    </row>
    <row r="16015" spans="1:2" x14ac:dyDescent="0.25">
      <c r="A16015" s="62">
        <v>71112203</v>
      </c>
      <c r="B16015" s="63" t="s">
        <v>4077</v>
      </c>
    </row>
    <row r="16016" spans="1:2" x14ac:dyDescent="0.25">
      <c r="A16016" s="62">
        <v>71112204</v>
      </c>
      <c r="B16016" s="63" t="s">
        <v>766</v>
      </c>
    </row>
    <row r="16017" spans="1:2" x14ac:dyDescent="0.25">
      <c r="A16017" s="62">
        <v>71112205</v>
      </c>
      <c r="B16017" s="63" t="s">
        <v>1992</v>
      </c>
    </row>
    <row r="16018" spans="1:2" x14ac:dyDescent="0.25">
      <c r="A16018" s="62">
        <v>71112206</v>
      </c>
      <c r="B16018" s="63" t="s">
        <v>1280</v>
      </c>
    </row>
    <row r="16019" spans="1:2" x14ac:dyDescent="0.25">
      <c r="A16019" s="62">
        <v>71112301</v>
      </c>
      <c r="B16019" s="63" t="s">
        <v>18640</v>
      </c>
    </row>
    <row r="16020" spans="1:2" x14ac:dyDescent="0.25">
      <c r="A16020" s="62">
        <v>71112302</v>
      </c>
      <c r="B16020" s="63" t="s">
        <v>6658</v>
      </c>
    </row>
    <row r="16021" spans="1:2" x14ac:dyDescent="0.25">
      <c r="A16021" s="62">
        <v>71112303</v>
      </c>
      <c r="B16021" s="63" t="s">
        <v>12949</v>
      </c>
    </row>
    <row r="16022" spans="1:2" x14ac:dyDescent="0.25">
      <c r="A16022" s="62">
        <v>71112304</v>
      </c>
      <c r="B16022" s="63" t="s">
        <v>15652</v>
      </c>
    </row>
    <row r="16023" spans="1:2" x14ac:dyDescent="0.25">
      <c r="A16023" s="62">
        <v>71112305</v>
      </c>
      <c r="B16023" s="63" t="s">
        <v>1084</v>
      </c>
    </row>
    <row r="16024" spans="1:2" x14ac:dyDescent="0.25">
      <c r="A16024" s="62">
        <v>71112306</v>
      </c>
      <c r="B16024" s="63" t="s">
        <v>3289</v>
      </c>
    </row>
    <row r="16025" spans="1:2" x14ac:dyDescent="0.25">
      <c r="A16025" s="62">
        <v>71112307</v>
      </c>
      <c r="B16025" s="63" t="s">
        <v>5504</v>
      </c>
    </row>
    <row r="16026" spans="1:2" x14ac:dyDescent="0.25">
      <c r="A16026" s="62">
        <v>71112308</v>
      </c>
      <c r="B16026" s="63" t="s">
        <v>13394</v>
      </c>
    </row>
    <row r="16027" spans="1:2" x14ac:dyDescent="0.25">
      <c r="A16027" s="62">
        <v>71112309</v>
      </c>
      <c r="B16027" s="63" t="s">
        <v>11678</v>
      </c>
    </row>
    <row r="16028" spans="1:2" x14ac:dyDescent="0.25">
      <c r="A16028" s="62">
        <v>71112310</v>
      </c>
      <c r="B16028" s="63" t="s">
        <v>12418</v>
      </c>
    </row>
    <row r="16029" spans="1:2" x14ac:dyDescent="0.25">
      <c r="A16029" s="62">
        <v>71112311</v>
      </c>
      <c r="B16029" s="63" t="s">
        <v>18717</v>
      </c>
    </row>
    <row r="16030" spans="1:2" x14ac:dyDescent="0.25">
      <c r="A16030" s="62">
        <v>71112312</v>
      </c>
      <c r="B16030" s="63" t="s">
        <v>11206</v>
      </c>
    </row>
    <row r="16031" spans="1:2" x14ac:dyDescent="0.25">
      <c r="A16031" s="62">
        <v>71112313</v>
      </c>
      <c r="B16031" s="63" t="s">
        <v>15508</v>
      </c>
    </row>
    <row r="16032" spans="1:2" x14ac:dyDescent="0.25">
      <c r="A16032" s="62">
        <v>71112314</v>
      </c>
      <c r="B16032" s="63" t="s">
        <v>15730</v>
      </c>
    </row>
    <row r="16033" spans="1:2" x14ac:dyDescent="0.25">
      <c r="A16033" s="62">
        <v>71112315</v>
      </c>
      <c r="B16033" s="63" t="s">
        <v>10130</v>
      </c>
    </row>
    <row r="16034" spans="1:2" x14ac:dyDescent="0.25">
      <c r="A16034" s="62">
        <v>71112316</v>
      </c>
      <c r="B16034" s="63" t="s">
        <v>14697</v>
      </c>
    </row>
    <row r="16035" spans="1:2" x14ac:dyDescent="0.25">
      <c r="A16035" s="62">
        <v>71112317</v>
      </c>
      <c r="B16035" s="63" t="s">
        <v>5523</v>
      </c>
    </row>
    <row r="16036" spans="1:2" x14ac:dyDescent="0.25">
      <c r="A16036" s="62">
        <v>71112318</v>
      </c>
      <c r="B16036" s="63" t="s">
        <v>17093</v>
      </c>
    </row>
    <row r="16037" spans="1:2" x14ac:dyDescent="0.25">
      <c r="A16037" s="62">
        <v>71112319</v>
      </c>
      <c r="B16037" s="63" t="s">
        <v>2881</v>
      </c>
    </row>
    <row r="16038" spans="1:2" x14ac:dyDescent="0.25">
      <c r="A16038" s="62">
        <v>71112320</v>
      </c>
      <c r="B16038" s="63" t="s">
        <v>8448</v>
      </c>
    </row>
    <row r="16039" spans="1:2" x14ac:dyDescent="0.25">
      <c r="A16039" s="62">
        <v>71112321</v>
      </c>
      <c r="B16039" s="63" t="s">
        <v>7909</v>
      </c>
    </row>
    <row r="16040" spans="1:2" x14ac:dyDescent="0.25">
      <c r="A16040" s="62">
        <v>71121001</v>
      </c>
      <c r="B16040" s="63" t="s">
        <v>7808</v>
      </c>
    </row>
    <row r="16041" spans="1:2" x14ac:dyDescent="0.25">
      <c r="A16041" s="62">
        <v>71121002</v>
      </c>
      <c r="B16041" s="63" t="s">
        <v>17860</v>
      </c>
    </row>
    <row r="16042" spans="1:2" x14ac:dyDescent="0.25">
      <c r="A16042" s="62">
        <v>71121003</v>
      </c>
      <c r="B16042" s="63" t="s">
        <v>18445</v>
      </c>
    </row>
    <row r="16043" spans="1:2" x14ac:dyDescent="0.25">
      <c r="A16043" s="62">
        <v>71121004</v>
      </c>
      <c r="B16043" s="63" t="s">
        <v>14579</v>
      </c>
    </row>
    <row r="16044" spans="1:2" x14ac:dyDescent="0.25">
      <c r="A16044" s="62">
        <v>71121005</v>
      </c>
      <c r="B16044" s="63" t="s">
        <v>17364</v>
      </c>
    </row>
    <row r="16045" spans="1:2" x14ac:dyDescent="0.25">
      <c r="A16045" s="62">
        <v>71121006</v>
      </c>
      <c r="B16045" s="63" t="s">
        <v>8780</v>
      </c>
    </row>
    <row r="16046" spans="1:2" x14ac:dyDescent="0.25">
      <c r="A16046" s="62">
        <v>71121007</v>
      </c>
      <c r="B16046" s="63" t="s">
        <v>2389</v>
      </c>
    </row>
    <row r="16047" spans="1:2" x14ac:dyDescent="0.25">
      <c r="A16047" s="62">
        <v>71121008</v>
      </c>
      <c r="B16047" s="63" t="s">
        <v>7186</v>
      </c>
    </row>
    <row r="16048" spans="1:2" x14ac:dyDescent="0.25">
      <c r="A16048" s="62">
        <v>71121009</v>
      </c>
      <c r="B16048" s="63" t="s">
        <v>5000</v>
      </c>
    </row>
    <row r="16049" spans="1:2" x14ac:dyDescent="0.25">
      <c r="A16049" s="62">
        <v>71121010</v>
      </c>
      <c r="B16049" s="63" t="s">
        <v>17706</v>
      </c>
    </row>
    <row r="16050" spans="1:2" x14ac:dyDescent="0.25">
      <c r="A16050" s="62">
        <v>71121011</v>
      </c>
      <c r="B16050" s="63" t="s">
        <v>14171</v>
      </c>
    </row>
    <row r="16051" spans="1:2" x14ac:dyDescent="0.25">
      <c r="A16051" s="62">
        <v>71121012</v>
      </c>
      <c r="B16051" s="63" t="s">
        <v>15316</v>
      </c>
    </row>
    <row r="16052" spans="1:2" x14ac:dyDescent="0.25">
      <c r="A16052" s="62">
        <v>71121013</v>
      </c>
      <c r="B16052" s="63" t="s">
        <v>2531</v>
      </c>
    </row>
    <row r="16053" spans="1:2" x14ac:dyDescent="0.25">
      <c r="A16053" s="62">
        <v>71121014</v>
      </c>
      <c r="B16053" s="63" t="s">
        <v>9159</v>
      </c>
    </row>
    <row r="16054" spans="1:2" x14ac:dyDescent="0.25">
      <c r="A16054" s="62">
        <v>71121015</v>
      </c>
      <c r="B16054" s="63" t="s">
        <v>2058</v>
      </c>
    </row>
    <row r="16055" spans="1:2" x14ac:dyDescent="0.25">
      <c r="A16055" s="62">
        <v>71121016</v>
      </c>
      <c r="B16055" s="63" t="s">
        <v>17259</v>
      </c>
    </row>
    <row r="16056" spans="1:2" x14ac:dyDescent="0.25">
      <c r="A16056" s="62">
        <v>71121017</v>
      </c>
      <c r="B16056" s="63" t="s">
        <v>11243</v>
      </c>
    </row>
    <row r="16057" spans="1:2" x14ac:dyDescent="0.25">
      <c r="A16057" s="62">
        <v>71121018</v>
      </c>
      <c r="B16057" s="63" t="s">
        <v>10093</v>
      </c>
    </row>
    <row r="16058" spans="1:2" x14ac:dyDescent="0.25">
      <c r="A16058" s="62">
        <v>71121019</v>
      </c>
      <c r="B16058" s="63" t="s">
        <v>17782</v>
      </c>
    </row>
    <row r="16059" spans="1:2" x14ac:dyDescent="0.25">
      <c r="A16059" s="62">
        <v>71121020</v>
      </c>
      <c r="B16059" s="63" t="s">
        <v>10176</v>
      </c>
    </row>
    <row r="16060" spans="1:2" x14ac:dyDescent="0.25">
      <c r="A16060" s="62">
        <v>71121021</v>
      </c>
      <c r="B16060" s="63" t="s">
        <v>7270</v>
      </c>
    </row>
    <row r="16061" spans="1:2" x14ac:dyDescent="0.25">
      <c r="A16061" s="62">
        <v>71121022</v>
      </c>
      <c r="B16061" s="63" t="s">
        <v>706</v>
      </c>
    </row>
    <row r="16062" spans="1:2" x14ac:dyDescent="0.25">
      <c r="A16062" s="62">
        <v>71121023</v>
      </c>
      <c r="B16062" s="63" t="s">
        <v>10689</v>
      </c>
    </row>
    <row r="16063" spans="1:2" x14ac:dyDescent="0.25">
      <c r="A16063" s="62">
        <v>71121101</v>
      </c>
      <c r="B16063" s="63" t="s">
        <v>15478</v>
      </c>
    </row>
    <row r="16064" spans="1:2" x14ac:dyDescent="0.25">
      <c r="A16064" s="62">
        <v>71121102</v>
      </c>
      <c r="B16064" s="63" t="s">
        <v>17546</v>
      </c>
    </row>
    <row r="16065" spans="1:2" x14ac:dyDescent="0.25">
      <c r="A16065" s="62">
        <v>71121103</v>
      </c>
      <c r="B16065" s="63" t="s">
        <v>7652</v>
      </c>
    </row>
    <row r="16066" spans="1:2" x14ac:dyDescent="0.25">
      <c r="A16066" s="62">
        <v>71121104</v>
      </c>
      <c r="B16066" s="63" t="s">
        <v>14131</v>
      </c>
    </row>
    <row r="16067" spans="1:2" x14ac:dyDescent="0.25">
      <c r="A16067" s="62">
        <v>71121105</v>
      </c>
      <c r="B16067" s="63" t="s">
        <v>11461</v>
      </c>
    </row>
    <row r="16068" spans="1:2" x14ac:dyDescent="0.25">
      <c r="A16068" s="62">
        <v>71121106</v>
      </c>
      <c r="B16068" s="63" t="s">
        <v>5315</v>
      </c>
    </row>
    <row r="16069" spans="1:2" x14ac:dyDescent="0.25">
      <c r="A16069" s="62">
        <v>71121107</v>
      </c>
      <c r="B16069" s="63" t="s">
        <v>18856</v>
      </c>
    </row>
    <row r="16070" spans="1:2" x14ac:dyDescent="0.25">
      <c r="A16070" s="62">
        <v>71121108</v>
      </c>
      <c r="B16070" s="63" t="s">
        <v>659</v>
      </c>
    </row>
    <row r="16071" spans="1:2" x14ac:dyDescent="0.25">
      <c r="A16071" s="62">
        <v>71121109</v>
      </c>
      <c r="B16071" s="63" t="s">
        <v>3548</v>
      </c>
    </row>
    <row r="16072" spans="1:2" x14ac:dyDescent="0.25">
      <c r="A16072" s="62">
        <v>71121110</v>
      </c>
      <c r="B16072" s="63" t="s">
        <v>11636</v>
      </c>
    </row>
    <row r="16073" spans="1:2" x14ac:dyDescent="0.25">
      <c r="A16073" s="62">
        <v>71121111</v>
      </c>
      <c r="B16073" s="63" t="s">
        <v>17189</v>
      </c>
    </row>
    <row r="16074" spans="1:2" x14ac:dyDescent="0.25">
      <c r="A16074" s="62">
        <v>71121112</v>
      </c>
      <c r="B16074" s="63" t="s">
        <v>10661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13879</v>
      </c>
    </row>
    <row r="16077" spans="1:2" x14ac:dyDescent="0.25">
      <c r="A16077" s="62">
        <v>71121115</v>
      </c>
      <c r="B16077" s="63" t="s">
        <v>12643</v>
      </c>
    </row>
    <row r="16078" spans="1:2" x14ac:dyDescent="0.25">
      <c r="A16078" s="62">
        <v>71121116</v>
      </c>
      <c r="B16078" s="63" t="s">
        <v>3783</v>
      </c>
    </row>
    <row r="16079" spans="1:2" x14ac:dyDescent="0.25">
      <c r="A16079" s="62">
        <v>71121117</v>
      </c>
      <c r="B16079" s="63" t="s">
        <v>15896</v>
      </c>
    </row>
    <row r="16080" spans="1:2" x14ac:dyDescent="0.25">
      <c r="A16080" s="62">
        <v>71121118</v>
      </c>
      <c r="B16080" s="63" t="s">
        <v>15140</v>
      </c>
    </row>
    <row r="16081" spans="1:2" x14ac:dyDescent="0.25">
      <c r="A16081" s="62">
        <v>71121119</v>
      </c>
      <c r="B16081" s="63" t="s">
        <v>3719</v>
      </c>
    </row>
    <row r="16082" spans="1:2" x14ac:dyDescent="0.25">
      <c r="A16082" s="62">
        <v>71121120</v>
      </c>
      <c r="B16082" s="63" t="s">
        <v>13903</v>
      </c>
    </row>
    <row r="16083" spans="1:2" x14ac:dyDescent="0.25">
      <c r="A16083" s="62">
        <v>71121121</v>
      </c>
      <c r="B16083" s="63" t="s">
        <v>1011</v>
      </c>
    </row>
    <row r="16084" spans="1:2" x14ac:dyDescent="0.25">
      <c r="A16084" s="62">
        <v>71121122</v>
      </c>
      <c r="B16084" s="63" t="s">
        <v>13924</v>
      </c>
    </row>
    <row r="16085" spans="1:2" x14ac:dyDescent="0.25">
      <c r="A16085" s="62">
        <v>71121123</v>
      </c>
      <c r="B16085" s="63" t="s">
        <v>6145</v>
      </c>
    </row>
    <row r="16086" spans="1:2" x14ac:dyDescent="0.25">
      <c r="A16086" s="62">
        <v>71121201</v>
      </c>
      <c r="B16086" s="63" t="s">
        <v>1887</v>
      </c>
    </row>
    <row r="16087" spans="1:2" x14ac:dyDescent="0.25">
      <c r="A16087" s="62">
        <v>71121202</v>
      </c>
      <c r="B16087" s="63" t="s">
        <v>11097</v>
      </c>
    </row>
    <row r="16088" spans="1:2" x14ac:dyDescent="0.25">
      <c r="A16088" s="62">
        <v>71121203</v>
      </c>
      <c r="B16088" s="63" t="s">
        <v>6300</v>
      </c>
    </row>
    <row r="16089" spans="1:2" x14ac:dyDescent="0.25">
      <c r="A16089" s="62">
        <v>71121204</v>
      </c>
      <c r="B16089" s="63" t="s">
        <v>17643</v>
      </c>
    </row>
    <row r="16090" spans="1:2" x14ac:dyDescent="0.25">
      <c r="A16090" s="62">
        <v>71121205</v>
      </c>
      <c r="B16090" s="63" t="s">
        <v>584</v>
      </c>
    </row>
    <row r="16091" spans="1:2" x14ac:dyDescent="0.25">
      <c r="A16091" s="62">
        <v>71121206</v>
      </c>
      <c r="B16091" s="63" t="s">
        <v>1812</v>
      </c>
    </row>
    <row r="16092" spans="1:2" x14ac:dyDescent="0.25">
      <c r="A16092" s="62">
        <v>71121207</v>
      </c>
      <c r="B16092" s="63" t="s">
        <v>4016</v>
      </c>
    </row>
    <row r="16093" spans="1:2" x14ac:dyDescent="0.25">
      <c r="A16093" s="62">
        <v>71121208</v>
      </c>
      <c r="B16093" s="63" t="s">
        <v>16488</v>
      </c>
    </row>
    <row r="16094" spans="1:2" x14ac:dyDescent="0.25">
      <c r="A16094" s="62">
        <v>71121301</v>
      </c>
      <c r="B16094" s="63" t="s">
        <v>14005</v>
      </c>
    </row>
    <row r="16095" spans="1:2" x14ac:dyDescent="0.25">
      <c r="A16095" s="62">
        <v>71121302</v>
      </c>
      <c r="B16095" s="63" t="s">
        <v>12691</v>
      </c>
    </row>
    <row r="16096" spans="1:2" x14ac:dyDescent="0.25">
      <c r="A16096" s="62">
        <v>71121303</v>
      </c>
      <c r="B16096" s="63" t="s">
        <v>12191</v>
      </c>
    </row>
    <row r="16097" spans="1:2" x14ac:dyDescent="0.25">
      <c r="A16097" s="62">
        <v>71121304</v>
      </c>
      <c r="B16097" s="63" t="s">
        <v>18236</v>
      </c>
    </row>
    <row r="16098" spans="1:2" x14ac:dyDescent="0.25">
      <c r="A16098" s="62">
        <v>71121305</v>
      </c>
      <c r="B16098" s="63" t="s">
        <v>2649</v>
      </c>
    </row>
    <row r="16099" spans="1:2" x14ac:dyDescent="0.25">
      <c r="A16099" s="62">
        <v>71121401</v>
      </c>
      <c r="B16099" s="63" t="s">
        <v>6716</v>
      </c>
    </row>
    <row r="16100" spans="1:2" x14ac:dyDescent="0.25">
      <c r="A16100" s="62">
        <v>71121402</v>
      </c>
      <c r="B16100" s="63" t="s">
        <v>586</v>
      </c>
    </row>
    <row r="16101" spans="1:2" x14ac:dyDescent="0.25">
      <c r="A16101" s="62">
        <v>71121403</v>
      </c>
      <c r="B16101" s="63" t="s">
        <v>17736</v>
      </c>
    </row>
    <row r="16102" spans="1:2" x14ac:dyDescent="0.25">
      <c r="A16102" s="62">
        <v>71121404</v>
      </c>
      <c r="B16102" s="63" t="s">
        <v>14728</v>
      </c>
    </row>
    <row r="16103" spans="1:2" x14ac:dyDescent="0.25">
      <c r="A16103" s="62">
        <v>71121405</v>
      </c>
      <c r="B16103" s="63" t="s">
        <v>15433</v>
      </c>
    </row>
    <row r="16104" spans="1:2" x14ac:dyDescent="0.25">
      <c r="A16104" s="62">
        <v>71121406</v>
      </c>
      <c r="B16104" s="63" t="s">
        <v>4229</v>
      </c>
    </row>
    <row r="16105" spans="1:2" x14ac:dyDescent="0.25">
      <c r="A16105" s="62">
        <v>71121407</v>
      </c>
      <c r="B16105" s="63" t="s">
        <v>5590</v>
      </c>
    </row>
    <row r="16106" spans="1:2" x14ac:dyDescent="0.25">
      <c r="A16106" s="62">
        <v>71121501</v>
      </c>
      <c r="B16106" s="63" t="s">
        <v>11109</v>
      </c>
    </row>
    <row r="16107" spans="1:2" x14ac:dyDescent="0.25">
      <c r="A16107" s="62">
        <v>71121502</v>
      </c>
      <c r="B16107" s="63" t="s">
        <v>11953</v>
      </c>
    </row>
    <row r="16108" spans="1:2" x14ac:dyDescent="0.25">
      <c r="A16108" s="62">
        <v>71121503</v>
      </c>
      <c r="B16108" s="63" t="s">
        <v>4204</v>
      </c>
    </row>
    <row r="16109" spans="1:2" x14ac:dyDescent="0.25">
      <c r="A16109" s="62">
        <v>71121504</v>
      </c>
      <c r="B16109" s="63" t="s">
        <v>4897</v>
      </c>
    </row>
    <row r="16110" spans="1:2" x14ac:dyDescent="0.25">
      <c r="A16110" s="62">
        <v>71121505</v>
      </c>
      <c r="B16110" s="63" t="s">
        <v>12150</v>
      </c>
    </row>
    <row r="16111" spans="1:2" x14ac:dyDescent="0.25">
      <c r="A16111" s="62">
        <v>71121506</v>
      </c>
      <c r="B16111" s="63" t="s">
        <v>13652</v>
      </c>
    </row>
    <row r="16112" spans="1:2" x14ac:dyDescent="0.25">
      <c r="A16112" s="62">
        <v>71121507</v>
      </c>
      <c r="B16112" s="63" t="s">
        <v>6103</v>
      </c>
    </row>
    <row r="16113" spans="1:2" x14ac:dyDescent="0.25">
      <c r="A16113" s="62">
        <v>71121508</v>
      </c>
      <c r="B16113" s="63" t="s">
        <v>647</v>
      </c>
    </row>
    <row r="16114" spans="1:2" x14ac:dyDescent="0.25">
      <c r="A16114" s="62">
        <v>71121509</v>
      </c>
      <c r="B16114" s="63" t="s">
        <v>18721</v>
      </c>
    </row>
    <row r="16115" spans="1:2" x14ac:dyDescent="0.25">
      <c r="A16115" s="62">
        <v>71121510</v>
      </c>
      <c r="B16115" s="63" t="s">
        <v>3970</v>
      </c>
    </row>
    <row r="16116" spans="1:2" x14ac:dyDescent="0.25">
      <c r="A16116" s="62">
        <v>71121511</v>
      </c>
      <c r="B16116" s="63" t="s">
        <v>7070</v>
      </c>
    </row>
    <row r="16117" spans="1:2" x14ac:dyDescent="0.25">
      <c r="A16117" s="62">
        <v>71121512</v>
      </c>
      <c r="B16117" s="63" t="s">
        <v>12323</v>
      </c>
    </row>
    <row r="16118" spans="1:2" x14ac:dyDescent="0.25">
      <c r="A16118" s="62">
        <v>71121513</v>
      </c>
      <c r="B16118" s="63" t="s">
        <v>449</v>
      </c>
    </row>
    <row r="16119" spans="1:2" x14ac:dyDescent="0.25">
      <c r="A16119" s="62">
        <v>71121514</v>
      </c>
      <c r="B16119" s="63" t="s">
        <v>15368</v>
      </c>
    </row>
    <row r="16120" spans="1:2" x14ac:dyDescent="0.25">
      <c r="A16120" s="62">
        <v>71121515</v>
      </c>
      <c r="B16120" s="63" t="s">
        <v>1152</v>
      </c>
    </row>
    <row r="16121" spans="1:2" x14ac:dyDescent="0.25">
      <c r="A16121" s="62">
        <v>71121516</v>
      </c>
      <c r="B16121" s="63" t="s">
        <v>5644</v>
      </c>
    </row>
    <row r="16122" spans="1:2" x14ac:dyDescent="0.25">
      <c r="A16122" s="62">
        <v>71121601</v>
      </c>
      <c r="B16122" s="63" t="s">
        <v>5322</v>
      </c>
    </row>
    <row r="16123" spans="1:2" x14ac:dyDescent="0.25">
      <c r="A16123" s="62">
        <v>71121602</v>
      </c>
      <c r="B16123" s="63" t="s">
        <v>7759</v>
      </c>
    </row>
    <row r="16124" spans="1:2" x14ac:dyDescent="0.25">
      <c r="A16124" s="62">
        <v>71121603</v>
      </c>
      <c r="B16124" s="63" t="s">
        <v>6496</v>
      </c>
    </row>
    <row r="16125" spans="1:2" x14ac:dyDescent="0.25">
      <c r="A16125" s="62">
        <v>71121604</v>
      </c>
      <c r="B16125" s="63" t="s">
        <v>1192</v>
      </c>
    </row>
    <row r="16126" spans="1:2" x14ac:dyDescent="0.25">
      <c r="A16126" s="62">
        <v>71121605</v>
      </c>
      <c r="B16126" s="63" t="s">
        <v>12144</v>
      </c>
    </row>
    <row r="16127" spans="1:2" x14ac:dyDescent="0.25">
      <c r="A16127" s="62">
        <v>71121606</v>
      </c>
      <c r="B16127" s="63" t="s">
        <v>12927</v>
      </c>
    </row>
    <row r="16128" spans="1:2" x14ac:dyDescent="0.25">
      <c r="A16128" s="62">
        <v>71121607</v>
      </c>
      <c r="B16128" s="63" t="s">
        <v>15813</v>
      </c>
    </row>
    <row r="16129" spans="1:2" x14ac:dyDescent="0.25">
      <c r="A16129" s="62">
        <v>71121608</v>
      </c>
      <c r="B16129" s="63" t="s">
        <v>6455</v>
      </c>
    </row>
    <row r="16130" spans="1:2" x14ac:dyDescent="0.25">
      <c r="A16130" s="62">
        <v>71121609</v>
      </c>
      <c r="B16130" s="63" t="s">
        <v>10323</v>
      </c>
    </row>
    <row r="16131" spans="1:2" x14ac:dyDescent="0.25">
      <c r="A16131" s="62">
        <v>71121610</v>
      </c>
      <c r="B16131" s="63" t="s">
        <v>6181</v>
      </c>
    </row>
    <row r="16132" spans="1:2" x14ac:dyDescent="0.25">
      <c r="A16132" s="62">
        <v>71121611</v>
      </c>
      <c r="B16132" s="63" t="s">
        <v>15587</v>
      </c>
    </row>
    <row r="16133" spans="1:2" x14ac:dyDescent="0.25">
      <c r="A16133" s="62">
        <v>71121612</v>
      </c>
      <c r="B16133" s="63" t="s">
        <v>2244</v>
      </c>
    </row>
    <row r="16134" spans="1:2" x14ac:dyDescent="0.25">
      <c r="A16134" s="62">
        <v>71121613</v>
      </c>
      <c r="B16134" s="63" t="s">
        <v>1493</v>
      </c>
    </row>
    <row r="16135" spans="1:2" x14ac:dyDescent="0.25">
      <c r="A16135" s="62">
        <v>71121614</v>
      </c>
      <c r="B16135" s="63" t="s">
        <v>5596</v>
      </c>
    </row>
    <row r="16136" spans="1:2" x14ac:dyDescent="0.25">
      <c r="A16136" s="62">
        <v>71121615</v>
      </c>
      <c r="B16136" s="63" t="s">
        <v>12701</v>
      </c>
    </row>
    <row r="16137" spans="1:2" x14ac:dyDescent="0.25">
      <c r="A16137" s="62">
        <v>71121616</v>
      </c>
      <c r="B16137" s="63" t="s">
        <v>1196</v>
      </c>
    </row>
    <row r="16138" spans="1:2" x14ac:dyDescent="0.25">
      <c r="A16138" s="62">
        <v>71121617</v>
      </c>
      <c r="B16138" s="63" t="s">
        <v>3430</v>
      </c>
    </row>
    <row r="16139" spans="1:2" x14ac:dyDescent="0.25">
      <c r="A16139" s="62">
        <v>71121618</v>
      </c>
      <c r="B16139" s="63" t="s">
        <v>12131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16418</v>
      </c>
    </row>
    <row r="16142" spans="1:2" x14ac:dyDescent="0.25">
      <c r="A16142" s="62">
        <v>71121621</v>
      </c>
      <c r="B16142" s="63" t="s">
        <v>15849</v>
      </c>
    </row>
    <row r="16143" spans="1:2" x14ac:dyDescent="0.25">
      <c r="A16143" s="62">
        <v>71121622</v>
      </c>
      <c r="B16143" s="63" t="s">
        <v>2651</v>
      </c>
    </row>
    <row r="16144" spans="1:2" x14ac:dyDescent="0.25">
      <c r="A16144" s="62">
        <v>71121623</v>
      </c>
      <c r="B16144" s="63" t="s">
        <v>8771</v>
      </c>
    </row>
    <row r="16145" spans="1:2" x14ac:dyDescent="0.25">
      <c r="A16145" s="62">
        <v>71121624</v>
      </c>
      <c r="B16145" s="63" t="s">
        <v>2627</v>
      </c>
    </row>
    <row r="16146" spans="1:2" x14ac:dyDescent="0.25">
      <c r="A16146" s="62">
        <v>71121625</v>
      </c>
      <c r="B16146" s="63" t="s">
        <v>7713</v>
      </c>
    </row>
    <row r="16147" spans="1:2" x14ac:dyDescent="0.25">
      <c r="A16147" s="62">
        <v>71121626</v>
      </c>
      <c r="B16147" s="63" t="s">
        <v>4117</v>
      </c>
    </row>
    <row r="16148" spans="1:2" x14ac:dyDescent="0.25">
      <c r="A16148" s="62">
        <v>71121627</v>
      </c>
      <c r="B16148" s="63" t="s">
        <v>11710</v>
      </c>
    </row>
    <row r="16149" spans="1:2" x14ac:dyDescent="0.25">
      <c r="A16149" s="62">
        <v>71121628</v>
      </c>
      <c r="B16149" s="63" t="s">
        <v>915</v>
      </c>
    </row>
    <row r="16150" spans="1:2" x14ac:dyDescent="0.25">
      <c r="A16150" s="62">
        <v>71121629</v>
      </c>
      <c r="B16150" s="63" t="s">
        <v>5292</v>
      </c>
    </row>
    <row r="16151" spans="1:2" x14ac:dyDescent="0.25">
      <c r="A16151" s="62">
        <v>71121630</v>
      </c>
      <c r="B16151" s="63" t="s">
        <v>2737</v>
      </c>
    </row>
    <row r="16152" spans="1:2" x14ac:dyDescent="0.25">
      <c r="A16152" s="62">
        <v>71121631</v>
      </c>
      <c r="B16152" s="63" t="s">
        <v>15377</v>
      </c>
    </row>
    <row r="16153" spans="1:2" x14ac:dyDescent="0.25">
      <c r="A16153" s="62">
        <v>71121632</v>
      </c>
      <c r="B16153" s="63" t="s">
        <v>14241</v>
      </c>
    </row>
    <row r="16154" spans="1:2" x14ac:dyDescent="0.25">
      <c r="A16154" s="62">
        <v>71121633</v>
      </c>
      <c r="B16154" s="63" t="s">
        <v>13950</v>
      </c>
    </row>
    <row r="16155" spans="1:2" x14ac:dyDescent="0.25">
      <c r="A16155" s="62">
        <v>71121634</v>
      </c>
      <c r="B16155" s="63" t="s">
        <v>4220</v>
      </c>
    </row>
    <row r="16156" spans="1:2" x14ac:dyDescent="0.25">
      <c r="A16156" s="62">
        <v>71121635</v>
      </c>
      <c r="B16156" s="63" t="s">
        <v>16198</v>
      </c>
    </row>
    <row r="16157" spans="1:2" x14ac:dyDescent="0.25">
      <c r="A16157" s="62">
        <v>71121636</v>
      </c>
      <c r="B16157" s="63" t="s">
        <v>2172</v>
      </c>
    </row>
    <row r="16158" spans="1:2" x14ac:dyDescent="0.25">
      <c r="A16158" s="62">
        <v>71121637</v>
      </c>
      <c r="B16158" s="63" t="s">
        <v>13602</v>
      </c>
    </row>
    <row r="16159" spans="1:2" x14ac:dyDescent="0.25">
      <c r="A16159" s="62">
        <v>71121701</v>
      </c>
      <c r="B16159" s="63" t="s">
        <v>5843</v>
      </c>
    </row>
    <row r="16160" spans="1:2" x14ac:dyDescent="0.25">
      <c r="A16160" s="62">
        <v>71121702</v>
      </c>
      <c r="B16160" s="63" t="s">
        <v>3858</v>
      </c>
    </row>
    <row r="16161" spans="1:2" x14ac:dyDescent="0.25">
      <c r="A16161" s="62">
        <v>71121703</v>
      </c>
      <c r="B16161" s="63" t="s">
        <v>3474</v>
      </c>
    </row>
    <row r="16162" spans="1:2" x14ac:dyDescent="0.25">
      <c r="A16162" s="62">
        <v>71121704</v>
      </c>
      <c r="B16162" s="63" t="s">
        <v>14719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3386</v>
      </c>
    </row>
    <row r="16165" spans="1:2" x14ac:dyDescent="0.25">
      <c r="A16165" s="62">
        <v>71121801</v>
      </c>
      <c r="B16165" s="63" t="s">
        <v>11183</v>
      </c>
    </row>
    <row r="16166" spans="1:2" x14ac:dyDescent="0.25">
      <c r="A16166" s="62">
        <v>71121802</v>
      </c>
      <c r="B16166" s="63" t="s">
        <v>2866</v>
      </c>
    </row>
    <row r="16167" spans="1:2" x14ac:dyDescent="0.25">
      <c r="A16167" s="62">
        <v>71121803</v>
      </c>
      <c r="B16167" s="63" t="s">
        <v>9024</v>
      </c>
    </row>
    <row r="16168" spans="1:2" x14ac:dyDescent="0.25">
      <c r="A16168" s="62">
        <v>71121804</v>
      </c>
      <c r="B16168" s="63" t="s">
        <v>17797</v>
      </c>
    </row>
    <row r="16169" spans="1:2" x14ac:dyDescent="0.25">
      <c r="A16169" s="62">
        <v>71121901</v>
      </c>
      <c r="B16169" s="63" t="s">
        <v>7156</v>
      </c>
    </row>
    <row r="16170" spans="1:2" x14ac:dyDescent="0.25">
      <c r="A16170" s="62">
        <v>71121902</v>
      </c>
      <c r="B16170" s="63" t="s">
        <v>6647</v>
      </c>
    </row>
    <row r="16171" spans="1:2" x14ac:dyDescent="0.25">
      <c r="A16171" s="62">
        <v>71121903</v>
      </c>
      <c r="B16171" s="63" t="s">
        <v>14850</v>
      </c>
    </row>
    <row r="16172" spans="1:2" x14ac:dyDescent="0.25">
      <c r="A16172" s="62">
        <v>71122001</v>
      </c>
      <c r="B16172" s="63" t="s">
        <v>18259</v>
      </c>
    </row>
    <row r="16173" spans="1:2" x14ac:dyDescent="0.25">
      <c r="A16173" s="62">
        <v>71122002</v>
      </c>
      <c r="B16173" s="63" t="s">
        <v>12609</v>
      </c>
    </row>
    <row r="16174" spans="1:2" x14ac:dyDescent="0.25">
      <c r="A16174" s="62">
        <v>71122003</v>
      </c>
      <c r="B16174" s="63" t="s">
        <v>4276</v>
      </c>
    </row>
    <row r="16175" spans="1:2" x14ac:dyDescent="0.25">
      <c r="A16175" s="62">
        <v>71122004</v>
      </c>
      <c r="B16175" s="63" t="s">
        <v>16381</v>
      </c>
    </row>
    <row r="16176" spans="1:2" x14ac:dyDescent="0.25">
      <c r="A16176" s="62">
        <v>71122005</v>
      </c>
      <c r="B16176" s="63" t="s">
        <v>18572</v>
      </c>
    </row>
    <row r="16177" spans="1:2" x14ac:dyDescent="0.25">
      <c r="A16177" s="62">
        <v>71122006</v>
      </c>
      <c r="B16177" s="63" t="s">
        <v>11869</v>
      </c>
    </row>
    <row r="16178" spans="1:2" x14ac:dyDescent="0.25">
      <c r="A16178" s="62">
        <v>71122101</v>
      </c>
      <c r="B16178" s="63" t="s">
        <v>10768</v>
      </c>
    </row>
    <row r="16179" spans="1:2" x14ac:dyDescent="0.25">
      <c r="A16179" s="62">
        <v>71122102</v>
      </c>
      <c r="B16179" s="63" t="s">
        <v>10182</v>
      </c>
    </row>
    <row r="16180" spans="1:2" x14ac:dyDescent="0.25">
      <c r="A16180" s="62">
        <v>71122103</v>
      </c>
      <c r="B16180" s="63" t="s">
        <v>10562</v>
      </c>
    </row>
    <row r="16181" spans="1:2" x14ac:dyDescent="0.25">
      <c r="A16181" s="62">
        <v>71122104</v>
      </c>
      <c r="B16181" s="63" t="s">
        <v>14117</v>
      </c>
    </row>
    <row r="16182" spans="1:2" x14ac:dyDescent="0.25">
      <c r="A16182" s="62">
        <v>71122105</v>
      </c>
      <c r="B16182" s="63" t="s">
        <v>3040</v>
      </c>
    </row>
    <row r="16183" spans="1:2" x14ac:dyDescent="0.25">
      <c r="A16183" s="62">
        <v>71122107</v>
      </c>
      <c r="B16183" s="63" t="s">
        <v>6916</v>
      </c>
    </row>
    <row r="16184" spans="1:2" x14ac:dyDescent="0.25">
      <c r="A16184" s="62">
        <v>71122108</v>
      </c>
      <c r="B16184" s="63" t="s">
        <v>3220</v>
      </c>
    </row>
    <row r="16185" spans="1:2" x14ac:dyDescent="0.25">
      <c r="A16185" s="62">
        <v>71122109</v>
      </c>
      <c r="B16185" s="63" t="s">
        <v>7473</v>
      </c>
    </row>
    <row r="16186" spans="1:2" x14ac:dyDescent="0.25">
      <c r="A16186" s="62">
        <v>71122110</v>
      </c>
      <c r="B16186" s="63" t="s">
        <v>6143</v>
      </c>
    </row>
    <row r="16187" spans="1:2" x14ac:dyDescent="0.25">
      <c r="A16187" s="62">
        <v>71122111</v>
      </c>
      <c r="B16187" s="63" t="s">
        <v>3904</v>
      </c>
    </row>
    <row r="16188" spans="1:2" x14ac:dyDescent="0.25">
      <c r="A16188" s="62">
        <v>71122112</v>
      </c>
      <c r="B16188" s="63" t="s">
        <v>18480</v>
      </c>
    </row>
    <row r="16189" spans="1:2" x14ac:dyDescent="0.25">
      <c r="A16189" s="62">
        <v>71122113</v>
      </c>
      <c r="B16189" s="63" t="s">
        <v>3334</v>
      </c>
    </row>
    <row r="16190" spans="1:2" x14ac:dyDescent="0.25">
      <c r="A16190" s="62">
        <v>71122114</v>
      </c>
      <c r="B16190" s="63" t="s">
        <v>4400</v>
      </c>
    </row>
    <row r="16191" spans="1:2" x14ac:dyDescent="0.25">
      <c r="A16191" s="62">
        <v>71122115</v>
      </c>
      <c r="B16191" s="63" t="s">
        <v>15680</v>
      </c>
    </row>
    <row r="16192" spans="1:2" x14ac:dyDescent="0.25">
      <c r="A16192" s="62">
        <v>71122116</v>
      </c>
      <c r="B16192" s="63" t="s">
        <v>1928</v>
      </c>
    </row>
    <row r="16193" spans="1:2" x14ac:dyDescent="0.25">
      <c r="A16193" s="62">
        <v>71122201</v>
      </c>
      <c r="B16193" s="63" t="s">
        <v>6845</v>
      </c>
    </row>
    <row r="16194" spans="1:2" x14ac:dyDescent="0.25">
      <c r="A16194" s="62">
        <v>71122202</v>
      </c>
      <c r="B16194" s="63" t="s">
        <v>12440</v>
      </c>
    </row>
    <row r="16195" spans="1:2" x14ac:dyDescent="0.25">
      <c r="A16195" s="62">
        <v>71122203</v>
      </c>
      <c r="B16195" s="63" t="s">
        <v>3341</v>
      </c>
    </row>
    <row r="16196" spans="1:2" x14ac:dyDescent="0.25">
      <c r="A16196" s="62">
        <v>71122301</v>
      </c>
      <c r="B16196" s="63" t="s">
        <v>14661</v>
      </c>
    </row>
    <row r="16197" spans="1:2" x14ac:dyDescent="0.25">
      <c r="A16197" s="62">
        <v>71122302</v>
      </c>
      <c r="B16197" s="63" t="s">
        <v>17441</v>
      </c>
    </row>
    <row r="16198" spans="1:2" x14ac:dyDescent="0.25">
      <c r="A16198" s="62">
        <v>71122303</v>
      </c>
      <c r="B16198" s="63" t="s">
        <v>2035</v>
      </c>
    </row>
    <row r="16199" spans="1:2" x14ac:dyDescent="0.25">
      <c r="A16199" s="62">
        <v>71122304</v>
      </c>
      <c r="B16199" s="63" t="s">
        <v>6745</v>
      </c>
    </row>
    <row r="16200" spans="1:2" x14ac:dyDescent="0.25">
      <c r="A16200" s="62">
        <v>71122305</v>
      </c>
      <c r="B16200" s="63" t="s">
        <v>4597</v>
      </c>
    </row>
    <row r="16201" spans="1:2" x14ac:dyDescent="0.25">
      <c r="A16201" s="62">
        <v>71122306</v>
      </c>
      <c r="B16201" s="63" t="s">
        <v>13996</v>
      </c>
    </row>
    <row r="16202" spans="1:2" x14ac:dyDescent="0.25">
      <c r="A16202" s="62">
        <v>71122401</v>
      </c>
      <c r="B16202" s="63" t="s">
        <v>5803</v>
      </c>
    </row>
    <row r="16203" spans="1:2" x14ac:dyDescent="0.25">
      <c r="A16203" s="62">
        <v>71122402</v>
      </c>
      <c r="B16203" s="63" t="s">
        <v>16076</v>
      </c>
    </row>
    <row r="16204" spans="1:2" x14ac:dyDescent="0.25">
      <c r="A16204" s="62">
        <v>71122403</v>
      </c>
      <c r="B16204" s="63" t="s">
        <v>6660</v>
      </c>
    </row>
    <row r="16205" spans="1:2" x14ac:dyDescent="0.25">
      <c r="A16205" s="62">
        <v>71122404</v>
      </c>
      <c r="B16205" s="63" t="s">
        <v>18771</v>
      </c>
    </row>
    <row r="16206" spans="1:2" x14ac:dyDescent="0.25">
      <c r="A16206" s="62">
        <v>71122405</v>
      </c>
      <c r="B16206" s="63" t="s">
        <v>8381</v>
      </c>
    </row>
    <row r="16207" spans="1:2" x14ac:dyDescent="0.25">
      <c r="A16207" s="62">
        <v>71122406</v>
      </c>
      <c r="B16207" s="63" t="s">
        <v>15055</v>
      </c>
    </row>
    <row r="16208" spans="1:2" x14ac:dyDescent="0.25">
      <c r="A16208" s="62">
        <v>71122407</v>
      </c>
      <c r="B16208" s="63" t="s">
        <v>4606</v>
      </c>
    </row>
    <row r="16209" spans="1:2" x14ac:dyDescent="0.25">
      <c r="A16209" s="62">
        <v>71122408</v>
      </c>
      <c r="B16209" s="63" t="s">
        <v>3416</v>
      </c>
    </row>
    <row r="16210" spans="1:2" x14ac:dyDescent="0.25">
      <c r="A16210" s="62">
        <v>71122409</v>
      </c>
      <c r="B16210" s="63" t="s">
        <v>2626</v>
      </c>
    </row>
    <row r="16211" spans="1:2" x14ac:dyDescent="0.25">
      <c r="A16211" s="62">
        <v>71122410</v>
      </c>
      <c r="B16211" s="63" t="s">
        <v>15601</v>
      </c>
    </row>
    <row r="16212" spans="1:2" x14ac:dyDescent="0.25">
      <c r="A16212" s="62">
        <v>71122501</v>
      </c>
      <c r="B16212" s="63" t="s">
        <v>15502</v>
      </c>
    </row>
    <row r="16213" spans="1:2" x14ac:dyDescent="0.25">
      <c r="A16213" s="62">
        <v>71122502</v>
      </c>
      <c r="B16213" s="63" t="s">
        <v>3854</v>
      </c>
    </row>
    <row r="16214" spans="1:2" x14ac:dyDescent="0.25">
      <c r="A16214" s="62">
        <v>71122503</v>
      </c>
      <c r="B16214" s="63" t="s">
        <v>4663</v>
      </c>
    </row>
    <row r="16215" spans="1:2" x14ac:dyDescent="0.25">
      <c r="A16215" s="62">
        <v>71122504</v>
      </c>
      <c r="B16215" s="63" t="s">
        <v>3836</v>
      </c>
    </row>
    <row r="16216" spans="1:2" x14ac:dyDescent="0.25">
      <c r="A16216" s="62">
        <v>71122505</v>
      </c>
      <c r="B16216" s="63" t="s">
        <v>14435</v>
      </c>
    </row>
    <row r="16217" spans="1:2" x14ac:dyDescent="0.25">
      <c r="A16217" s="62">
        <v>71122601</v>
      </c>
      <c r="B16217" s="63" t="s">
        <v>13568</v>
      </c>
    </row>
    <row r="16218" spans="1:2" x14ac:dyDescent="0.25">
      <c r="A16218" s="62">
        <v>71122602</v>
      </c>
      <c r="B16218" s="63" t="s">
        <v>5664</v>
      </c>
    </row>
    <row r="16219" spans="1:2" x14ac:dyDescent="0.25">
      <c r="A16219" s="62">
        <v>71122603</v>
      </c>
      <c r="B16219" s="63" t="s">
        <v>1092</v>
      </c>
    </row>
    <row r="16220" spans="1:2" x14ac:dyDescent="0.25">
      <c r="A16220" s="62">
        <v>71122604</v>
      </c>
      <c r="B16220" s="63" t="s">
        <v>13977</v>
      </c>
    </row>
    <row r="16221" spans="1:2" x14ac:dyDescent="0.25">
      <c r="A16221" s="62">
        <v>71122605</v>
      </c>
      <c r="B16221" s="63" t="s">
        <v>11979</v>
      </c>
    </row>
    <row r="16222" spans="1:2" x14ac:dyDescent="0.25">
      <c r="A16222" s="62">
        <v>71122606</v>
      </c>
      <c r="B16222" s="63" t="s">
        <v>7003</v>
      </c>
    </row>
    <row r="16223" spans="1:2" x14ac:dyDescent="0.25">
      <c r="A16223" s="62">
        <v>71122607</v>
      </c>
      <c r="B16223" s="63" t="s">
        <v>16636</v>
      </c>
    </row>
    <row r="16224" spans="1:2" x14ac:dyDescent="0.25">
      <c r="A16224" s="62">
        <v>71122608</v>
      </c>
      <c r="B16224" s="63" t="s">
        <v>15660</v>
      </c>
    </row>
    <row r="16225" spans="1:2" x14ac:dyDescent="0.25">
      <c r="A16225" s="62">
        <v>71122609</v>
      </c>
      <c r="B16225" s="63" t="s">
        <v>5240</v>
      </c>
    </row>
    <row r="16226" spans="1:2" x14ac:dyDescent="0.25">
      <c r="A16226" s="62">
        <v>71122610</v>
      </c>
      <c r="B16226" s="63" t="s">
        <v>11721</v>
      </c>
    </row>
    <row r="16227" spans="1:2" x14ac:dyDescent="0.25">
      <c r="A16227" s="62">
        <v>71122611</v>
      </c>
      <c r="B16227" s="63" t="s">
        <v>12725</v>
      </c>
    </row>
    <row r="16228" spans="1:2" x14ac:dyDescent="0.25">
      <c r="A16228" s="62">
        <v>71122612</v>
      </c>
      <c r="B16228" s="63" t="s">
        <v>14500</v>
      </c>
    </row>
    <row r="16229" spans="1:2" x14ac:dyDescent="0.25">
      <c r="A16229" s="62">
        <v>71122613</v>
      </c>
      <c r="B16229" s="63" t="s">
        <v>8897</v>
      </c>
    </row>
    <row r="16230" spans="1:2" x14ac:dyDescent="0.25">
      <c r="A16230" s="62">
        <v>71122701</v>
      </c>
      <c r="B16230" s="63" t="s">
        <v>9705</v>
      </c>
    </row>
    <row r="16231" spans="1:2" x14ac:dyDescent="0.25">
      <c r="A16231" s="62">
        <v>71122702</v>
      </c>
      <c r="B16231" s="63" t="s">
        <v>1613</v>
      </c>
    </row>
    <row r="16232" spans="1:2" x14ac:dyDescent="0.25">
      <c r="A16232" s="62">
        <v>71122703</v>
      </c>
      <c r="B16232" s="63" t="s">
        <v>7222</v>
      </c>
    </row>
    <row r="16233" spans="1:2" x14ac:dyDescent="0.25">
      <c r="A16233" s="62">
        <v>71122704</v>
      </c>
      <c r="B16233" s="63" t="s">
        <v>15921</v>
      </c>
    </row>
    <row r="16234" spans="1:2" x14ac:dyDescent="0.25">
      <c r="A16234" s="62">
        <v>71122705</v>
      </c>
      <c r="B16234" s="63" t="s">
        <v>2599</v>
      </c>
    </row>
    <row r="16235" spans="1:2" x14ac:dyDescent="0.25">
      <c r="A16235" s="62">
        <v>71122706</v>
      </c>
      <c r="B16235" s="63" t="s">
        <v>6275</v>
      </c>
    </row>
    <row r="16236" spans="1:2" x14ac:dyDescent="0.25">
      <c r="A16236" s="62">
        <v>71122707</v>
      </c>
      <c r="B16236" s="63" t="s">
        <v>5844</v>
      </c>
    </row>
    <row r="16237" spans="1:2" x14ac:dyDescent="0.25">
      <c r="A16237" s="62">
        <v>71122708</v>
      </c>
      <c r="B16237" s="63" t="s">
        <v>7007</v>
      </c>
    </row>
    <row r="16238" spans="1:2" x14ac:dyDescent="0.25">
      <c r="A16238" s="62">
        <v>71122801</v>
      </c>
      <c r="B16238" s="63" t="s">
        <v>5051</v>
      </c>
    </row>
    <row r="16239" spans="1:2" x14ac:dyDescent="0.25">
      <c r="A16239" s="62">
        <v>71122802</v>
      </c>
      <c r="B16239" s="63" t="s">
        <v>13702</v>
      </c>
    </row>
    <row r="16240" spans="1:2" x14ac:dyDescent="0.25">
      <c r="A16240" s="62">
        <v>71122803</v>
      </c>
      <c r="B16240" s="63" t="s">
        <v>12088</v>
      </c>
    </row>
    <row r="16241" spans="1:2" x14ac:dyDescent="0.25">
      <c r="A16241" s="62">
        <v>71122804</v>
      </c>
      <c r="B16241" s="63" t="s">
        <v>9636</v>
      </c>
    </row>
    <row r="16242" spans="1:2" x14ac:dyDescent="0.25">
      <c r="A16242" s="62">
        <v>71122805</v>
      </c>
      <c r="B16242" s="63" t="s">
        <v>7579</v>
      </c>
    </row>
    <row r="16243" spans="1:2" x14ac:dyDescent="0.25">
      <c r="A16243" s="62">
        <v>71122806</v>
      </c>
      <c r="B16243" s="63" t="s">
        <v>15269</v>
      </c>
    </row>
    <row r="16244" spans="1:2" x14ac:dyDescent="0.25">
      <c r="A16244" s="62">
        <v>71122807</v>
      </c>
      <c r="B16244" s="63" t="s">
        <v>18556</v>
      </c>
    </row>
    <row r="16245" spans="1:2" x14ac:dyDescent="0.25">
      <c r="A16245" s="62">
        <v>71122808</v>
      </c>
      <c r="B16245" s="63" t="s">
        <v>2325</v>
      </c>
    </row>
    <row r="16246" spans="1:2" x14ac:dyDescent="0.25">
      <c r="A16246" s="62">
        <v>71122810</v>
      </c>
      <c r="B16246" s="63" t="s">
        <v>12515</v>
      </c>
    </row>
    <row r="16247" spans="1:2" x14ac:dyDescent="0.25">
      <c r="A16247" s="62">
        <v>71122901</v>
      </c>
      <c r="B16247" s="63" t="s">
        <v>16633</v>
      </c>
    </row>
    <row r="16248" spans="1:2" x14ac:dyDescent="0.25">
      <c r="A16248" s="62">
        <v>71122902</v>
      </c>
      <c r="B16248" s="63" t="s">
        <v>2628</v>
      </c>
    </row>
    <row r="16249" spans="1:2" x14ac:dyDescent="0.25">
      <c r="A16249" s="62">
        <v>71122903</v>
      </c>
      <c r="B16249" s="63" t="s">
        <v>16113</v>
      </c>
    </row>
    <row r="16250" spans="1:2" x14ac:dyDescent="0.25">
      <c r="A16250" s="62">
        <v>71122904</v>
      </c>
      <c r="B16250" s="63" t="s">
        <v>16971</v>
      </c>
    </row>
    <row r="16251" spans="1:2" x14ac:dyDescent="0.25">
      <c r="A16251" s="62">
        <v>71122905</v>
      </c>
      <c r="B16251" s="63" t="s">
        <v>14647</v>
      </c>
    </row>
    <row r="16252" spans="1:2" x14ac:dyDescent="0.25">
      <c r="A16252" s="62">
        <v>71131001</v>
      </c>
      <c r="B16252" s="63" t="s">
        <v>5815</v>
      </c>
    </row>
    <row r="16253" spans="1:2" x14ac:dyDescent="0.25">
      <c r="A16253" s="62">
        <v>71131002</v>
      </c>
      <c r="B16253" s="63" t="s">
        <v>10567</v>
      </c>
    </row>
    <row r="16254" spans="1:2" x14ac:dyDescent="0.25">
      <c r="A16254" s="62">
        <v>71131003</v>
      </c>
      <c r="B16254" s="63" t="s">
        <v>16692</v>
      </c>
    </row>
    <row r="16255" spans="1:2" x14ac:dyDescent="0.25">
      <c r="A16255" s="62">
        <v>71131004</v>
      </c>
      <c r="B16255" s="63" t="s">
        <v>14703</v>
      </c>
    </row>
    <row r="16256" spans="1:2" x14ac:dyDescent="0.25">
      <c r="A16256" s="62">
        <v>71131005</v>
      </c>
      <c r="B16256" s="63" t="s">
        <v>8128</v>
      </c>
    </row>
    <row r="16257" spans="1:2" x14ac:dyDescent="0.25">
      <c r="A16257" s="62">
        <v>71131006</v>
      </c>
      <c r="B16257" s="63" t="s">
        <v>8081</v>
      </c>
    </row>
    <row r="16258" spans="1:2" x14ac:dyDescent="0.25">
      <c r="A16258" s="62">
        <v>71131007</v>
      </c>
      <c r="B16258" s="63" t="s">
        <v>431</v>
      </c>
    </row>
    <row r="16259" spans="1:2" x14ac:dyDescent="0.25">
      <c r="A16259" s="62">
        <v>71131008</v>
      </c>
      <c r="B16259" s="63" t="s">
        <v>18311</v>
      </c>
    </row>
    <row r="16260" spans="1:2" x14ac:dyDescent="0.25">
      <c r="A16260" s="62">
        <v>71131009</v>
      </c>
      <c r="B16260" s="63" t="s">
        <v>12555</v>
      </c>
    </row>
    <row r="16261" spans="1:2" x14ac:dyDescent="0.25">
      <c r="A16261" s="62">
        <v>71131010</v>
      </c>
      <c r="B16261" s="63" t="s">
        <v>12413</v>
      </c>
    </row>
    <row r="16262" spans="1:2" x14ac:dyDescent="0.25">
      <c r="A16262" s="62">
        <v>71131011</v>
      </c>
      <c r="B16262" s="63" t="s">
        <v>17057</v>
      </c>
    </row>
    <row r="16263" spans="1:2" x14ac:dyDescent="0.25">
      <c r="A16263" s="62">
        <v>71131012</v>
      </c>
      <c r="B16263" s="63" t="s">
        <v>1749</v>
      </c>
    </row>
    <row r="16264" spans="1:2" x14ac:dyDescent="0.25">
      <c r="A16264" s="62">
        <v>71131013</v>
      </c>
      <c r="B16264" s="63" t="s">
        <v>5592</v>
      </c>
    </row>
    <row r="16265" spans="1:2" x14ac:dyDescent="0.25">
      <c r="A16265" s="62">
        <v>71131014</v>
      </c>
      <c r="B16265" s="63" t="s">
        <v>11199</v>
      </c>
    </row>
    <row r="16266" spans="1:2" x14ac:dyDescent="0.25">
      <c r="A16266" s="62">
        <v>71131015</v>
      </c>
      <c r="B16266" s="63" t="s">
        <v>17167</v>
      </c>
    </row>
    <row r="16267" spans="1:2" x14ac:dyDescent="0.25">
      <c r="A16267" s="62">
        <v>71131016</v>
      </c>
      <c r="B16267" s="63" t="s">
        <v>878</v>
      </c>
    </row>
    <row r="16268" spans="1:2" x14ac:dyDescent="0.25">
      <c r="A16268" s="62">
        <v>71131017</v>
      </c>
      <c r="B16268" s="63" t="s">
        <v>8278</v>
      </c>
    </row>
    <row r="16269" spans="1:2" x14ac:dyDescent="0.25">
      <c r="A16269" s="62">
        <v>71131101</v>
      </c>
      <c r="B16269" s="63" t="s">
        <v>6761</v>
      </c>
    </row>
    <row r="16270" spans="1:2" x14ac:dyDescent="0.25">
      <c r="A16270" s="62">
        <v>71131102</v>
      </c>
      <c r="B16270" s="63" t="s">
        <v>14891</v>
      </c>
    </row>
    <row r="16271" spans="1:2" x14ac:dyDescent="0.25">
      <c r="A16271" s="62">
        <v>71131103</v>
      </c>
      <c r="B16271" s="63" t="s">
        <v>18273</v>
      </c>
    </row>
    <row r="16272" spans="1:2" x14ac:dyDescent="0.25">
      <c r="A16272" s="62">
        <v>71131104</v>
      </c>
      <c r="B16272" s="63" t="s">
        <v>7829</v>
      </c>
    </row>
    <row r="16273" spans="1:2" x14ac:dyDescent="0.25">
      <c r="A16273" s="62">
        <v>71131105</v>
      </c>
      <c r="B16273" s="63" t="s">
        <v>6155</v>
      </c>
    </row>
    <row r="16274" spans="1:2" x14ac:dyDescent="0.25">
      <c r="A16274" s="62">
        <v>71131106</v>
      </c>
      <c r="B16274" s="63" t="s">
        <v>13467</v>
      </c>
    </row>
    <row r="16275" spans="1:2" x14ac:dyDescent="0.25">
      <c r="A16275" s="62">
        <v>71131107</v>
      </c>
      <c r="B16275" s="63" t="s">
        <v>13089</v>
      </c>
    </row>
    <row r="16276" spans="1:2" x14ac:dyDescent="0.25">
      <c r="A16276" s="62">
        <v>71131108</v>
      </c>
      <c r="B16276" s="63" t="s">
        <v>12871</v>
      </c>
    </row>
    <row r="16277" spans="1:2" x14ac:dyDescent="0.25">
      <c r="A16277" s="62">
        <v>71131109</v>
      </c>
      <c r="B16277" s="63" t="s">
        <v>1107</v>
      </c>
    </row>
    <row r="16278" spans="1:2" x14ac:dyDescent="0.25">
      <c r="A16278" s="62">
        <v>71131110</v>
      </c>
      <c r="B16278" s="63" t="s">
        <v>3772</v>
      </c>
    </row>
    <row r="16279" spans="1:2" x14ac:dyDescent="0.25">
      <c r="A16279" s="62">
        <v>71131111</v>
      </c>
      <c r="B16279" s="63" t="s">
        <v>9857</v>
      </c>
    </row>
    <row r="16280" spans="1:2" x14ac:dyDescent="0.25">
      <c r="A16280" s="62">
        <v>71131201</v>
      </c>
      <c r="B16280" s="63" t="s">
        <v>9941</v>
      </c>
    </row>
    <row r="16281" spans="1:2" x14ac:dyDescent="0.25">
      <c r="A16281" s="62">
        <v>71131301</v>
      </c>
      <c r="B16281" s="63" t="s">
        <v>8679</v>
      </c>
    </row>
    <row r="16282" spans="1:2" x14ac:dyDescent="0.25">
      <c r="A16282" s="62">
        <v>71131302</v>
      </c>
      <c r="B16282" s="63" t="s">
        <v>17901</v>
      </c>
    </row>
    <row r="16283" spans="1:2" x14ac:dyDescent="0.25">
      <c r="A16283" s="62">
        <v>71131303</v>
      </c>
      <c r="B16283" s="63" t="s">
        <v>9011</v>
      </c>
    </row>
    <row r="16284" spans="1:2" x14ac:dyDescent="0.25">
      <c r="A16284" s="62">
        <v>71131304</v>
      </c>
      <c r="B16284" s="63" t="s">
        <v>9845</v>
      </c>
    </row>
    <row r="16285" spans="1:2" x14ac:dyDescent="0.25">
      <c r="A16285" s="62">
        <v>71131305</v>
      </c>
      <c r="B16285" s="63" t="s">
        <v>18014</v>
      </c>
    </row>
    <row r="16286" spans="1:2" x14ac:dyDescent="0.25">
      <c r="A16286" s="62">
        <v>71131306</v>
      </c>
      <c r="B16286" s="63" t="s">
        <v>4158</v>
      </c>
    </row>
    <row r="16287" spans="1:2" x14ac:dyDescent="0.25">
      <c r="A16287" s="62">
        <v>71131307</v>
      </c>
      <c r="B16287" s="63" t="s">
        <v>14235</v>
      </c>
    </row>
    <row r="16288" spans="1:2" x14ac:dyDescent="0.25">
      <c r="A16288" s="62">
        <v>71131308</v>
      </c>
      <c r="B16288" s="63" t="s">
        <v>2847</v>
      </c>
    </row>
    <row r="16289" spans="1:2" x14ac:dyDescent="0.25">
      <c r="A16289" s="62">
        <v>71131309</v>
      </c>
      <c r="B16289" s="63" t="s">
        <v>14460</v>
      </c>
    </row>
    <row r="16290" spans="1:2" x14ac:dyDescent="0.25">
      <c r="A16290" s="62">
        <v>71131310</v>
      </c>
      <c r="B16290" s="63" t="s">
        <v>17915</v>
      </c>
    </row>
    <row r="16291" spans="1:2" x14ac:dyDescent="0.25">
      <c r="A16291" s="62">
        <v>71131401</v>
      </c>
      <c r="B16291" s="63" t="s">
        <v>12401</v>
      </c>
    </row>
    <row r="16292" spans="1:2" x14ac:dyDescent="0.25">
      <c r="A16292" s="62">
        <v>71131402</v>
      </c>
      <c r="B16292" s="63" t="s">
        <v>18569</v>
      </c>
    </row>
    <row r="16293" spans="1:2" x14ac:dyDescent="0.25">
      <c r="A16293" s="62">
        <v>71131403</v>
      </c>
      <c r="B16293" s="63" t="s">
        <v>15202</v>
      </c>
    </row>
    <row r="16294" spans="1:2" x14ac:dyDescent="0.25">
      <c r="A16294" s="62">
        <v>71141001</v>
      </c>
      <c r="B16294" s="63" t="s">
        <v>1024</v>
      </c>
    </row>
    <row r="16295" spans="1:2" x14ac:dyDescent="0.25">
      <c r="A16295" s="62">
        <v>71141002</v>
      </c>
      <c r="B16295" s="63" t="s">
        <v>4973</v>
      </c>
    </row>
    <row r="16296" spans="1:2" x14ac:dyDescent="0.25">
      <c r="A16296" s="62">
        <v>71141003</v>
      </c>
      <c r="B16296" s="63" t="s">
        <v>18371</v>
      </c>
    </row>
    <row r="16297" spans="1:2" x14ac:dyDescent="0.25">
      <c r="A16297" s="62">
        <v>71141004</v>
      </c>
      <c r="B16297" s="63" t="s">
        <v>10172</v>
      </c>
    </row>
    <row r="16298" spans="1:2" x14ac:dyDescent="0.25">
      <c r="A16298" s="62">
        <v>71141101</v>
      </c>
      <c r="B16298" s="63" t="s">
        <v>11479</v>
      </c>
    </row>
    <row r="16299" spans="1:2" x14ac:dyDescent="0.25">
      <c r="A16299" s="62">
        <v>71141102</v>
      </c>
      <c r="B16299" s="63" t="s">
        <v>3226</v>
      </c>
    </row>
    <row r="16300" spans="1:2" x14ac:dyDescent="0.25">
      <c r="A16300" s="62">
        <v>71141201</v>
      </c>
      <c r="B16300" s="63" t="s">
        <v>1863</v>
      </c>
    </row>
    <row r="16301" spans="1:2" x14ac:dyDescent="0.25">
      <c r="A16301" s="62">
        <v>71141202</v>
      </c>
      <c r="B16301" s="63" t="s">
        <v>17032</v>
      </c>
    </row>
    <row r="16302" spans="1:2" x14ac:dyDescent="0.25">
      <c r="A16302" s="62">
        <v>71151001</v>
      </c>
      <c r="B16302" s="63" t="s">
        <v>8746</v>
      </c>
    </row>
    <row r="16303" spans="1:2" x14ac:dyDescent="0.25">
      <c r="A16303" s="62">
        <v>71151002</v>
      </c>
      <c r="B16303" s="63" t="s">
        <v>8159</v>
      </c>
    </row>
    <row r="16304" spans="1:2" x14ac:dyDescent="0.25">
      <c r="A16304" s="62">
        <v>71151003</v>
      </c>
      <c r="B16304" s="63" t="s">
        <v>4231</v>
      </c>
    </row>
    <row r="16305" spans="1:2" x14ac:dyDescent="0.25">
      <c r="A16305" s="62">
        <v>71151004</v>
      </c>
      <c r="B16305" s="63" t="s">
        <v>13854</v>
      </c>
    </row>
    <row r="16306" spans="1:2" x14ac:dyDescent="0.25">
      <c r="A16306" s="62">
        <v>71151005</v>
      </c>
      <c r="B16306" s="63" t="s">
        <v>5693</v>
      </c>
    </row>
    <row r="16307" spans="1:2" x14ac:dyDescent="0.25">
      <c r="A16307" s="62">
        <v>71151101</v>
      </c>
      <c r="B16307" s="63" t="s">
        <v>7944</v>
      </c>
    </row>
    <row r="16308" spans="1:2" x14ac:dyDescent="0.25">
      <c r="A16308" s="62">
        <v>71151102</v>
      </c>
      <c r="B16308" s="63" t="s">
        <v>16401</v>
      </c>
    </row>
    <row r="16309" spans="1:2" x14ac:dyDescent="0.25">
      <c r="A16309" s="62">
        <v>71151103</v>
      </c>
      <c r="B16309" s="63" t="s">
        <v>5627</v>
      </c>
    </row>
    <row r="16310" spans="1:2" x14ac:dyDescent="0.25">
      <c r="A16310" s="62">
        <v>71151104</v>
      </c>
      <c r="B16310" s="63" t="s">
        <v>12262</v>
      </c>
    </row>
    <row r="16311" spans="1:2" x14ac:dyDescent="0.25">
      <c r="A16311" s="62">
        <v>71151105</v>
      </c>
      <c r="B16311" s="63" t="s">
        <v>1771</v>
      </c>
    </row>
    <row r="16312" spans="1:2" x14ac:dyDescent="0.25">
      <c r="A16312" s="62">
        <v>71151201</v>
      </c>
      <c r="B16312" s="63" t="s">
        <v>15889</v>
      </c>
    </row>
    <row r="16313" spans="1:2" x14ac:dyDescent="0.25">
      <c r="A16313" s="62">
        <v>71151202</v>
      </c>
      <c r="B16313" s="63" t="s">
        <v>10853</v>
      </c>
    </row>
    <row r="16314" spans="1:2" x14ac:dyDescent="0.25">
      <c r="A16314" s="62">
        <v>71151203</v>
      </c>
      <c r="B16314" s="63" t="s">
        <v>16597</v>
      </c>
    </row>
    <row r="16315" spans="1:2" x14ac:dyDescent="0.25">
      <c r="A16315" s="62">
        <v>71151301</v>
      </c>
      <c r="B16315" s="63" t="s">
        <v>17804</v>
      </c>
    </row>
    <row r="16316" spans="1:2" x14ac:dyDescent="0.25">
      <c r="A16316" s="62">
        <v>71151302</v>
      </c>
      <c r="B16316" s="63" t="s">
        <v>9589</v>
      </c>
    </row>
    <row r="16317" spans="1:2" x14ac:dyDescent="0.25">
      <c r="A16317" s="62">
        <v>71151303</v>
      </c>
      <c r="B16317" s="63" t="s">
        <v>6796</v>
      </c>
    </row>
    <row r="16318" spans="1:2" x14ac:dyDescent="0.25">
      <c r="A16318" s="62">
        <v>71151304</v>
      </c>
      <c r="B16318" s="63" t="s">
        <v>14467</v>
      </c>
    </row>
    <row r="16319" spans="1:2" x14ac:dyDescent="0.25">
      <c r="A16319" s="62">
        <v>71151305</v>
      </c>
      <c r="B16319" s="63" t="s">
        <v>7185</v>
      </c>
    </row>
    <row r="16320" spans="1:2" x14ac:dyDescent="0.25">
      <c r="A16320" s="62">
        <v>71151306</v>
      </c>
      <c r="B16320" s="63" t="s">
        <v>4993</v>
      </c>
    </row>
    <row r="16321" spans="1:2" x14ac:dyDescent="0.25">
      <c r="A16321" s="62">
        <v>71151307</v>
      </c>
      <c r="B16321" s="63" t="s">
        <v>5994</v>
      </c>
    </row>
    <row r="16322" spans="1:2" x14ac:dyDescent="0.25">
      <c r="A16322" s="62">
        <v>71151308</v>
      </c>
      <c r="B16322" s="63" t="s">
        <v>8588</v>
      </c>
    </row>
    <row r="16323" spans="1:2" x14ac:dyDescent="0.25">
      <c r="A16323" s="62">
        <v>71151309</v>
      </c>
      <c r="B16323" s="63" t="s">
        <v>736</v>
      </c>
    </row>
    <row r="16324" spans="1:2" x14ac:dyDescent="0.25">
      <c r="A16324" s="62">
        <v>71151310</v>
      </c>
      <c r="B16324" s="63" t="s">
        <v>3017</v>
      </c>
    </row>
    <row r="16325" spans="1:2" x14ac:dyDescent="0.25">
      <c r="A16325" s="62">
        <v>71151311</v>
      </c>
      <c r="B16325" s="63" t="s">
        <v>4613</v>
      </c>
    </row>
    <row r="16326" spans="1:2" x14ac:dyDescent="0.25">
      <c r="A16326" s="62">
        <v>71151312</v>
      </c>
      <c r="B16326" s="63" t="s">
        <v>8621</v>
      </c>
    </row>
    <row r="16327" spans="1:2" x14ac:dyDescent="0.25">
      <c r="A16327" s="62">
        <v>71151313</v>
      </c>
      <c r="B16327" s="63" t="s">
        <v>2682</v>
      </c>
    </row>
    <row r="16328" spans="1:2" x14ac:dyDescent="0.25">
      <c r="A16328" s="62">
        <v>71151314</v>
      </c>
      <c r="B16328" s="63" t="s">
        <v>18157</v>
      </c>
    </row>
    <row r="16329" spans="1:2" x14ac:dyDescent="0.25">
      <c r="A16329" s="62">
        <v>71151315</v>
      </c>
      <c r="B16329" s="63" t="s">
        <v>4850</v>
      </c>
    </row>
    <row r="16330" spans="1:2" x14ac:dyDescent="0.25">
      <c r="A16330" s="62">
        <v>71151401</v>
      </c>
      <c r="B16330" s="63" t="s">
        <v>10410</v>
      </c>
    </row>
    <row r="16331" spans="1:2" x14ac:dyDescent="0.25">
      <c r="A16331" s="62">
        <v>71151402</v>
      </c>
      <c r="B16331" s="63" t="s">
        <v>5940</v>
      </c>
    </row>
    <row r="16332" spans="1:2" x14ac:dyDescent="0.25">
      <c r="A16332" s="62">
        <v>71151403</v>
      </c>
      <c r="B16332" s="63" t="s">
        <v>8307</v>
      </c>
    </row>
    <row r="16333" spans="1:2" x14ac:dyDescent="0.25">
      <c r="A16333" s="62">
        <v>71151404</v>
      </c>
      <c r="B16333" s="63" t="s">
        <v>10301</v>
      </c>
    </row>
    <row r="16334" spans="1:2" x14ac:dyDescent="0.25">
      <c r="A16334" s="62">
        <v>71151405</v>
      </c>
      <c r="B16334" s="63" t="s">
        <v>10734</v>
      </c>
    </row>
    <row r="16335" spans="1:2" x14ac:dyDescent="0.25">
      <c r="A16335" s="62">
        <v>71151406</v>
      </c>
      <c r="B16335" s="63" t="s">
        <v>13511</v>
      </c>
    </row>
    <row r="16336" spans="1:2" x14ac:dyDescent="0.25">
      <c r="A16336" s="62">
        <v>71161001</v>
      </c>
      <c r="B16336" s="63" t="s">
        <v>1550</v>
      </c>
    </row>
    <row r="16337" spans="1:2" x14ac:dyDescent="0.25">
      <c r="A16337" s="62">
        <v>71161002</v>
      </c>
      <c r="B16337" s="63" t="s">
        <v>6313</v>
      </c>
    </row>
    <row r="16338" spans="1:2" x14ac:dyDescent="0.25">
      <c r="A16338" s="62">
        <v>71161003</v>
      </c>
      <c r="B16338" s="63" t="s">
        <v>6586</v>
      </c>
    </row>
    <row r="16339" spans="1:2" x14ac:dyDescent="0.25">
      <c r="A16339" s="62">
        <v>71161004</v>
      </c>
      <c r="B16339" s="63" t="s">
        <v>10027</v>
      </c>
    </row>
    <row r="16340" spans="1:2" x14ac:dyDescent="0.25">
      <c r="A16340" s="62">
        <v>71161005</v>
      </c>
      <c r="B16340" s="63" t="s">
        <v>9279</v>
      </c>
    </row>
    <row r="16341" spans="1:2" x14ac:dyDescent="0.25">
      <c r="A16341" s="62">
        <v>71161006</v>
      </c>
      <c r="B16341" s="63" t="s">
        <v>17237</v>
      </c>
    </row>
    <row r="16342" spans="1:2" x14ac:dyDescent="0.25">
      <c r="A16342" s="62">
        <v>71161101</v>
      </c>
      <c r="B16342" s="63" t="s">
        <v>2677</v>
      </c>
    </row>
    <row r="16343" spans="1:2" x14ac:dyDescent="0.25">
      <c r="A16343" s="62">
        <v>71161102</v>
      </c>
      <c r="B16343" s="63" t="s">
        <v>15166</v>
      </c>
    </row>
    <row r="16344" spans="1:2" x14ac:dyDescent="0.25">
      <c r="A16344" s="62">
        <v>71161103</v>
      </c>
      <c r="B16344" s="63" t="s">
        <v>15688</v>
      </c>
    </row>
    <row r="16345" spans="1:2" x14ac:dyDescent="0.25">
      <c r="A16345" s="62">
        <v>71161104</v>
      </c>
      <c r="B16345" s="63" t="s">
        <v>17418</v>
      </c>
    </row>
    <row r="16346" spans="1:2" x14ac:dyDescent="0.25">
      <c r="A16346" s="62">
        <v>71161105</v>
      </c>
      <c r="B16346" s="63" t="s">
        <v>7367</v>
      </c>
    </row>
    <row r="16347" spans="1:2" x14ac:dyDescent="0.25">
      <c r="A16347" s="62">
        <v>71161106</v>
      </c>
      <c r="B16347" s="63" t="s">
        <v>4122</v>
      </c>
    </row>
    <row r="16348" spans="1:2" x14ac:dyDescent="0.25">
      <c r="A16348" s="62">
        <v>71161107</v>
      </c>
      <c r="B16348" s="63" t="s">
        <v>8217</v>
      </c>
    </row>
    <row r="16349" spans="1:2" x14ac:dyDescent="0.25">
      <c r="A16349" s="62">
        <v>71161109</v>
      </c>
      <c r="B16349" s="63" t="s">
        <v>10635</v>
      </c>
    </row>
    <row r="16350" spans="1:2" x14ac:dyDescent="0.25">
      <c r="A16350" s="62">
        <v>71161110</v>
      </c>
      <c r="B16350" s="63" t="s">
        <v>12972</v>
      </c>
    </row>
    <row r="16351" spans="1:2" x14ac:dyDescent="0.25">
      <c r="A16351" s="62">
        <v>71161111</v>
      </c>
      <c r="B16351" s="63" t="s">
        <v>1890</v>
      </c>
    </row>
    <row r="16352" spans="1:2" x14ac:dyDescent="0.25">
      <c r="A16352" s="62">
        <v>71161201</v>
      </c>
      <c r="B16352" s="63" t="s">
        <v>14220</v>
      </c>
    </row>
    <row r="16353" spans="1:2" x14ac:dyDescent="0.25">
      <c r="A16353" s="62">
        <v>71161202</v>
      </c>
      <c r="B16353" s="63" t="s">
        <v>2199</v>
      </c>
    </row>
    <row r="16354" spans="1:2" x14ac:dyDescent="0.25">
      <c r="A16354" s="62">
        <v>71161203</v>
      </c>
      <c r="B16354" s="63" t="s">
        <v>6711</v>
      </c>
    </row>
    <row r="16355" spans="1:2" x14ac:dyDescent="0.25">
      <c r="A16355" s="62">
        <v>71161204</v>
      </c>
      <c r="B16355" s="63" t="s">
        <v>8711</v>
      </c>
    </row>
    <row r="16356" spans="1:2" x14ac:dyDescent="0.25">
      <c r="A16356" s="62">
        <v>71161205</v>
      </c>
      <c r="B16356" s="63" t="s">
        <v>10518</v>
      </c>
    </row>
    <row r="16357" spans="1:2" x14ac:dyDescent="0.25">
      <c r="A16357" s="62">
        <v>71161206</v>
      </c>
      <c r="B16357" s="63" t="s">
        <v>8193</v>
      </c>
    </row>
    <row r="16358" spans="1:2" x14ac:dyDescent="0.25">
      <c r="A16358" s="62">
        <v>71161301</v>
      </c>
      <c r="B16358" s="63" t="s">
        <v>4931</v>
      </c>
    </row>
    <row r="16359" spans="1:2" x14ac:dyDescent="0.25">
      <c r="A16359" s="62">
        <v>71161302</v>
      </c>
      <c r="B16359" s="63" t="s">
        <v>1078</v>
      </c>
    </row>
    <row r="16360" spans="1:2" x14ac:dyDescent="0.25">
      <c r="A16360" s="62">
        <v>71161303</v>
      </c>
      <c r="B16360" s="63" t="s">
        <v>14321</v>
      </c>
    </row>
    <row r="16361" spans="1:2" x14ac:dyDescent="0.25">
      <c r="A16361" s="62">
        <v>71161304</v>
      </c>
      <c r="B16361" s="63" t="s">
        <v>6221</v>
      </c>
    </row>
    <row r="16362" spans="1:2" x14ac:dyDescent="0.25">
      <c r="A16362" s="62">
        <v>71161305</v>
      </c>
      <c r="B16362" s="63" t="s">
        <v>5439</v>
      </c>
    </row>
    <row r="16363" spans="1:2" x14ac:dyDescent="0.25">
      <c r="A16363" s="62">
        <v>71161306</v>
      </c>
      <c r="B16363" s="63" t="s">
        <v>12541</v>
      </c>
    </row>
    <row r="16364" spans="1:2" x14ac:dyDescent="0.25">
      <c r="A16364" s="62">
        <v>71161307</v>
      </c>
      <c r="B16364" s="63" t="s">
        <v>4426</v>
      </c>
    </row>
    <row r="16365" spans="1:2" x14ac:dyDescent="0.25">
      <c r="A16365" s="62">
        <v>71161308</v>
      </c>
      <c r="B16365" s="63" t="s">
        <v>16844</v>
      </c>
    </row>
    <row r="16366" spans="1:2" x14ac:dyDescent="0.25">
      <c r="A16366" s="62">
        <v>71161402</v>
      </c>
      <c r="B16366" s="63" t="s">
        <v>5180</v>
      </c>
    </row>
    <row r="16367" spans="1:2" x14ac:dyDescent="0.25">
      <c r="A16367" s="62">
        <v>71161403</v>
      </c>
      <c r="B16367" s="63" t="s">
        <v>13229</v>
      </c>
    </row>
    <row r="16368" spans="1:2" x14ac:dyDescent="0.25">
      <c r="A16368" s="62">
        <v>71161405</v>
      </c>
      <c r="B16368" s="63" t="s">
        <v>8547</v>
      </c>
    </row>
    <row r="16369" spans="1:2" x14ac:dyDescent="0.25">
      <c r="A16369" s="62">
        <v>71161407</v>
      </c>
      <c r="B16369" s="63" t="s">
        <v>5341</v>
      </c>
    </row>
    <row r="16370" spans="1:2" x14ac:dyDescent="0.25">
      <c r="A16370" s="62">
        <v>71161408</v>
      </c>
      <c r="B16370" s="63" t="s">
        <v>10745</v>
      </c>
    </row>
    <row r="16371" spans="1:2" x14ac:dyDescent="0.25">
      <c r="A16371" s="62">
        <v>71161409</v>
      </c>
      <c r="B16371" s="63" t="s">
        <v>15355</v>
      </c>
    </row>
    <row r="16372" spans="1:2" x14ac:dyDescent="0.25">
      <c r="A16372" s="62">
        <v>71161410</v>
      </c>
      <c r="B16372" s="63" t="s">
        <v>10300</v>
      </c>
    </row>
    <row r="16373" spans="1:2" x14ac:dyDescent="0.25">
      <c r="A16373" s="62">
        <v>71161411</v>
      </c>
      <c r="B16373" s="63" t="s">
        <v>10752</v>
      </c>
    </row>
    <row r="16374" spans="1:2" x14ac:dyDescent="0.25">
      <c r="A16374" s="62">
        <v>71161412</v>
      </c>
      <c r="B16374" s="63" t="s">
        <v>16044</v>
      </c>
    </row>
    <row r="16375" spans="1:2" x14ac:dyDescent="0.25">
      <c r="A16375" s="62">
        <v>71161413</v>
      </c>
      <c r="B16375" s="63" t="s">
        <v>18267</v>
      </c>
    </row>
    <row r="16376" spans="1:2" x14ac:dyDescent="0.25">
      <c r="A16376" s="62">
        <v>71161501</v>
      </c>
      <c r="B16376" s="63" t="s">
        <v>5153</v>
      </c>
    </row>
    <row r="16377" spans="1:2" x14ac:dyDescent="0.25">
      <c r="A16377" s="62">
        <v>71161502</v>
      </c>
      <c r="B16377" s="63" t="s">
        <v>5227</v>
      </c>
    </row>
    <row r="16378" spans="1:2" x14ac:dyDescent="0.25">
      <c r="A16378" s="62">
        <v>71161503</v>
      </c>
      <c r="B16378" s="63" t="s">
        <v>1308</v>
      </c>
    </row>
    <row r="16379" spans="1:2" x14ac:dyDescent="0.25">
      <c r="A16379" s="62">
        <v>71161504</v>
      </c>
      <c r="B16379" s="63" t="s">
        <v>15070</v>
      </c>
    </row>
    <row r="16380" spans="1:2" x14ac:dyDescent="0.25">
      <c r="A16380" s="62">
        <v>71161505</v>
      </c>
      <c r="B16380" s="63" t="s">
        <v>2821</v>
      </c>
    </row>
    <row r="16381" spans="1:2" x14ac:dyDescent="0.25">
      <c r="A16381" s="62">
        <v>72101501</v>
      </c>
      <c r="B16381" s="63" t="s">
        <v>5226</v>
      </c>
    </row>
    <row r="16382" spans="1:2" x14ac:dyDescent="0.25">
      <c r="A16382" s="62">
        <v>72101502</v>
      </c>
      <c r="B16382" s="63" t="s">
        <v>13066</v>
      </c>
    </row>
    <row r="16383" spans="1:2" x14ac:dyDescent="0.25">
      <c r="A16383" s="62">
        <v>72101503</v>
      </c>
      <c r="B16383" s="63" t="s">
        <v>4699</v>
      </c>
    </row>
    <row r="16384" spans="1:2" x14ac:dyDescent="0.25">
      <c r="A16384" s="62">
        <v>72101504</v>
      </c>
      <c r="B16384" s="63" t="s">
        <v>10350</v>
      </c>
    </row>
    <row r="16385" spans="1:2" x14ac:dyDescent="0.25">
      <c r="A16385" s="62">
        <v>72101505</v>
      </c>
      <c r="B16385" s="63" t="s">
        <v>17902</v>
      </c>
    </row>
    <row r="16386" spans="1:2" x14ac:dyDescent="0.25">
      <c r="A16386" s="62">
        <v>72101506</v>
      </c>
      <c r="B16386" s="63" t="s">
        <v>11153</v>
      </c>
    </row>
    <row r="16387" spans="1:2" x14ac:dyDescent="0.25">
      <c r="A16387" s="62">
        <v>72101601</v>
      </c>
      <c r="B16387" s="63" t="s">
        <v>11370</v>
      </c>
    </row>
    <row r="16388" spans="1:2" x14ac:dyDescent="0.25">
      <c r="A16388" s="62">
        <v>72101602</v>
      </c>
      <c r="B16388" s="63" t="s">
        <v>6135</v>
      </c>
    </row>
    <row r="16389" spans="1:2" x14ac:dyDescent="0.25">
      <c r="A16389" s="62">
        <v>72101603</v>
      </c>
      <c r="B16389" s="63" t="s">
        <v>5187</v>
      </c>
    </row>
    <row r="16390" spans="1:2" x14ac:dyDescent="0.25">
      <c r="A16390" s="62">
        <v>72101604</v>
      </c>
      <c r="B16390" s="63" t="s">
        <v>11962</v>
      </c>
    </row>
    <row r="16391" spans="1:2" x14ac:dyDescent="0.25">
      <c r="A16391" s="62">
        <v>72101605</v>
      </c>
      <c r="B16391" s="63" t="s">
        <v>18407</v>
      </c>
    </row>
    <row r="16392" spans="1:2" x14ac:dyDescent="0.25">
      <c r="A16392" s="62">
        <v>72101606</v>
      </c>
      <c r="B16392" s="63" t="s">
        <v>18698</v>
      </c>
    </row>
    <row r="16393" spans="1:2" x14ac:dyDescent="0.25">
      <c r="A16393" s="62">
        <v>72101607</v>
      </c>
      <c r="B16393" s="63" t="s">
        <v>12254</v>
      </c>
    </row>
    <row r="16394" spans="1:2" x14ac:dyDescent="0.25">
      <c r="A16394" s="62">
        <v>72101701</v>
      </c>
      <c r="B16394" s="63" t="s">
        <v>7451</v>
      </c>
    </row>
    <row r="16395" spans="1:2" x14ac:dyDescent="0.25">
      <c r="A16395" s="62">
        <v>72101702</v>
      </c>
      <c r="B16395" s="63" t="s">
        <v>6898</v>
      </c>
    </row>
    <row r="16396" spans="1:2" x14ac:dyDescent="0.25">
      <c r="A16396" s="62">
        <v>72101703</v>
      </c>
      <c r="B16396" s="63" t="s">
        <v>13748</v>
      </c>
    </row>
    <row r="16397" spans="1:2" x14ac:dyDescent="0.25">
      <c r="A16397" s="62">
        <v>72101704</v>
      </c>
      <c r="B16397" s="63" t="s">
        <v>5193</v>
      </c>
    </row>
    <row r="16398" spans="1:2" x14ac:dyDescent="0.25">
      <c r="A16398" s="62">
        <v>72101801</v>
      </c>
      <c r="B16398" s="63" t="s">
        <v>2644</v>
      </c>
    </row>
    <row r="16399" spans="1:2" x14ac:dyDescent="0.25">
      <c r="A16399" s="62">
        <v>72101802</v>
      </c>
      <c r="B16399" s="63" t="s">
        <v>16187</v>
      </c>
    </row>
    <row r="16400" spans="1:2" x14ac:dyDescent="0.25">
      <c r="A16400" s="62">
        <v>72101803</v>
      </c>
      <c r="B16400" s="63" t="s">
        <v>15726</v>
      </c>
    </row>
    <row r="16401" spans="1:2" x14ac:dyDescent="0.25">
      <c r="A16401" s="62">
        <v>72101901</v>
      </c>
      <c r="B16401" s="63" t="s">
        <v>4071</v>
      </c>
    </row>
    <row r="16402" spans="1:2" x14ac:dyDescent="0.25">
      <c r="A16402" s="62">
        <v>72101902</v>
      </c>
      <c r="B16402" s="63" t="s">
        <v>12402</v>
      </c>
    </row>
    <row r="16403" spans="1:2" x14ac:dyDescent="0.25">
      <c r="A16403" s="62">
        <v>72101903</v>
      </c>
      <c r="B16403" s="63" t="s">
        <v>7298</v>
      </c>
    </row>
    <row r="16404" spans="1:2" x14ac:dyDescent="0.25">
      <c r="A16404" s="62">
        <v>72102001</v>
      </c>
      <c r="B16404" s="63" t="s">
        <v>7460</v>
      </c>
    </row>
    <row r="16405" spans="1:2" x14ac:dyDescent="0.25">
      <c r="A16405" s="62">
        <v>72102002</v>
      </c>
      <c r="B16405" s="63" t="s">
        <v>7393</v>
      </c>
    </row>
    <row r="16406" spans="1:2" x14ac:dyDescent="0.25">
      <c r="A16406" s="62">
        <v>72102003</v>
      </c>
      <c r="B16406" s="63" t="s">
        <v>12434</v>
      </c>
    </row>
    <row r="16407" spans="1:2" x14ac:dyDescent="0.25">
      <c r="A16407" s="62">
        <v>72102004</v>
      </c>
      <c r="B16407" s="63" t="s">
        <v>10687</v>
      </c>
    </row>
    <row r="16408" spans="1:2" x14ac:dyDescent="0.25">
      <c r="A16408" s="62">
        <v>72102005</v>
      </c>
      <c r="B16408" s="63" t="s">
        <v>1570</v>
      </c>
    </row>
    <row r="16409" spans="1:2" x14ac:dyDescent="0.25">
      <c r="A16409" s="62">
        <v>72102006</v>
      </c>
      <c r="B16409" s="63" t="s">
        <v>10565</v>
      </c>
    </row>
    <row r="16410" spans="1:2" x14ac:dyDescent="0.25">
      <c r="A16410" s="62">
        <v>72102101</v>
      </c>
      <c r="B16410" s="63" t="s">
        <v>16190</v>
      </c>
    </row>
    <row r="16411" spans="1:2" x14ac:dyDescent="0.25">
      <c r="A16411" s="62">
        <v>72102102</v>
      </c>
      <c r="B16411" s="63" t="s">
        <v>12116</v>
      </c>
    </row>
    <row r="16412" spans="1:2" x14ac:dyDescent="0.25">
      <c r="A16412" s="62">
        <v>72102103</v>
      </c>
      <c r="B16412" s="63" t="s">
        <v>3178</v>
      </c>
    </row>
    <row r="16413" spans="1:2" x14ac:dyDescent="0.25">
      <c r="A16413" s="62">
        <v>72102104</v>
      </c>
      <c r="B16413" s="63" t="s">
        <v>17272</v>
      </c>
    </row>
    <row r="16414" spans="1:2" x14ac:dyDescent="0.25">
      <c r="A16414" s="62">
        <v>72102105</v>
      </c>
      <c r="B16414" s="63" t="s">
        <v>5202</v>
      </c>
    </row>
    <row r="16415" spans="1:2" x14ac:dyDescent="0.25">
      <c r="A16415" s="62">
        <v>72102106</v>
      </c>
      <c r="B16415" s="63" t="s">
        <v>9524</v>
      </c>
    </row>
    <row r="16416" spans="1:2" x14ac:dyDescent="0.25">
      <c r="A16416" s="62">
        <v>72102201</v>
      </c>
      <c r="B16416" s="63" t="s">
        <v>3978</v>
      </c>
    </row>
    <row r="16417" spans="1:2" x14ac:dyDescent="0.25">
      <c r="A16417" s="62">
        <v>72102202</v>
      </c>
      <c r="B16417" s="63" t="s">
        <v>11684</v>
      </c>
    </row>
    <row r="16418" spans="1:2" x14ac:dyDescent="0.25">
      <c r="A16418" s="62">
        <v>72102203</v>
      </c>
      <c r="B16418" s="63" t="s">
        <v>18852</v>
      </c>
    </row>
    <row r="16419" spans="1:2" x14ac:dyDescent="0.25">
      <c r="A16419" s="62">
        <v>72102204</v>
      </c>
      <c r="B16419" s="63" t="s">
        <v>5610</v>
      </c>
    </row>
    <row r="16420" spans="1:2" x14ac:dyDescent="0.25">
      <c r="A16420" s="62">
        <v>72102205</v>
      </c>
      <c r="B16420" s="63" t="s">
        <v>3928</v>
      </c>
    </row>
    <row r="16421" spans="1:2" x14ac:dyDescent="0.25">
      <c r="A16421" s="62">
        <v>72102206</v>
      </c>
      <c r="B16421" s="63" t="s">
        <v>8298</v>
      </c>
    </row>
    <row r="16422" spans="1:2" x14ac:dyDescent="0.25">
      <c r="A16422" s="62">
        <v>72102207</v>
      </c>
      <c r="B16422" s="63" t="s">
        <v>10717</v>
      </c>
    </row>
    <row r="16423" spans="1:2" x14ac:dyDescent="0.25">
      <c r="A16423" s="62">
        <v>72102208</v>
      </c>
      <c r="B16423" s="63" t="s">
        <v>8641</v>
      </c>
    </row>
    <row r="16424" spans="1:2" x14ac:dyDescent="0.25">
      <c r="A16424" s="62">
        <v>72102209</v>
      </c>
      <c r="B16424" s="63" t="s">
        <v>9911</v>
      </c>
    </row>
    <row r="16425" spans="1:2" x14ac:dyDescent="0.25">
      <c r="A16425" s="62">
        <v>72102301</v>
      </c>
      <c r="B16425" s="63" t="s">
        <v>2690</v>
      </c>
    </row>
    <row r="16426" spans="1:2" x14ac:dyDescent="0.25">
      <c r="A16426" s="62">
        <v>72102302</v>
      </c>
      <c r="B16426" s="63" t="s">
        <v>12826</v>
      </c>
    </row>
    <row r="16427" spans="1:2" x14ac:dyDescent="0.25">
      <c r="A16427" s="62">
        <v>72102303</v>
      </c>
      <c r="B16427" s="63" t="s">
        <v>9307</v>
      </c>
    </row>
    <row r="16428" spans="1:2" x14ac:dyDescent="0.25">
      <c r="A16428" s="62">
        <v>72102304</v>
      </c>
      <c r="B16428" s="63" t="s">
        <v>2563</v>
      </c>
    </row>
    <row r="16429" spans="1:2" x14ac:dyDescent="0.25">
      <c r="A16429" s="62">
        <v>72102305</v>
      </c>
      <c r="B16429" s="63" t="s">
        <v>18200</v>
      </c>
    </row>
    <row r="16430" spans="1:2" x14ac:dyDescent="0.25">
      <c r="A16430" s="62">
        <v>72102401</v>
      </c>
      <c r="B16430" s="63" t="s">
        <v>2643</v>
      </c>
    </row>
    <row r="16431" spans="1:2" x14ac:dyDescent="0.25">
      <c r="A16431" s="62">
        <v>72102402</v>
      </c>
      <c r="B16431" s="63" t="s">
        <v>15832</v>
      </c>
    </row>
    <row r="16432" spans="1:2" x14ac:dyDescent="0.25">
      <c r="A16432" s="62">
        <v>72102403</v>
      </c>
      <c r="B16432" s="63" t="s">
        <v>8170</v>
      </c>
    </row>
    <row r="16433" spans="1:2" x14ac:dyDescent="0.25">
      <c r="A16433" s="62">
        <v>72102404</v>
      </c>
      <c r="B16433" s="63" t="s">
        <v>15210</v>
      </c>
    </row>
    <row r="16434" spans="1:2" x14ac:dyDescent="0.25">
      <c r="A16434" s="62">
        <v>72102405</v>
      </c>
      <c r="B16434" s="63" t="s">
        <v>381</v>
      </c>
    </row>
    <row r="16435" spans="1:2" x14ac:dyDescent="0.25">
      <c r="A16435" s="62">
        <v>72102501</v>
      </c>
      <c r="B16435" s="63" t="s">
        <v>9595</v>
      </c>
    </row>
    <row r="16436" spans="1:2" x14ac:dyDescent="0.25">
      <c r="A16436" s="62">
        <v>72102502</v>
      </c>
      <c r="B16436" s="63" t="s">
        <v>10729</v>
      </c>
    </row>
    <row r="16437" spans="1:2" x14ac:dyDescent="0.25">
      <c r="A16437" s="62">
        <v>72102503</v>
      </c>
      <c r="B16437" s="63" t="s">
        <v>15614</v>
      </c>
    </row>
    <row r="16438" spans="1:2" x14ac:dyDescent="0.25">
      <c r="A16438" s="62">
        <v>72102504</v>
      </c>
      <c r="B16438" s="63" t="s">
        <v>3997</v>
      </c>
    </row>
    <row r="16439" spans="1:2" x14ac:dyDescent="0.25">
      <c r="A16439" s="62">
        <v>72102505</v>
      </c>
      <c r="B16439" s="63" t="s">
        <v>11175</v>
      </c>
    </row>
    <row r="16440" spans="1:2" x14ac:dyDescent="0.25">
      <c r="A16440" s="62">
        <v>72102506</v>
      </c>
      <c r="B16440" s="63" t="s">
        <v>8720</v>
      </c>
    </row>
    <row r="16441" spans="1:2" x14ac:dyDescent="0.25">
      <c r="A16441" s="62">
        <v>72102507</v>
      </c>
      <c r="B16441" s="63" t="s">
        <v>10700</v>
      </c>
    </row>
    <row r="16442" spans="1:2" x14ac:dyDescent="0.25">
      <c r="A16442" s="62">
        <v>72102508</v>
      </c>
      <c r="B16442" s="63" t="s">
        <v>10347</v>
      </c>
    </row>
    <row r="16443" spans="1:2" x14ac:dyDescent="0.25">
      <c r="A16443" s="62">
        <v>72102601</v>
      </c>
      <c r="B16443" s="63" t="s">
        <v>6820</v>
      </c>
    </row>
    <row r="16444" spans="1:2" x14ac:dyDescent="0.25">
      <c r="A16444" s="62">
        <v>72102602</v>
      </c>
      <c r="B16444" s="63" t="s">
        <v>4424</v>
      </c>
    </row>
    <row r="16445" spans="1:2" x14ac:dyDescent="0.25">
      <c r="A16445" s="62">
        <v>72102701</v>
      </c>
      <c r="B16445" s="63" t="s">
        <v>12953</v>
      </c>
    </row>
    <row r="16446" spans="1:2" x14ac:dyDescent="0.25">
      <c r="A16446" s="62">
        <v>72102702</v>
      </c>
      <c r="B16446" s="63" t="s">
        <v>14356</v>
      </c>
    </row>
    <row r="16447" spans="1:2" x14ac:dyDescent="0.25">
      <c r="A16447" s="62">
        <v>72102703</v>
      </c>
      <c r="B16447" s="63" t="s">
        <v>15350</v>
      </c>
    </row>
    <row r="16448" spans="1:2" x14ac:dyDescent="0.25">
      <c r="A16448" s="62">
        <v>72102801</v>
      </c>
      <c r="B16448" s="63" t="s">
        <v>894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14794</v>
      </c>
    </row>
    <row r="16451" spans="1:2" x14ac:dyDescent="0.25">
      <c r="A16451" s="62">
        <v>72102902</v>
      </c>
      <c r="B16451" s="63" t="s">
        <v>6282</v>
      </c>
    </row>
    <row r="16452" spans="1:2" x14ac:dyDescent="0.25">
      <c r="A16452" s="62">
        <v>72102903</v>
      </c>
      <c r="B16452" s="63" t="s">
        <v>6694</v>
      </c>
    </row>
    <row r="16453" spans="1:2" x14ac:dyDescent="0.25">
      <c r="A16453" s="62">
        <v>72102904</v>
      </c>
      <c r="B16453" s="63" t="s">
        <v>796</v>
      </c>
    </row>
    <row r="16454" spans="1:2" x14ac:dyDescent="0.25">
      <c r="A16454" s="62">
        <v>72102905</v>
      </c>
      <c r="B16454" s="63" t="s">
        <v>6133</v>
      </c>
    </row>
    <row r="16455" spans="1:2" x14ac:dyDescent="0.25">
      <c r="A16455" s="62">
        <v>72103001</v>
      </c>
      <c r="B16455" s="63" t="s">
        <v>17580</v>
      </c>
    </row>
    <row r="16456" spans="1:2" x14ac:dyDescent="0.25">
      <c r="A16456" s="62">
        <v>72103002</v>
      </c>
      <c r="B16456" s="63" t="s">
        <v>15939</v>
      </c>
    </row>
    <row r="16457" spans="1:2" x14ac:dyDescent="0.25">
      <c r="A16457" s="62">
        <v>72103003</v>
      </c>
      <c r="B16457" s="63" t="s">
        <v>7103</v>
      </c>
    </row>
    <row r="16458" spans="1:2" x14ac:dyDescent="0.25">
      <c r="A16458" s="62">
        <v>72103004</v>
      </c>
      <c r="B16458" s="63" t="s">
        <v>5866</v>
      </c>
    </row>
    <row r="16459" spans="1:2" x14ac:dyDescent="0.25">
      <c r="A16459" s="62">
        <v>72131501</v>
      </c>
      <c r="B16459" s="63" t="s">
        <v>11207</v>
      </c>
    </row>
    <row r="16460" spans="1:2" x14ac:dyDescent="0.25">
      <c r="A16460" s="62">
        <v>72131502</v>
      </c>
      <c r="B16460" s="63" t="s">
        <v>13103</v>
      </c>
    </row>
    <row r="16461" spans="1:2" x14ac:dyDescent="0.25">
      <c r="A16461" s="62">
        <v>72131601</v>
      </c>
      <c r="B16461" s="63" t="s">
        <v>2217</v>
      </c>
    </row>
    <row r="16462" spans="1:2" x14ac:dyDescent="0.25">
      <c r="A16462" s="62">
        <v>72131701</v>
      </c>
      <c r="B16462" s="63" t="s">
        <v>12817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14951</v>
      </c>
    </row>
    <row r="16465" spans="1:2" x14ac:dyDescent="0.25">
      <c r="A16465" s="62">
        <v>73101502</v>
      </c>
      <c r="B16465" s="63" t="s">
        <v>18889</v>
      </c>
    </row>
    <row r="16466" spans="1:2" x14ac:dyDescent="0.25">
      <c r="A16466" s="62">
        <v>73101503</v>
      </c>
      <c r="B16466" s="63" t="s">
        <v>9219</v>
      </c>
    </row>
    <row r="16467" spans="1:2" x14ac:dyDescent="0.25">
      <c r="A16467" s="62">
        <v>73101504</v>
      </c>
      <c r="B16467" s="63" t="s">
        <v>7388</v>
      </c>
    </row>
    <row r="16468" spans="1:2" x14ac:dyDescent="0.25">
      <c r="A16468" s="62">
        <v>73101505</v>
      </c>
      <c r="B16468" s="63" t="s">
        <v>18723</v>
      </c>
    </row>
    <row r="16469" spans="1:2" x14ac:dyDescent="0.25">
      <c r="A16469" s="62">
        <v>73101601</v>
      </c>
      <c r="B16469" s="63" t="s">
        <v>9102</v>
      </c>
    </row>
    <row r="16470" spans="1:2" x14ac:dyDescent="0.25">
      <c r="A16470" s="62">
        <v>73101602</v>
      </c>
      <c r="B16470" s="63" t="s">
        <v>667</v>
      </c>
    </row>
    <row r="16471" spans="1:2" x14ac:dyDescent="0.25">
      <c r="A16471" s="62">
        <v>73101603</v>
      </c>
      <c r="B16471" s="63" t="s">
        <v>1575</v>
      </c>
    </row>
    <row r="16472" spans="1:2" x14ac:dyDescent="0.25">
      <c r="A16472" s="62">
        <v>73101604</v>
      </c>
      <c r="B16472" s="63" t="s">
        <v>4056</v>
      </c>
    </row>
    <row r="16473" spans="1:2" x14ac:dyDescent="0.25">
      <c r="A16473" s="62">
        <v>73101605</v>
      </c>
      <c r="B16473" s="63" t="s">
        <v>14254</v>
      </c>
    </row>
    <row r="16474" spans="1:2" x14ac:dyDescent="0.25">
      <c r="A16474" s="62">
        <v>73101606</v>
      </c>
      <c r="B16474" s="63" t="s">
        <v>1434</v>
      </c>
    </row>
    <row r="16475" spans="1:2" x14ac:dyDescent="0.25">
      <c r="A16475" s="62">
        <v>73101607</v>
      </c>
      <c r="B16475" s="63" t="s">
        <v>11783</v>
      </c>
    </row>
    <row r="16476" spans="1:2" x14ac:dyDescent="0.25">
      <c r="A16476" s="62">
        <v>73101608</v>
      </c>
      <c r="B16476" s="63" t="s">
        <v>470</v>
      </c>
    </row>
    <row r="16477" spans="1:2" x14ac:dyDescent="0.25">
      <c r="A16477" s="62">
        <v>73101609</v>
      </c>
      <c r="B16477" s="63" t="s">
        <v>8306</v>
      </c>
    </row>
    <row r="16478" spans="1:2" x14ac:dyDescent="0.25">
      <c r="A16478" s="62">
        <v>73101610</v>
      </c>
      <c r="B16478" s="63" t="s">
        <v>1457</v>
      </c>
    </row>
    <row r="16479" spans="1:2" x14ac:dyDescent="0.25">
      <c r="A16479" s="62">
        <v>73101611</v>
      </c>
      <c r="B16479" s="63" t="s">
        <v>1327</v>
      </c>
    </row>
    <row r="16480" spans="1:2" x14ac:dyDescent="0.25">
      <c r="A16480" s="62">
        <v>73101612</v>
      </c>
      <c r="B16480" s="63" t="s">
        <v>11702</v>
      </c>
    </row>
    <row r="16481" spans="1:2" x14ac:dyDescent="0.25">
      <c r="A16481" s="62">
        <v>73101613</v>
      </c>
      <c r="B16481" s="63" t="s">
        <v>12174</v>
      </c>
    </row>
    <row r="16482" spans="1:2" x14ac:dyDescent="0.25">
      <c r="A16482" s="62">
        <v>73101614</v>
      </c>
      <c r="B16482" s="63" t="s">
        <v>5267</v>
      </c>
    </row>
    <row r="16483" spans="1:2" x14ac:dyDescent="0.25">
      <c r="A16483" s="62">
        <v>73101701</v>
      </c>
      <c r="B16483" s="63" t="s">
        <v>604</v>
      </c>
    </row>
    <row r="16484" spans="1:2" x14ac:dyDescent="0.25">
      <c r="A16484" s="62">
        <v>73101702</v>
      </c>
      <c r="B16484" s="63" t="s">
        <v>12462</v>
      </c>
    </row>
    <row r="16485" spans="1:2" x14ac:dyDescent="0.25">
      <c r="A16485" s="62">
        <v>73101703</v>
      </c>
      <c r="B16485" s="63" t="s">
        <v>1736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5017</v>
      </c>
    </row>
    <row r="16488" spans="1:2" x14ac:dyDescent="0.25">
      <c r="A16488" s="62">
        <v>73101901</v>
      </c>
      <c r="B16488" s="63" t="s">
        <v>17213</v>
      </c>
    </row>
    <row r="16489" spans="1:2" x14ac:dyDescent="0.25">
      <c r="A16489" s="62">
        <v>73101902</v>
      </c>
      <c r="B16489" s="63" t="s">
        <v>15002</v>
      </c>
    </row>
    <row r="16490" spans="1:2" x14ac:dyDescent="0.25">
      <c r="A16490" s="62">
        <v>73101903</v>
      </c>
      <c r="B16490" s="63" t="s">
        <v>13309</v>
      </c>
    </row>
    <row r="16491" spans="1:2" x14ac:dyDescent="0.25">
      <c r="A16491" s="62">
        <v>73111501</v>
      </c>
      <c r="B16491" s="63" t="s">
        <v>12292</v>
      </c>
    </row>
    <row r="16492" spans="1:2" x14ac:dyDescent="0.25">
      <c r="A16492" s="62">
        <v>73111502</v>
      </c>
      <c r="B16492" s="63" t="s">
        <v>9458</v>
      </c>
    </row>
    <row r="16493" spans="1:2" x14ac:dyDescent="0.25">
      <c r="A16493" s="62">
        <v>73111503</v>
      </c>
      <c r="B16493" s="63" t="s">
        <v>3005</v>
      </c>
    </row>
    <row r="16494" spans="1:2" x14ac:dyDescent="0.25">
      <c r="A16494" s="62">
        <v>73111504</v>
      </c>
      <c r="B16494" s="63" t="s">
        <v>17256</v>
      </c>
    </row>
    <row r="16495" spans="1:2" x14ac:dyDescent="0.25">
      <c r="A16495" s="62">
        <v>73111505</v>
      </c>
      <c r="B16495" s="63" t="s">
        <v>1842</v>
      </c>
    </row>
    <row r="16496" spans="1:2" x14ac:dyDescent="0.25">
      <c r="A16496" s="62">
        <v>73111506</v>
      </c>
      <c r="B16496" s="63" t="s">
        <v>16387</v>
      </c>
    </row>
    <row r="16497" spans="1:2" x14ac:dyDescent="0.25">
      <c r="A16497" s="62">
        <v>73111507</v>
      </c>
      <c r="B16497" s="63" t="s">
        <v>18615</v>
      </c>
    </row>
    <row r="16498" spans="1:2" x14ac:dyDescent="0.25">
      <c r="A16498" s="62">
        <v>73111601</v>
      </c>
      <c r="B16498" s="63" t="s">
        <v>3355</v>
      </c>
    </row>
    <row r="16499" spans="1:2" x14ac:dyDescent="0.25">
      <c r="A16499" s="62">
        <v>73111602</v>
      </c>
      <c r="B16499" s="63" t="s">
        <v>3829</v>
      </c>
    </row>
    <row r="16500" spans="1:2" x14ac:dyDescent="0.25">
      <c r="A16500" s="62">
        <v>73111603</v>
      </c>
      <c r="B16500" s="63" t="s">
        <v>6552</v>
      </c>
    </row>
    <row r="16501" spans="1:2" x14ac:dyDescent="0.25">
      <c r="A16501" s="62">
        <v>73111604</v>
      </c>
      <c r="B16501" s="63" t="s">
        <v>17783</v>
      </c>
    </row>
    <row r="16502" spans="1:2" x14ac:dyDescent="0.25">
      <c r="A16502" s="62">
        <v>73121501</v>
      </c>
      <c r="B16502" s="63" t="s">
        <v>18902</v>
      </c>
    </row>
    <row r="16503" spans="1:2" x14ac:dyDescent="0.25">
      <c r="A16503" s="62">
        <v>73121502</v>
      </c>
      <c r="B16503" s="63" t="s">
        <v>3872</v>
      </c>
    </row>
    <row r="16504" spans="1:2" x14ac:dyDescent="0.25">
      <c r="A16504" s="62">
        <v>73121503</v>
      </c>
      <c r="B16504" s="63" t="s">
        <v>2358</v>
      </c>
    </row>
    <row r="16505" spans="1:2" x14ac:dyDescent="0.25">
      <c r="A16505" s="62">
        <v>73121504</v>
      </c>
      <c r="B16505" s="63" t="s">
        <v>17525</v>
      </c>
    </row>
    <row r="16506" spans="1:2" x14ac:dyDescent="0.25">
      <c r="A16506" s="62">
        <v>73121505</v>
      </c>
      <c r="B16506" s="63" t="s">
        <v>15808</v>
      </c>
    </row>
    <row r="16507" spans="1:2" x14ac:dyDescent="0.25">
      <c r="A16507" s="62">
        <v>73121506</v>
      </c>
      <c r="B16507" s="63" t="s">
        <v>8692</v>
      </c>
    </row>
    <row r="16508" spans="1:2" x14ac:dyDescent="0.25">
      <c r="A16508" s="62">
        <v>73121507</v>
      </c>
      <c r="B16508" s="63" t="s">
        <v>13959</v>
      </c>
    </row>
    <row r="16509" spans="1:2" x14ac:dyDescent="0.25">
      <c r="A16509" s="62">
        <v>73121508</v>
      </c>
      <c r="B16509" s="63" t="s">
        <v>7375</v>
      </c>
    </row>
    <row r="16510" spans="1:2" x14ac:dyDescent="0.25">
      <c r="A16510" s="62">
        <v>73121509</v>
      </c>
      <c r="B16510" s="63" t="s">
        <v>12642</v>
      </c>
    </row>
    <row r="16511" spans="1:2" x14ac:dyDescent="0.25">
      <c r="A16511" s="62">
        <v>73121601</v>
      </c>
      <c r="B16511" s="63" t="s">
        <v>12128</v>
      </c>
    </row>
    <row r="16512" spans="1:2" x14ac:dyDescent="0.25">
      <c r="A16512" s="62">
        <v>73121602</v>
      </c>
      <c r="B16512" s="63" t="s">
        <v>10514</v>
      </c>
    </row>
    <row r="16513" spans="1:2" x14ac:dyDescent="0.25">
      <c r="A16513" s="62">
        <v>73121603</v>
      </c>
      <c r="B16513" s="63" t="s">
        <v>17465</v>
      </c>
    </row>
    <row r="16514" spans="1:2" x14ac:dyDescent="0.25">
      <c r="A16514" s="62">
        <v>73121606</v>
      </c>
      <c r="B16514" s="63" t="s">
        <v>14090</v>
      </c>
    </row>
    <row r="16515" spans="1:2" x14ac:dyDescent="0.25">
      <c r="A16515" s="62">
        <v>73121607</v>
      </c>
      <c r="B16515" s="63" t="s">
        <v>18054</v>
      </c>
    </row>
    <row r="16516" spans="1:2" x14ac:dyDescent="0.25">
      <c r="A16516" s="62">
        <v>73121608</v>
      </c>
      <c r="B16516" s="63" t="s">
        <v>15796</v>
      </c>
    </row>
    <row r="16517" spans="1:2" x14ac:dyDescent="0.25">
      <c r="A16517" s="62">
        <v>73121610</v>
      </c>
      <c r="B16517" s="63" t="s">
        <v>10514</v>
      </c>
    </row>
    <row r="16518" spans="1:2" x14ac:dyDescent="0.25">
      <c r="A16518" s="62">
        <v>73121611</v>
      </c>
      <c r="B16518" s="63" t="s">
        <v>18656</v>
      </c>
    </row>
    <row r="16519" spans="1:2" x14ac:dyDescent="0.25">
      <c r="A16519" s="62">
        <v>73121612</v>
      </c>
      <c r="B16519" s="63" t="s">
        <v>17687</v>
      </c>
    </row>
    <row r="16520" spans="1:2" x14ac:dyDescent="0.25">
      <c r="A16520" s="62">
        <v>73121613</v>
      </c>
      <c r="B16520" s="63" t="s">
        <v>7375</v>
      </c>
    </row>
    <row r="16521" spans="1:2" x14ac:dyDescent="0.25">
      <c r="A16521" s="62">
        <v>73121801</v>
      </c>
      <c r="B16521" s="63" t="s">
        <v>2008</v>
      </c>
    </row>
    <row r="16522" spans="1:2" x14ac:dyDescent="0.25">
      <c r="A16522" s="62">
        <v>73121802</v>
      </c>
      <c r="B16522" s="63" t="s">
        <v>1498</v>
      </c>
    </row>
    <row r="16523" spans="1:2" x14ac:dyDescent="0.25">
      <c r="A16523" s="62">
        <v>73121803</v>
      </c>
      <c r="B16523" s="63" t="s">
        <v>8476</v>
      </c>
    </row>
    <row r="16524" spans="1:2" x14ac:dyDescent="0.25">
      <c r="A16524" s="62">
        <v>73121804</v>
      </c>
      <c r="B16524" s="63" t="s">
        <v>11568</v>
      </c>
    </row>
    <row r="16525" spans="1:2" x14ac:dyDescent="0.25">
      <c r="A16525" s="62">
        <v>73121805</v>
      </c>
      <c r="B16525" s="63" t="s">
        <v>16983</v>
      </c>
    </row>
    <row r="16526" spans="1:2" x14ac:dyDescent="0.25">
      <c r="A16526" s="62">
        <v>73121806</v>
      </c>
      <c r="B16526" s="63" t="s">
        <v>6923</v>
      </c>
    </row>
    <row r="16527" spans="1:2" x14ac:dyDescent="0.25">
      <c r="A16527" s="62">
        <v>73121807</v>
      </c>
      <c r="B16527" s="63" t="s">
        <v>6226</v>
      </c>
    </row>
    <row r="16528" spans="1:2" x14ac:dyDescent="0.25">
      <c r="A16528" s="62">
        <v>73131501</v>
      </c>
      <c r="B16528" s="63" t="s">
        <v>8427</v>
      </c>
    </row>
    <row r="16529" spans="1:2" x14ac:dyDescent="0.25">
      <c r="A16529" s="62">
        <v>73131502</v>
      </c>
      <c r="B16529" s="63" t="s">
        <v>5633</v>
      </c>
    </row>
    <row r="16530" spans="1:2" x14ac:dyDescent="0.25">
      <c r="A16530" s="62">
        <v>73131503</v>
      </c>
      <c r="B16530" s="63" t="s">
        <v>13793</v>
      </c>
    </row>
    <row r="16531" spans="1:2" x14ac:dyDescent="0.25">
      <c r="A16531" s="62">
        <v>73131504</v>
      </c>
      <c r="B16531" s="63" t="s">
        <v>4269</v>
      </c>
    </row>
    <row r="16532" spans="1:2" x14ac:dyDescent="0.25">
      <c r="A16532" s="62">
        <v>73131505</v>
      </c>
      <c r="B16532" s="63" t="s">
        <v>18243</v>
      </c>
    </row>
    <row r="16533" spans="1:2" x14ac:dyDescent="0.25">
      <c r="A16533" s="62">
        <v>73131506</v>
      </c>
      <c r="B16533" s="63" t="s">
        <v>12674</v>
      </c>
    </row>
    <row r="16534" spans="1:2" x14ac:dyDescent="0.25">
      <c r="A16534" s="62">
        <v>73131507</v>
      </c>
      <c r="B16534" s="63" t="s">
        <v>14611</v>
      </c>
    </row>
    <row r="16535" spans="1:2" x14ac:dyDescent="0.25">
      <c r="A16535" s="62">
        <v>73131508</v>
      </c>
      <c r="B16535" s="63" t="s">
        <v>6804</v>
      </c>
    </row>
    <row r="16536" spans="1:2" x14ac:dyDescent="0.25">
      <c r="A16536" s="62">
        <v>73131601</v>
      </c>
      <c r="B16536" s="63" t="s">
        <v>12406</v>
      </c>
    </row>
    <row r="16537" spans="1:2" x14ac:dyDescent="0.25">
      <c r="A16537" s="62">
        <v>73131602</v>
      </c>
      <c r="B16537" s="63" t="s">
        <v>1383</v>
      </c>
    </row>
    <row r="16538" spans="1:2" x14ac:dyDescent="0.25">
      <c r="A16538" s="62">
        <v>73131603</v>
      </c>
      <c r="B16538" s="63" t="s">
        <v>16150</v>
      </c>
    </row>
    <row r="16539" spans="1:2" x14ac:dyDescent="0.25">
      <c r="A16539" s="62">
        <v>73131604</v>
      </c>
      <c r="B16539" s="63" t="s">
        <v>7466</v>
      </c>
    </row>
    <row r="16540" spans="1:2" x14ac:dyDescent="0.25">
      <c r="A16540" s="62">
        <v>73131605</v>
      </c>
      <c r="B16540" s="63" t="s">
        <v>11694</v>
      </c>
    </row>
    <row r="16541" spans="1:2" x14ac:dyDescent="0.25">
      <c r="A16541" s="62">
        <v>73131606</v>
      </c>
      <c r="B16541" s="63" t="s">
        <v>4929</v>
      </c>
    </row>
    <row r="16542" spans="1:2" x14ac:dyDescent="0.25">
      <c r="A16542" s="62">
        <v>73131607</v>
      </c>
      <c r="B16542" s="63" t="s">
        <v>13618</v>
      </c>
    </row>
    <row r="16543" spans="1:2" x14ac:dyDescent="0.25">
      <c r="A16543" s="62">
        <v>73131608</v>
      </c>
      <c r="B16543" s="63" t="s">
        <v>13968</v>
      </c>
    </row>
    <row r="16544" spans="1:2" x14ac:dyDescent="0.25">
      <c r="A16544" s="62">
        <v>73131701</v>
      </c>
      <c r="B16544" s="63" t="s">
        <v>17010</v>
      </c>
    </row>
    <row r="16545" spans="1:2" x14ac:dyDescent="0.25">
      <c r="A16545" s="62">
        <v>73131702</v>
      </c>
      <c r="B16545" s="63" t="s">
        <v>11236</v>
      </c>
    </row>
    <row r="16546" spans="1:2" x14ac:dyDescent="0.25">
      <c r="A16546" s="62">
        <v>73131703</v>
      </c>
      <c r="B16546" s="63" t="s">
        <v>8299</v>
      </c>
    </row>
    <row r="16547" spans="1:2" x14ac:dyDescent="0.25">
      <c r="A16547" s="62">
        <v>73131801</v>
      </c>
      <c r="B16547" s="63" t="s">
        <v>17862</v>
      </c>
    </row>
    <row r="16548" spans="1:2" x14ac:dyDescent="0.25">
      <c r="A16548" s="62">
        <v>73131802</v>
      </c>
      <c r="B16548" s="63" t="s">
        <v>5186</v>
      </c>
    </row>
    <row r="16549" spans="1:2" x14ac:dyDescent="0.25">
      <c r="A16549" s="62">
        <v>73131803</v>
      </c>
      <c r="B16549" s="63" t="s">
        <v>10157</v>
      </c>
    </row>
    <row r="16550" spans="1:2" x14ac:dyDescent="0.25">
      <c r="A16550" s="62">
        <v>73131804</v>
      </c>
      <c r="B16550" s="63" t="s">
        <v>7818</v>
      </c>
    </row>
    <row r="16551" spans="1:2" x14ac:dyDescent="0.25">
      <c r="A16551" s="62">
        <v>73131902</v>
      </c>
      <c r="B16551" s="63" t="s">
        <v>12660</v>
      </c>
    </row>
    <row r="16552" spans="1:2" x14ac:dyDescent="0.25">
      <c r="A16552" s="62">
        <v>73131903</v>
      </c>
      <c r="B16552" s="63" t="s">
        <v>1768</v>
      </c>
    </row>
    <row r="16553" spans="1:2" x14ac:dyDescent="0.25">
      <c r="A16553" s="62">
        <v>73131904</v>
      </c>
      <c r="B16553" s="63" t="s">
        <v>3245</v>
      </c>
    </row>
    <row r="16554" spans="1:2" x14ac:dyDescent="0.25">
      <c r="A16554" s="62">
        <v>73131905</v>
      </c>
      <c r="B16554" s="63" t="s">
        <v>4566</v>
      </c>
    </row>
    <row r="16555" spans="1:2" x14ac:dyDescent="0.25">
      <c r="A16555" s="62">
        <v>73131906</v>
      </c>
      <c r="B16555" s="63" t="s">
        <v>10031</v>
      </c>
    </row>
    <row r="16556" spans="1:2" x14ac:dyDescent="0.25">
      <c r="A16556" s="62">
        <v>73141501</v>
      </c>
      <c r="B16556" s="63" t="s">
        <v>2416</v>
      </c>
    </row>
    <row r="16557" spans="1:2" x14ac:dyDescent="0.25">
      <c r="A16557" s="62">
        <v>73141502</v>
      </c>
      <c r="B16557" s="63" t="s">
        <v>9833</v>
      </c>
    </row>
    <row r="16558" spans="1:2" x14ac:dyDescent="0.25">
      <c r="A16558" s="62">
        <v>73141503</v>
      </c>
      <c r="B16558" s="63" t="s">
        <v>7589</v>
      </c>
    </row>
    <row r="16559" spans="1:2" x14ac:dyDescent="0.25">
      <c r="A16559" s="62">
        <v>73141504</v>
      </c>
      <c r="B16559" s="63" t="s">
        <v>2522</v>
      </c>
    </row>
    <row r="16560" spans="1:2" x14ac:dyDescent="0.25">
      <c r="A16560" s="62">
        <v>73141505</v>
      </c>
      <c r="B16560" s="63" t="s">
        <v>6951</v>
      </c>
    </row>
    <row r="16561" spans="1:2" x14ac:dyDescent="0.25">
      <c r="A16561" s="62">
        <v>73141506</v>
      </c>
      <c r="B16561" s="63" t="s">
        <v>10268</v>
      </c>
    </row>
    <row r="16562" spans="1:2" x14ac:dyDescent="0.25">
      <c r="A16562" s="62">
        <v>73141507</v>
      </c>
      <c r="B16562" s="63" t="s">
        <v>18190</v>
      </c>
    </row>
    <row r="16563" spans="1:2" x14ac:dyDescent="0.25">
      <c r="A16563" s="62">
        <v>73141508</v>
      </c>
      <c r="B16563" s="63" t="s">
        <v>18547</v>
      </c>
    </row>
    <row r="16564" spans="1:2" x14ac:dyDescent="0.25">
      <c r="A16564" s="62">
        <v>73141601</v>
      </c>
      <c r="B16564" s="63" t="s">
        <v>9628</v>
      </c>
    </row>
    <row r="16565" spans="1:2" x14ac:dyDescent="0.25">
      <c r="A16565" s="62">
        <v>73141602</v>
      </c>
      <c r="B16565" s="63" t="s">
        <v>3277</v>
      </c>
    </row>
    <row r="16566" spans="1:2" x14ac:dyDescent="0.25">
      <c r="A16566" s="62">
        <v>73141701</v>
      </c>
      <c r="B16566" s="63" t="s">
        <v>15788</v>
      </c>
    </row>
    <row r="16567" spans="1:2" x14ac:dyDescent="0.25">
      <c r="A16567" s="62">
        <v>73141702</v>
      </c>
      <c r="B16567" s="63" t="s">
        <v>4581</v>
      </c>
    </row>
    <row r="16568" spans="1:2" x14ac:dyDescent="0.25">
      <c r="A16568" s="62">
        <v>73141703</v>
      </c>
      <c r="B16568" s="63" t="s">
        <v>18787</v>
      </c>
    </row>
    <row r="16569" spans="1:2" x14ac:dyDescent="0.25">
      <c r="A16569" s="62">
        <v>73141704</v>
      </c>
      <c r="B16569" s="63" t="s">
        <v>9823</v>
      </c>
    </row>
    <row r="16570" spans="1:2" x14ac:dyDescent="0.25">
      <c r="A16570" s="62">
        <v>73141705</v>
      </c>
      <c r="B16570" s="63" t="s">
        <v>14615</v>
      </c>
    </row>
    <row r="16571" spans="1:2" x14ac:dyDescent="0.25">
      <c r="A16571" s="62">
        <v>73141706</v>
      </c>
      <c r="B16571" s="63" t="s">
        <v>7700</v>
      </c>
    </row>
    <row r="16572" spans="1:2" x14ac:dyDescent="0.25">
      <c r="A16572" s="62">
        <v>73141707</v>
      </c>
      <c r="B16572" s="63" t="s">
        <v>1823</v>
      </c>
    </row>
    <row r="16573" spans="1:2" x14ac:dyDescent="0.25">
      <c r="A16573" s="62">
        <v>73141708</v>
      </c>
      <c r="B16573" s="63" t="s">
        <v>11432</v>
      </c>
    </row>
    <row r="16574" spans="1:2" x14ac:dyDescent="0.25">
      <c r="A16574" s="62">
        <v>73141709</v>
      </c>
      <c r="B16574" s="63" t="s">
        <v>10003</v>
      </c>
    </row>
    <row r="16575" spans="1:2" x14ac:dyDescent="0.25">
      <c r="A16575" s="62">
        <v>73141710</v>
      </c>
      <c r="B16575" s="63" t="s">
        <v>5253</v>
      </c>
    </row>
    <row r="16576" spans="1:2" x14ac:dyDescent="0.25">
      <c r="A16576" s="62">
        <v>73141711</v>
      </c>
      <c r="B16576" s="63" t="s">
        <v>16263</v>
      </c>
    </row>
    <row r="16577" spans="1:2" x14ac:dyDescent="0.25">
      <c r="A16577" s="62">
        <v>73141712</v>
      </c>
      <c r="B16577" s="63" t="s">
        <v>16878</v>
      </c>
    </row>
    <row r="16578" spans="1:2" x14ac:dyDescent="0.25">
      <c r="A16578" s="62">
        <v>73141713</v>
      </c>
      <c r="B16578" s="63" t="s">
        <v>14754</v>
      </c>
    </row>
    <row r="16579" spans="1:2" x14ac:dyDescent="0.25">
      <c r="A16579" s="62">
        <v>73141714</v>
      </c>
      <c r="B16579" s="63" t="s">
        <v>548</v>
      </c>
    </row>
    <row r="16580" spans="1:2" x14ac:dyDescent="0.25">
      <c r="A16580" s="62">
        <v>73141715</v>
      </c>
      <c r="B16580" s="63" t="s">
        <v>6825</v>
      </c>
    </row>
    <row r="16581" spans="1:2" x14ac:dyDescent="0.25">
      <c r="A16581" s="62">
        <v>73151501</v>
      </c>
      <c r="B16581" s="63" t="s">
        <v>3648</v>
      </c>
    </row>
    <row r="16582" spans="1:2" x14ac:dyDescent="0.25">
      <c r="A16582" s="62">
        <v>73151502</v>
      </c>
      <c r="B16582" s="63" t="s">
        <v>6210</v>
      </c>
    </row>
    <row r="16583" spans="1:2" x14ac:dyDescent="0.25">
      <c r="A16583" s="62">
        <v>73151601</v>
      </c>
      <c r="B16583" s="63" t="s">
        <v>15765</v>
      </c>
    </row>
    <row r="16584" spans="1:2" x14ac:dyDescent="0.25">
      <c r="A16584" s="62">
        <v>73151602</v>
      </c>
      <c r="B16584" s="63" t="s">
        <v>5542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17180</v>
      </c>
    </row>
    <row r="16588" spans="1:2" x14ac:dyDescent="0.25">
      <c r="A16588" s="62">
        <v>73151606</v>
      </c>
      <c r="B16588" s="63" t="s">
        <v>14141</v>
      </c>
    </row>
    <row r="16589" spans="1:2" x14ac:dyDescent="0.25">
      <c r="A16589" s="62">
        <v>73151607</v>
      </c>
      <c r="B16589" s="63" t="s">
        <v>14637</v>
      </c>
    </row>
    <row r="16590" spans="1:2" x14ac:dyDescent="0.25">
      <c r="A16590" s="62">
        <v>73151701</v>
      </c>
      <c r="B16590" s="63" t="s">
        <v>16025</v>
      </c>
    </row>
    <row r="16591" spans="1:2" x14ac:dyDescent="0.25">
      <c r="A16591" s="62">
        <v>73151702</v>
      </c>
      <c r="B16591" s="63" t="s">
        <v>16204</v>
      </c>
    </row>
    <row r="16592" spans="1:2" x14ac:dyDescent="0.25">
      <c r="A16592" s="62">
        <v>73151703</v>
      </c>
      <c r="B16592" s="63" t="s">
        <v>17555</v>
      </c>
    </row>
    <row r="16593" spans="1:2" x14ac:dyDescent="0.25">
      <c r="A16593" s="62">
        <v>73151801</v>
      </c>
      <c r="B16593" s="63" t="s">
        <v>13125</v>
      </c>
    </row>
    <row r="16594" spans="1:2" x14ac:dyDescent="0.25">
      <c r="A16594" s="62">
        <v>73151802</v>
      </c>
      <c r="B16594" s="63" t="s">
        <v>13048</v>
      </c>
    </row>
    <row r="16595" spans="1:2" x14ac:dyDescent="0.25">
      <c r="A16595" s="62">
        <v>73151803</v>
      </c>
      <c r="B16595" s="63" t="s">
        <v>5430</v>
      </c>
    </row>
    <row r="16596" spans="1:2" x14ac:dyDescent="0.25">
      <c r="A16596" s="62">
        <v>73151804</v>
      </c>
      <c r="B16596" s="63" t="s">
        <v>5775</v>
      </c>
    </row>
    <row r="16597" spans="1:2" x14ac:dyDescent="0.25">
      <c r="A16597" s="62">
        <v>73151805</v>
      </c>
      <c r="B16597" s="63" t="s">
        <v>16070</v>
      </c>
    </row>
    <row r="16598" spans="1:2" x14ac:dyDescent="0.25">
      <c r="A16598" s="62">
        <v>73151901</v>
      </c>
      <c r="B16598" s="63" t="s">
        <v>10666</v>
      </c>
    </row>
    <row r="16599" spans="1:2" x14ac:dyDescent="0.25">
      <c r="A16599" s="62">
        <v>73151902</v>
      </c>
      <c r="B16599" s="63" t="s">
        <v>9303</v>
      </c>
    </row>
    <row r="16600" spans="1:2" x14ac:dyDescent="0.25">
      <c r="A16600" s="62">
        <v>73151903</v>
      </c>
      <c r="B16600" s="63" t="s">
        <v>9270</v>
      </c>
    </row>
    <row r="16601" spans="1:2" x14ac:dyDescent="0.25">
      <c r="A16601" s="62">
        <v>73151904</v>
      </c>
      <c r="B16601" s="63" t="s">
        <v>10939</v>
      </c>
    </row>
    <row r="16602" spans="1:2" x14ac:dyDescent="0.25">
      <c r="A16602" s="62">
        <v>73151905</v>
      </c>
      <c r="B16602" s="63" t="s">
        <v>8901</v>
      </c>
    </row>
    <row r="16603" spans="1:2" x14ac:dyDescent="0.25">
      <c r="A16603" s="62">
        <v>73151906</v>
      </c>
      <c r="B16603" s="63" t="s">
        <v>7140</v>
      </c>
    </row>
    <row r="16604" spans="1:2" x14ac:dyDescent="0.25">
      <c r="A16604" s="62">
        <v>73151907</v>
      </c>
      <c r="B16604" s="63" t="s">
        <v>8922</v>
      </c>
    </row>
    <row r="16605" spans="1:2" x14ac:dyDescent="0.25">
      <c r="A16605" s="62">
        <v>73152001</v>
      </c>
      <c r="B16605" s="63" t="s">
        <v>13083</v>
      </c>
    </row>
    <row r="16606" spans="1:2" x14ac:dyDescent="0.25">
      <c r="A16606" s="62">
        <v>73152002</v>
      </c>
      <c r="B16606" s="63" t="s">
        <v>17501</v>
      </c>
    </row>
    <row r="16607" spans="1:2" x14ac:dyDescent="0.25">
      <c r="A16607" s="62">
        <v>73152003</v>
      </c>
      <c r="B16607" s="63" t="s">
        <v>9984</v>
      </c>
    </row>
    <row r="16608" spans="1:2" x14ac:dyDescent="0.25">
      <c r="A16608" s="62">
        <v>73152004</v>
      </c>
      <c r="B16608" s="63" t="s">
        <v>10188</v>
      </c>
    </row>
    <row r="16609" spans="1:2" x14ac:dyDescent="0.25">
      <c r="A16609" s="62">
        <v>73152101</v>
      </c>
      <c r="B16609" s="63" t="s">
        <v>13538</v>
      </c>
    </row>
    <row r="16610" spans="1:2" x14ac:dyDescent="0.25">
      <c r="A16610" s="62">
        <v>73152102</v>
      </c>
      <c r="B16610" s="63" t="s">
        <v>11784</v>
      </c>
    </row>
    <row r="16611" spans="1:2" x14ac:dyDescent="0.25">
      <c r="A16611" s="62">
        <v>73161501</v>
      </c>
      <c r="B16611" s="63" t="s">
        <v>11932</v>
      </c>
    </row>
    <row r="16612" spans="1:2" x14ac:dyDescent="0.25">
      <c r="A16612" s="62">
        <v>73161502</v>
      </c>
      <c r="B16612" s="63" t="s">
        <v>9334</v>
      </c>
    </row>
    <row r="16613" spans="1:2" x14ac:dyDescent="0.25">
      <c r="A16613" s="62">
        <v>73161503</v>
      </c>
      <c r="B16613" s="63" t="s">
        <v>7848</v>
      </c>
    </row>
    <row r="16614" spans="1:2" x14ac:dyDescent="0.25">
      <c r="A16614" s="62">
        <v>73161504</v>
      </c>
      <c r="B16614" s="63" t="s">
        <v>11738</v>
      </c>
    </row>
    <row r="16615" spans="1:2" x14ac:dyDescent="0.25">
      <c r="A16615" s="62">
        <v>73161505</v>
      </c>
      <c r="B16615" s="63" t="s">
        <v>14830</v>
      </c>
    </row>
    <row r="16616" spans="1:2" x14ac:dyDescent="0.25">
      <c r="A16616" s="62">
        <v>73161506</v>
      </c>
      <c r="B16616" s="63" t="s">
        <v>10633</v>
      </c>
    </row>
    <row r="16617" spans="1:2" x14ac:dyDescent="0.25">
      <c r="A16617" s="62">
        <v>73161507</v>
      </c>
      <c r="B16617" s="63" t="s">
        <v>8530</v>
      </c>
    </row>
    <row r="16618" spans="1:2" x14ac:dyDescent="0.25">
      <c r="A16618" s="62">
        <v>73161508</v>
      </c>
      <c r="B16618" s="63" t="s">
        <v>12823</v>
      </c>
    </row>
    <row r="16619" spans="1:2" x14ac:dyDescent="0.25">
      <c r="A16619" s="62">
        <v>73161509</v>
      </c>
      <c r="B16619" s="63" t="s">
        <v>12645</v>
      </c>
    </row>
    <row r="16620" spans="1:2" x14ac:dyDescent="0.25">
      <c r="A16620" s="62">
        <v>73161510</v>
      </c>
      <c r="B16620" s="63" t="s">
        <v>9088</v>
      </c>
    </row>
    <row r="16621" spans="1:2" x14ac:dyDescent="0.25">
      <c r="A16621" s="62">
        <v>73161511</v>
      </c>
      <c r="B16621" s="63" t="s">
        <v>778</v>
      </c>
    </row>
    <row r="16622" spans="1:2" x14ac:dyDescent="0.25">
      <c r="A16622" s="62">
        <v>73161512</v>
      </c>
      <c r="B16622" s="63" t="s">
        <v>5370</v>
      </c>
    </row>
    <row r="16623" spans="1:2" x14ac:dyDescent="0.25">
      <c r="A16623" s="62">
        <v>73161513</v>
      </c>
      <c r="B16623" s="63" t="s">
        <v>850</v>
      </c>
    </row>
    <row r="16624" spans="1:2" x14ac:dyDescent="0.25">
      <c r="A16624" s="62">
        <v>73161514</v>
      </c>
      <c r="B16624" s="63" t="s">
        <v>15518</v>
      </c>
    </row>
    <row r="16625" spans="1:2" x14ac:dyDescent="0.25">
      <c r="A16625" s="62">
        <v>73161515</v>
      </c>
      <c r="B16625" s="63" t="s">
        <v>7261</v>
      </c>
    </row>
    <row r="16626" spans="1:2" x14ac:dyDescent="0.25">
      <c r="A16626" s="62">
        <v>73161516</v>
      </c>
      <c r="B16626" s="63" t="s">
        <v>2718</v>
      </c>
    </row>
    <row r="16627" spans="1:2" x14ac:dyDescent="0.25">
      <c r="A16627" s="62">
        <v>73161517</v>
      </c>
      <c r="B16627" s="63" t="s">
        <v>3647</v>
      </c>
    </row>
    <row r="16628" spans="1:2" x14ac:dyDescent="0.25">
      <c r="A16628" s="62">
        <v>73161518</v>
      </c>
      <c r="B16628" s="63" t="s">
        <v>6794</v>
      </c>
    </row>
    <row r="16629" spans="1:2" x14ac:dyDescent="0.25">
      <c r="A16629" s="62">
        <v>73161519</v>
      </c>
      <c r="B16629" s="63" t="s">
        <v>9048</v>
      </c>
    </row>
    <row r="16630" spans="1:2" x14ac:dyDescent="0.25">
      <c r="A16630" s="62">
        <v>73161601</v>
      </c>
      <c r="B16630" s="63" t="s">
        <v>17481</v>
      </c>
    </row>
    <row r="16631" spans="1:2" x14ac:dyDescent="0.25">
      <c r="A16631" s="62">
        <v>73161602</v>
      </c>
      <c r="B16631" s="63" t="s">
        <v>442</v>
      </c>
    </row>
    <row r="16632" spans="1:2" x14ac:dyDescent="0.25">
      <c r="A16632" s="62">
        <v>73161603</v>
      </c>
      <c r="B16632" s="63" t="s">
        <v>8799</v>
      </c>
    </row>
    <row r="16633" spans="1:2" x14ac:dyDescent="0.25">
      <c r="A16633" s="62">
        <v>73161604</v>
      </c>
      <c r="B16633" s="63" t="s">
        <v>10615</v>
      </c>
    </row>
    <row r="16634" spans="1:2" x14ac:dyDescent="0.25">
      <c r="A16634" s="62">
        <v>73161605</v>
      </c>
      <c r="B16634" s="63" t="s">
        <v>15052</v>
      </c>
    </row>
    <row r="16635" spans="1:2" x14ac:dyDescent="0.25">
      <c r="A16635" s="62">
        <v>73161606</v>
      </c>
      <c r="B16635" s="63" t="s">
        <v>11142</v>
      </c>
    </row>
    <row r="16636" spans="1:2" x14ac:dyDescent="0.25">
      <c r="A16636" s="62">
        <v>73161607</v>
      </c>
      <c r="B16636" s="63" t="s">
        <v>15742</v>
      </c>
    </row>
    <row r="16637" spans="1:2" x14ac:dyDescent="0.25">
      <c r="A16637" s="62">
        <v>73171501</v>
      </c>
      <c r="B16637" s="63" t="s">
        <v>14877</v>
      </c>
    </row>
    <row r="16638" spans="1:2" x14ac:dyDescent="0.25">
      <c r="A16638" s="62">
        <v>73171502</v>
      </c>
      <c r="B16638" s="63" t="s">
        <v>11253</v>
      </c>
    </row>
    <row r="16639" spans="1:2" x14ac:dyDescent="0.25">
      <c r="A16639" s="62">
        <v>73171503</v>
      </c>
      <c r="B16639" s="63" t="s">
        <v>3919</v>
      </c>
    </row>
    <row r="16640" spans="1:2" x14ac:dyDescent="0.25">
      <c r="A16640" s="62">
        <v>73171504</v>
      </c>
      <c r="B16640" s="63" t="s">
        <v>7065</v>
      </c>
    </row>
    <row r="16641" spans="1:2" x14ac:dyDescent="0.25">
      <c r="A16641" s="62">
        <v>73171505</v>
      </c>
      <c r="B16641" s="63" t="s">
        <v>9506</v>
      </c>
    </row>
    <row r="16642" spans="1:2" x14ac:dyDescent="0.25">
      <c r="A16642" s="62">
        <v>73171506</v>
      </c>
      <c r="B16642" s="63" t="s">
        <v>18039</v>
      </c>
    </row>
    <row r="16643" spans="1:2" x14ac:dyDescent="0.25">
      <c r="A16643" s="62">
        <v>73171507</v>
      </c>
      <c r="B16643" s="63" t="s">
        <v>13060</v>
      </c>
    </row>
    <row r="16644" spans="1:2" x14ac:dyDescent="0.25">
      <c r="A16644" s="62">
        <v>73171508</v>
      </c>
      <c r="B16644" s="63" t="s">
        <v>13058</v>
      </c>
    </row>
    <row r="16645" spans="1:2" x14ac:dyDescent="0.25">
      <c r="A16645" s="62">
        <v>73171510</v>
      </c>
      <c r="B16645" s="63" t="s">
        <v>2056</v>
      </c>
    </row>
    <row r="16646" spans="1:2" x14ac:dyDescent="0.25">
      <c r="A16646" s="62">
        <v>73171511</v>
      </c>
      <c r="B16646" s="63" t="s">
        <v>1509</v>
      </c>
    </row>
    <row r="16647" spans="1:2" x14ac:dyDescent="0.25">
      <c r="A16647" s="62">
        <v>73171512</v>
      </c>
      <c r="B16647" s="63" t="s">
        <v>438</v>
      </c>
    </row>
    <row r="16648" spans="1:2" x14ac:dyDescent="0.25">
      <c r="A16648" s="62">
        <v>73171601</v>
      </c>
      <c r="B16648" s="63" t="s">
        <v>18272</v>
      </c>
    </row>
    <row r="16649" spans="1:2" x14ac:dyDescent="0.25">
      <c r="A16649" s="62">
        <v>73171602</v>
      </c>
      <c r="B16649" s="63" t="s">
        <v>1408</v>
      </c>
    </row>
    <row r="16650" spans="1:2" x14ac:dyDescent="0.25">
      <c r="A16650" s="62">
        <v>73171603</v>
      </c>
      <c r="B16650" s="63" t="s">
        <v>16084</v>
      </c>
    </row>
    <row r="16651" spans="1:2" x14ac:dyDescent="0.25">
      <c r="A16651" s="62">
        <v>73171604</v>
      </c>
      <c r="B16651" s="63" t="s">
        <v>9065</v>
      </c>
    </row>
    <row r="16652" spans="1:2" x14ac:dyDescent="0.25">
      <c r="A16652" s="62">
        <v>73171605</v>
      </c>
      <c r="B16652" s="63" t="s">
        <v>13838</v>
      </c>
    </row>
    <row r="16653" spans="1:2" x14ac:dyDescent="0.25">
      <c r="A16653" s="62">
        <v>73181001</v>
      </c>
      <c r="B16653" s="63" t="s">
        <v>18581</v>
      </c>
    </row>
    <row r="16654" spans="1:2" x14ac:dyDescent="0.25">
      <c r="A16654" s="62">
        <v>73181002</v>
      </c>
      <c r="B16654" s="63" t="s">
        <v>13104</v>
      </c>
    </row>
    <row r="16655" spans="1:2" x14ac:dyDescent="0.25">
      <c r="A16655" s="62">
        <v>73181003</v>
      </c>
      <c r="B16655" s="63" t="s">
        <v>12044</v>
      </c>
    </row>
    <row r="16656" spans="1:2" x14ac:dyDescent="0.25">
      <c r="A16656" s="62">
        <v>73181004</v>
      </c>
      <c r="B16656" s="63" t="s">
        <v>3889</v>
      </c>
    </row>
    <row r="16657" spans="1:2" x14ac:dyDescent="0.25">
      <c r="A16657" s="62">
        <v>73181005</v>
      </c>
      <c r="B16657" s="63" t="s">
        <v>7588</v>
      </c>
    </row>
    <row r="16658" spans="1:2" x14ac:dyDescent="0.25">
      <c r="A16658" s="62">
        <v>73181006</v>
      </c>
      <c r="B16658" s="63" t="s">
        <v>14415</v>
      </c>
    </row>
    <row r="16659" spans="1:2" x14ac:dyDescent="0.25">
      <c r="A16659" s="62">
        <v>73181007</v>
      </c>
      <c r="B16659" s="63" t="s">
        <v>15272</v>
      </c>
    </row>
    <row r="16660" spans="1:2" x14ac:dyDescent="0.25">
      <c r="A16660" s="62">
        <v>73181008</v>
      </c>
      <c r="B16660" s="63" t="s">
        <v>8937</v>
      </c>
    </row>
    <row r="16661" spans="1:2" x14ac:dyDescent="0.25">
      <c r="A16661" s="62">
        <v>73181009</v>
      </c>
      <c r="B16661" s="63" t="s">
        <v>10978</v>
      </c>
    </row>
    <row r="16662" spans="1:2" x14ac:dyDescent="0.25">
      <c r="A16662" s="62">
        <v>73181010</v>
      </c>
      <c r="B16662" s="63" t="s">
        <v>18649</v>
      </c>
    </row>
    <row r="16663" spans="1:2" x14ac:dyDescent="0.25">
      <c r="A16663" s="62">
        <v>73181011</v>
      </c>
      <c r="B16663" s="63" t="s">
        <v>8455</v>
      </c>
    </row>
    <row r="16664" spans="1:2" x14ac:dyDescent="0.25">
      <c r="A16664" s="62">
        <v>73181012</v>
      </c>
      <c r="B16664" s="63" t="s">
        <v>4450</v>
      </c>
    </row>
    <row r="16665" spans="1:2" x14ac:dyDescent="0.25">
      <c r="A16665" s="62">
        <v>73181013</v>
      </c>
      <c r="B16665" s="63" t="s">
        <v>1754</v>
      </c>
    </row>
    <row r="16666" spans="1:2" x14ac:dyDescent="0.25">
      <c r="A16666" s="62">
        <v>73181014</v>
      </c>
      <c r="B16666" s="63" t="s">
        <v>3188</v>
      </c>
    </row>
    <row r="16667" spans="1:2" x14ac:dyDescent="0.25">
      <c r="A16667" s="62">
        <v>73181015</v>
      </c>
      <c r="B16667" s="63" t="s">
        <v>10845</v>
      </c>
    </row>
    <row r="16668" spans="1:2" x14ac:dyDescent="0.25">
      <c r="A16668" s="62">
        <v>73181016</v>
      </c>
      <c r="B16668" s="63" t="s">
        <v>11325</v>
      </c>
    </row>
    <row r="16669" spans="1:2" x14ac:dyDescent="0.25">
      <c r="A16669" s="62">
        <v>73181017</v>
      </c>
      <c r="B16669" s="63" t="s">
        <v>17538</v>
      </c>
    </row>
    <row r="16670" spans="1:2" x14ac:dyDescent="0.25">
      <c r="A16670" s="62">
        <v>73181018</v>
      </c>
      <c r="B16670" s="63" t="s">
        <v>11354</v>
      </c>
    </row>
    <row r="16671" spans="1:2" x14ac:dyDescent="0.25">
      <c r="A16671" s="62">
        <v>73181019</v>
      </c>
      <c r="B16671" s="63" t="s">
        <v>6127</v>
      </c>
    </row>
    <row r="16672" spans="1:2" x14ac:dyDescent="0.25">
      <c r="A16672" s="62">
        <v>73181020</v>
      </c>
      <c r="B16672" s="63" t="s">
        <v>11582</v>
      </c>
    </row>
    <row r="16673" spans="1:2" x14ac:dyDescent="0.25">
      <c r="A16673" s="62">
        <v>73181021</v>
      </c>
      <c r="B16673" s="63" t="s">
        <v>4450</v>
      </c>
    </row>
    <row r="16674" spans="1:2" x14ac:dyDescent="0.25">
      <c r="A16674" s="62">
        <v>73181022</v>
      </c>
      <c r="B16674" s="63" t="s">
        <v>13232</v>
      </c>
    </row>
    <row r="16675" spans="1:2" x14ac:dyDescent="0.25">
      <c r="A16675" s="62">
        <v>73181023</v>
      </c>
      <c r="B16675" s="63" t="s">
        <v>900</v>
      </c>
    </row>
    <row r="16676" spans="1:2" x14ac:dyDescent="0.25">
      <c r="A16676" s="62">
        <v>73181101</v>
      </c>
      <c r="B16676" s="63" t="s">
        <v>11022</v>
      </c>
    </row>
    <row r="16677" spans="1:2" x14ac:dyDescent="0.25">
      <c r="A16677" s="62">
        <v>73181102</v>
      </c>
      <c r="B16677" s="63" t="s">
        <v>5608</v>
      </c>
    </row>
    <row r="16678" spans="1:2" x14ac:dyDescent="0.25">
      <c r="A16678" s="62">
        <v>73181103</v>
      </c>
      <c r="B16678" s="63" t="s">
        <v>4330</v>
      </c>
    </row>
    <row r="16679" spans="1:2" x14ac:dyDescent="0.25">
      <c r="A16679" s="62">
        <v>73181104</v>
      </c>
      <c r="B16679" s="63" t="s">
        <v>11056</v>
      </c>
    </row>
    <row r="16680" spans="1:2" x14ac:dyDescent="0.25">
      <c r="A16680" s="62">
        <v>73181105</v>
      </c>
      <c r="B16680" s="63" t="s">
        <v>13082</v>
      </c>
    </row>
    <row r="16681" spans="1:2" x14ac:dyDescent="0.25">
      <c r="A16681" s="62">
        <v>73181106</v>
      </c>
      <c r="B16681" s="63" t="s">
        <v>1624</v>
      </c>
    </row>
    <row r="16682" spans="1:2" x14ac:dyDescent="0.25">
      <c r="A16682" s="62">
        <v>73181201</v>
      </c>
      <c r="B16682" s="63" t="s">
        <v>15525</v>
      </c>
    </row>
    <row r="16683" spans="1:2" x14ac:dyDescent="0.25">
      <c r="A16683" s="62">
        <v>73181202</v>
      </c>
      <c r="B16683" s="63" t="s">
        <v>3679</v>
      </c>
    </row>
    <row r="16684" spans="1:2" x14ac:dyDescent="0.25">
      <c r="A16684" s="62">
        <v>73181203</v>
      </c>
      <c r="B16684" s="63" t="s">
        <v>5366</v>
      </c>
    </row>
    <row r="16685" spans="1:2" x14ac:dyDescent="0.25">
      <c r="A16685" s="62">
        <v>73181204</v>
      </c>
      <c r="B16685" s="63" t="s">
        <v>17299</v>
      </c>
    </row>
    <row r="16686" spans="1:2" x14ac:dyDescent="0.25">
      <c r="A16686" s="62">
        <v>73181205</v>
      </c>
      <c r="B16686" s="63" t="s">
        <v>5352</v>
      </c>
    </row>
    <row r="16687" spans="1:2" x14ac:dyDescent="0.25">
      <c r="A16687" s="62">
        <v>73181206</v>
      </c>
      <c r="B16687" s="63" t="s">
        <v>15909</v>
      </c>
    </row>
    <row r="16688" spans="1:2" x14ac:dyDescent="0.25">
      <c r="A16688" s="62">
        <v>73181301</v>
      </c>
      <c r="B16688" s="63" t="s">
        <v>8431</v>
      </c>
    </row>
    <row r="16689" spans="1:2" x14ac:dyDescent="0.25">
      <c r="A16689" s="62">
        <v>73181302</v>
      </c>
      <c r="B16689" s="63" t="s">
        <v>17306</v>
      </c>
    </row>
    <row r="16690" spans="1:2" x14ac:dyDescent="0.25">
      <c r="A16690" s="62">
        <v>73181303</v>
      </c>
      <c r="B16690" s="63" t="s">
        <v>9110</v>
      </c>
    </row>
    <row r="16691" spans="1:2" x14ac:dyDescent="0.25">
      <c r="A16691" s="62">
        <v>73181304</v>
      </c>
      <c r="B16691" s="63" t="s">
        <v>5989</v>
      </c>
    </row>
    <row r="16692" spans="1:2" x14ac:dyDescent="0.25">
      <c r="A16692" s="62">
        <v>73181901</v>
      </c>
      <c r="B16692" s="63" t="s">
        <v>13270</v>
      </c>
    </row>
    <row r="16693" spans="1:2" x14ac:dyDescent="0.25">
      <c r="A16693" s="62">
        <v>73181902</v>
      </c>
      <c r="B16693" s="63" t="s">
        <v>5899</v>
      </c>
    </row>
    <row r="16694" spans="1:2" x14ac:dyDescent="0.25">
      <c r="A16694" s="62">
        <v>73181903</v>
      </c>
      <c r="B16694" s="63" t="s">
        <v>1527</v>
      </c>
    </row>
    <row r="16695" spans="1:2" x14ac:dyDescent="0.25">
      <c r="A16695" s="62">
        <v>73181904</v>
      </c>
      <c r="B16695" s="63" t="s">
        <v>1155</v>
      </c>
    </row>
    <row r="16696" spans="1:2" x14ac:dyDescent="0.25">
      <c r="A16696" s="62">
        <v>73181905</v>
      </c>
      <c r="B16696" s="63" t="s">
        <v>7168</v>
      </c>
    </row>
    <row r="16697" spans="1:2" x14ac:dyDescent="0.25">
      <c r="A16697" s="62">
        <v>73181906</v>
      </c>
      <c r="B16697" s="63" t="s">
        <v>930</v>
      </c>
    </row>
    <row r="16698" spans="1:2" x14ac:dyDescent="0.25">
      <c r="A16698" s="62">
        <v>73181907</v>
      </c>
      <c r="B16698" s="63" t="s">
        <v>12020</v>
      </c>
    </row>
    <row r="16699" spans="1:2" x14ac:dyDescent="0.25">
      <c r="A16699" s="62">
        <v>73181908</v>
      </c>
      <c r="B16699" s="63" t="s">
        <v>1299</v>
      </c>
    </row>
    <row r="16700" spans="1:2" x14ac:dyDescent="0.25">
      <c r="A16700" s="62">
        <v>76101501</v>
      </c>
      <c r="B16700" s="63" t="s">
        <v>8518</v>
      </c>
    </row>
    <row r="16701" spans="1:2" x14ac:dyDescent="0.25">
      <c r="A16701" s="62">
        <v>76101502</v>
      </c>
      <c r="B16701" s="63" t="s">
        <v>7004</v>
      </c>
    </row>
    <row r="16702" spans="1:2" x14ac:dyDescent="0.25">
      <c r="A16702" s="62">
        <v>76101503</v>
      </c>
      <c r="B16702" s="63" t="s">
        <v>3407</v>
      </c>
    </row>
    <row r="16703" spans="1:2" x14ac:dyDescent="0.25">
      <c r="A16703" s="62">
        <v>76101601</v>
      </c>
      <c r="B16703" s="63" t="s">
        <v>9927</v>
      </c>
    </row>
    <row r="16704" spans="1:2" x14ac:dyDescent="0.25">
      <c r="A16704" s="62">
        <v>76101602</v>
      </c>
      <c r="B16704" s="63" t="s">
        <v>17412</v>
      </c>
    </row>
    <row r="16705" spans="1:2" x14ac:dyDescent="0.25">
      <c r="A16705" s="62">
        <v>76111501</v>
      </c>
      <c r="B16705" s="63" t="s">
        <v>16520</v>
      </c>
    </row>
    <row r="16706" spans="1:2" x14ac:dyDescent="0.25">
      <c r="A16706" s="62">
        <v>76111503</v>
      </c>
      <c r="B16706" s="63" t="s">
        <v>11388</v>
      </c>
    </row>
    <row r="16707" spans="1:2" x14ac:dyDescent="0.25">
      <c r="A16707" s="62">
        <v>76111504</v>
      </c>
      <c r="B16707" s="63" t="s">
        <v>16787</v>
      </c>
    </row>
    <row r="16708" spans="1:2" x14ac:dyDescent="0.25">
      <c r="A16708" s="62">
        <v>76111505</v>
      </c>
      <c r="B16708" s="63" t="s">
        <v>9115</v>
      </c>
    </row>
    <row r="16709" spans="1:2" x14ac:dyDescent="0.25">
      <c r="A16709" s="62">
        <v>76111601</v>
      </c>
      <c r="B16709" s="63" t="s">
        <v>13274</v>
      </c>
    </row>
    <row r="16710" spans="1:2" x14ac:dyDescent="0.25">
      <c r="A16710" s="62">
        <v>76111602</v>
      </c>
      <c r="B16710" s="63" t="s">
        <v>16459</v>
      </c>
    </row>
    <row r="16711" spans="1:2" x14ac:dyDescent="0.25">
      <c r="A16711" s="62">
        <v>76111603</v>
      </c>
      <c r="B16711" s="63" t="s">
        <v>13887</v>
      </c>
    </row>
    <row r="16712" spans="1:2" x14ac:dyDescent="0.25">
      <c r="A16712" s="62">
        <v>76111604</v>
      </c>
      <c r="B16712" s="63" t="s">
        <v>2799</v>
      </c>
    </row>
    <row r="16713" spans="1:2" x14ac:dyDescent="0.25">
      <c r="A16713" s="62">
        <v>76111605</v>
      </c>
      <c r="B16713" s="63" t="s">
        <v>16012</v>
      </c>
    </row>
    <row r="16714" spans="1:2" x14ac:dyDescent="0.25">
      <c r="A16714" s="62">
        <v>76111701</v>
      </c>
      <c r="B16714" s="63" t="s">
        <v>13993</v>
      </c>
    </row>
    <row r="16715" spans="1:2" x14ac:dyDescent="0.25">
      <c r="A16715" s="62">
        <v>76111702</v>
      </c>
      <c r="B16715" s="63" t="s">
        <v>5545</v>
      </c>
    </row>
    <row r="16716" spans="1:2" x14ac:dyDescent="0.25">
      <c r="A16716" s="62">
        <v>76111801</v>
      </c>
      <c r="B16716" s="63" t="s">
        <v>13769</v>
      </c>
    </row>
    <row r="16717" spans="1:2" x14ac:dyDescent="0.25">
      <c r="A16717" s="62">
        <v>76121501</v>
      </c>
      <c r="B16717" s="63" t="s">
        <v>7136</v>
      </c>
    </row>
    <row r="16718" spans="1:2" x14ac:dyDescent="0.25">
      <c r="A16718" s="62">
        <v>76121502</v>
      </c>
      <c r="B16718" s="63" t="s">
        <v>3110</v>
      </c>
    </row>
    <row r="16719" spans="1:2" x14ac:dyDescent="0.25">
      <c r="A16719" s="62">
        <v>76121503</v>
      </c>
      <c r="B16719" s="63" t="s">
        <v>10580</v>
      </c>
    </row>
    <row r="16720" spans="1:2" x14ac:dyDescent="0.25">
      <c r="A16720" s="62">
        <v>76121601</v>
      </c>
      <c r="B16720" s="63" t="s">
        <v>15585</v>
      </c>
    </row>
    <row r="16721" spans="1:2" x14ac:dyDescent="0.25">
      <c r="A16721" s="62">
        <v>76121602</v>
      </c>
      <c r="B16721" s="63" t="s">
        <v>12084</v>
      </c>
    </row>
    <row r="16722" spans="1:2" x14ac:dyDescent="0.25">
      <c r="A16722" s="62">
        <v>76121603</v>
      </c>
      <c r="B16722" s="63" t="s">
        <v>13490</v>
      </c>
    </row>
    <row r="16723" spans="1:2" x14ac:dyDescent="0.25">
      <c r="A16723" s="62">
        <v>76121604</v>
      </c>
      <c r="B16723" s="63" t="s">
        <v>4383</v>
      </c>
    </row>
    <row r="16724" spans="1:2" x14ac:dyDescent="0.25">
      <c r="A16724" s="62">
        <v>76121701</v>
      </c>
      <c r="B16724" s="63" t="s">
        <v>12976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14118</v>
      </c>
    </row>
    <row r="16727" spans="1:2" x14ac:dyDescent="0.25">
      <c r="A16727" s="62">
        <v>76121901</v>
      </c>
      <c r="B16727" s="63" t="s">
        <v>2642</v>
      </c>
    </row>
    <row r="16728" spans="1:2" x14ac:dyDescent="0.25">
      <c r="A16728" s="62">
        <v>76121902</v>
      </c>
      <c r="B16728" s="63" t="s">
        <v>14892</v>
      </c>
    </row>
    <row r="16729" spans="1:2" x14ac:dyDescent="0.25">
      <c r="A16729" s="62">
        <v>76121903</v>
      </c>
      <c r="B16729" s="63" t="s">
        <v>15244</v>
      </c>
    </row>
    <row r="16730" spans="1:2" x14ac:dyDescent="0.25">
      <c r="A16730" s="62">
        <v>76131501</v>
      </c>
      <c r="B16730" s="63" t="s">
        <v>16688</v>
      </c>
    </row>
    <row r="16731" spans="1:2" x14ac:dyDescent="0.25">
      <c r="A16731" s="62">
        <v>76131502</v>
      </c>
      <c r="B16731" s="63" t="s">
        <v>1471</v>
      </c>
    </row>
    <row r="16732" spans="1:2" x14ac:dyDescent="0.25">
      <c r="A16732" s="62">
        <v>76131601</v>
      </c>
      <c r="B16732" s="63" t="s">
        <v>5066</v>
      </c>
    </row>
    <row r="16733" spans="1:2" x14ac:dyDescent="0.25">
      <c r="A16733" s="62">
        <v>76131602</v>
      </c>
      <c r="B16733" s="63" t="s">
        <v>7621</v>
      </c>
    </row>
    <row r="16734" spans="1:2" x14ac:dyDescent="0.25">
      <c r="A16734" s="62">
        <v>76131701</v>
      </c>
      <c r="B16734" s="63" t="s">
        <v>18565</v>
      </c>
    </row>
    <row r="16735" spans="1:2" x14ac:dyDescent="0.25">
      <c r="A16735" s="62">
        <v>76131702</v>
      </c>
      <c r="B16735" s="63" t="s">
        <v>13430</v>
      </c>
    </row>
    <row r="16736" spans="1:2" x14ac:dyDescent="0.25">
      <c r="A16736" s="62">
        <v>77101501</v>
      </c>
      <c r="B16736" s="63" t="s">
        <v>4965</v>
      </c>
    </row>
    <row r="16737" spans="1:2" x14ac:dyDescent="0.25">
      <c r="A16737" s="62">
        <v>77101502</v>
      </c>
      <c r="B16737" s="63" t="s">
        <v>12640</v>
      </c>
    </row>
    <row r="16738" spans="1:2" x14ac:dyDescent="0.25">
      <c r="A16738" s="62">
        <v>77101503</v>
      </c>
      <c r="B16738" s="63" t="s">
        <v>1173</v>
      </c>
    </row>
    <row r="16739" spans="1:2" x14ac:dyDescent="0.25">
      <c r="A16739" s="62">
        <v>77101504</v>
      </c>
      <c r="B16739" s="63" t="s">
        <v>12490</v>
      </c>
    </row>
    <row r="16740" spans="1:2" x14ac:dyDescent="0.25">
      <c r="A16740" s="62">
        <v>77101505</v>
      </c>
      <c r="B16740" s="63" t="s">
        <v>11560</v>
      </c>
    </row>
    <row r="16741" spans="1:2" x14ac:dyDescent="0.25">
      <c r="A16741" s="62">
        <v>77101601</v>
      </c>
      <c r="B16741" s="63" t="s">
        <v>10627</v>
      </c>
    </row>
    <row r="16742" spans="1:2" x14ac:dyDescent="0.25">
      <c r="A16742" s="62">
        <v>77101602</v>
      </c>
      <c r="B16742" s="63" t="s">
        <v>14167</v>
      </c>
    </row>
    <row r="16743" spans="1:2" x14ac:dyDescent="0.25">
      <c r="A16743" s="62">
        <v>77101603</v>
      </c>
      <c r="B16743" s="63" t="s">
        <v>11311</v>
      </c>
    </row>
    <row r="16744" spans="1:2" x14ac:dyDescent="0.25">
      <c r="A16744" s="62">
        <v>77101604</v>
      </c>
      <c r="B16744" s="63" t="s">
        <v>11875</v>
      </c>
    </row>
    <row r="16745" spans="1:2" x14ac:dyDescent="0.25">
      <c r="A16745" s="62">
        <v>77101605</v>
      </c>
      <c r="B16745" s="63" t="s">
        <v>13007</v>
      </c>
    </row>
    <row r="16746" spans="1:2" x14ac:dyDescent="0.25">
      <c r="A16746" s="62">
        <v>77101701</v>
      </c>
      <c r="B16746" s="63" t="s">
        <v>18262</v>
      </c>
    </row>
    <row r="16747" spans="1:2" x14ac:dyDescent="0.25">
      <c r="A16747" s="62">
        <v>77101702</v>
      </c>
      <c r="B16747" s="63" t="s">
        <v>3779</v>
      </c>
    </row>
    <row r="16748" spans="1:2" x14ac:dyDescent="0.25">
      <c r="A16748" s="62">
        <v>77101703</v>
      </c>
      <c r="B16748" s="63" t="s">
        <v>18253</v>
      </c>
    </row>
    <row r="16749" spans="1:2" x14ac:dyDescent="0.25">
      <c r="A16749" s="62">
        <v>77101704</v>
      </c>
      <c r="B16749" s="63" t="s">
        <v>1831</v>
      </c>
    </row>
    <row r="16750" spans="1:2" x14ac:dyDescent="0.25">
      <c r="A16750" s="62">
        <v>77101705</v>
      </c>
      <c r="B16750" s="63" t="s">
        <v>6203</v>
      </c>
    </row>
    <row r="16751" spans="1:2" x14ac:dyDescent="0.25">
      <c r="A16751" s="62">
        <v>77101706</v>
      </c>
      <c r="B16751" s="63" t="s">
        <v>18228</v>
      </c>
    </row>
    <row r="16752" spans="1:2" x14ac:dyDescent="0.25">
      <c r="A16752" s="62">
        <v>77101707</v>
      </c>
      <c r="B16752" s="63" t="s">
        <v>12068</v>
      </c>
    </row>
    <row r="16753" spans="1:2" x14ac:dyDescent="0.25">
      <c r="A16753" s="62">
        <v>77101801</v>
      </c>
      <c r="B16753" s="63" t="s">
        <v>12864</v>
      </c>
    </row>
    <row r="16754" spans="1:2" x14ac:dyDescent="0.25">
      <c r="A16754" s="62">
        <v>77101802</v>
      </c>
      <c r="B16754" s="63" t="s">
        <v>6391</v>
      </c>
    </row>
    <row r="16755" spans="1:2" x14ac:dyDescent="0.25">
      <c r="A16755" s="62">
        <v>77101803</v>
      </c>
      <c r="B16755" s="63" t="s">
        <v>18178</v>
      </c>
    </row>
    <row r="16756" spans="1:2" x14ac:dyDescent="0.25">
      <c r="A16756" s="62">
        <v>77101804</v>
      </c>
      <c r="B16756" s="63" t="s">
        <v>3409</v>
      </c>
    </row>
    <row r="16757" spans="1:2" x14ac:dyDescent="0.25">
      <c r="A16757" s="62">
        <v>77101805</v>
      </c>
      <c r="B16757" s="63" t="s">
        <v>5049</v>
      </c>
    </row>
    <row r="16758" spans="1:2" x14ac:dyDescent="0.25">
      <c r="A16758" s="62">
        <v>77101806</v>
      </c>
      <c r="B16758" s="63" t="s">
        <v>13939</v>
      </c>
    </row>
    <row r="16759" spans="1:2" x14ac:dyDescent="0.25">
      <c r="A16759" s="62">
        <v>77101901</v>
      </c>
      <c r="B16759" s="63" t="s">
        <v>9208</v>
      </c>
    </row>
    <row r="16760" spans="1:2" x14ac:dyDescent="0.25">
      <c r="A16760" s="62">
        <v>77101902</v>
      </c>
      <c r="B16760" s="63" t="s">
        <v>14915</v>
      </c>
    </row>
    <row r="16761" spans="1:2" x14ac:dyDescent="0.25">
      <c r="A16761" s="62">
        <v>77101903</v>
      </c>
      <c r="B16761" s="63" t="s">
        <v>7591</v>
      </c>
    </row>
    <row r="16762" spans="1:2" x14ac:dyDescent="0.25">
      <c r="A16762" s="62">
        <v>77101904</v>
      </c>
      <c r="B16762" s="63" t="s">
        <v>4405</v>
      </c>
    </row>
    <row r="16763" spans="1:2" x14ac:dyDescent="0.25">
      <c r="A16763" s="62">
        <v>77101905</v>
      </c>
      <c r="B16763" s="63" t="s">
        <v>4407</v>
      </c>
    </row>
    <row r="16764" spans="1:2" x14ac:dyDescent="0.25">
      <c r="A16764" s="62">
        <v>77101906</v>
      </c>
      <c r="B16764" s="63" t="s">
        <v>6186</v>
      </c>
    </row>
    <row r="16765" spans="1:2" x14ac:dyDescent="0.25">
      <c r="A16765" s="62">
        <v>77101907</v>
      </c>
      <c r="B16765" s="63" t="s">
        <v>8676</v>
      </c>
    </row>
    <row r="16766" spans="1:2" x14ac:dyDescent="0.25">
      <c r="A16766" s="62">
        <v>77101908</v>
      </c>
      <c r="B16766" s="63" t="s">
        <v>14869</v>
      </c>
    </row>
    <row r="16767" spans="1:2" x14ac:dyDescent="0.25">
      <c r="A16767" s="62">
        <v>77101909</v>
      </c>
      <c r="B16767" s="63" t="s">
        <v>12124</v>
      </c>
    </row>
    <row r="16768" spans="1:2" x14ac:dyDescent="0.25">
      <c r="A16768" s="62">
        <v>77101910</v>
      </c>
      <c r="B16768" s="63" t="s">
        <v>13123</v>
      </c>
    </row>
    <row r="16769" spans="1:2" x14ac:dyDescent="0.25">
      <c r="A16769" s="62">
        <v>77111501</v>
      </c>
      <c r="B16769" s="63" t="s">
        <v>5659</v>
      </c>
    </row>
    <row r="16770" spans="1:2" x14ac:dyDescent="0.25">
      <c r="A16770" s="62">
        <v>77111502</v>
      </c>
      <c r="B16770" s="63" t="s">
        <v>18840</v>
      </c>
    </row>
    <row r="16771" spans="1:2" x14ac:dyDescent="0.25">
      <c r="A16771" s="62">
        <v>77111503</v>
      </c>
      <c r="B16771" s="63" t="s">
        <v>6228</v>
      </c>
    </row>
    <row r="16772" spans="1:2" x14ac:dyDescent="0.25">
      <c r="A16772" s="62">
        <v>77111504</v>
      </c>
      <c r="B16772" s="63" t="s">
        <v>16661</v>
      </c>
    </row>
    <row r="16773" spans="1:2" x14ac:dyDescent="0.25">
      <c r="A16773" s="62">
        <v>77111505</v>
      </c>
      <c r="B16773" s="63" t="s">
        <v>4024</v>
      </c>
    </row>
    <row r="16774" spans="1:2" x14ac:dyDescent="0.25">
      <c r="A16774" s="62">
        <v>77111506</v>
      </c>
      <c r="B16774" s="63" t="s">
        <v>15548</v>
      </c>
    </row>
    <row r="16775" spans="1:2" x14ac:dyDescent="0.25">
      <c r="A16775" s="62">
        <v>77111507</v>
      </c>
      <c r="B16775" s="63" t="s">
        <v>3039</v>
      </c>
    </row>
    <row r="16776" spans="1:2" x14ac:dyDescent="0.25">
      <c r="A16776" s="62">
        <v>77111508</v>
      </c>
      <c r="B16776" s="63" t="s">
        <v>15074</v>
      </c>
    </row>
    <row r="16777" spans="1:2" x14ac:dyDescent="0.25">
      <c r="A16777" s="62">
        <v>77111601</v>
      </c>
      <c r="B16777" s="63" t="s">
        <v>6947</v>
      </c>
    </row>
    <row r="16778" spans="1:2" x14ac:dyDescent="0.25">
      <c r="A16778" s="62">
        <v>77111602</v>
      </c>
      <c r="B16778" s="63" t="s">
        <v>2641</v>
      </c>
    </row>
    <row r="16779" spans="1:2" x14ac:dyDescent="0.25">
      <c r="A16779" s="62">
        <v>77111603</v>
      </c>
      <c r="B16779" s="63" t="s">
        <v>343</v>
      </c>
    </row>
    <row r="16780" spans="1:2" x14ac:dyDescent="0.25">
      <c r="A16780" s="62">
        <v>77121501</v>
      </c>
      <c r="B16780" s="63" t="s">
        <v>13484</v>
      </c>
    </row>
    <row r="16781" spans="1:2" x14ac:dyDescent="0.25">
      <c r="A16781" s="62">
        <v>77121502</v>
      </c>
      <c r="B16781" s="63" t="s">
        <v>4750</v>
      </c>
    </row>
    <row r="16782" spans="1:2" x14ac:dyDescent="0.25">
      <c r="A16782" s="62">
        <v>77121503</v>
      </c>
      <c r="B16782" s="63" t="s">
        <v>18816</v>
      </c>
    </row>
    <row r="16783" spans="1:2" x14ac:dyDescent="0.25">
      <c r="A16783" s="62">
        <v>77121504</v>
      </c>
      <c r="B16783" s="63" t="s">
        <v>6430</v>
      </c>
    </row>
    <row r="16784" spans="1:2" x14ac:dyDescent="0.25">
      <c r="A16784" s="62">
        <v>77121505</v>
      </c>
      <c r="B16784" s="63" t="s">
        <v>11275</v>
      </c>
    </row>
    <row r="16785" spans="1:2" x14ac:dyDescent="0.25">
      <c r="A16785" s="62">
        <v>77121506</v>
      </c>
      <c r="B16785" s="63" t="s">
        <v>10185</v>
      </c>
    </row>
    <row r="16786" spans="1:2" x14ac:dyDescent="0.25">
      <c r="A16786" s="62">
        <v>77121507</v>
      </c>
      <c r="B16786" s="63" t="s">
        <v>6773</v>
      </c>
    </row>
    <row r="16787" spans="1:2" x14ac:dyDescent="0.25">
      <c r="A16787" s="62">
        <v>77121508</v>
      </c>
      <c r="B16787" s="63" t="s">
        <v>13478</v>
      </c>
    </row>
    <row r="16788" spans="1:2" x14ac:dyDescent="0.25">
      <c r="A16788" s="62">
        <v>77121509</v>
      </c>
      <c r="B16788" s="63" t="s">
        <v>1791</v>
      </c>
    </row>
    <row r="16789" spans="1:2" x14ac:dyDescent="0.25">
      <c r="A16789" s="62">
        <v>77121601</v>
      </c>
      <c r="B16789" s="63" t="s">
        <v>6304</v>
      </c>
    </row>
    <row r="16790" spans="1:2" x14ac:dyDescent="0.25">
      <c r="A16790" s="62">
        <v>77121602</v>
      </c>
      <c r="B16790" s="63" t="s">
        <v>15770</v>
      </c>
    </row>
    <row r="16791" spans="1:2" x14ac:dyDescent="0.25">
      <c r="A16791" s="62">
        <v>77121603</v>
      </c>
      <c r="B16791" s="63" t="s">
        <v>11863</v>
      </c>
    </row>
    <row r="16792" spans="1:2" x14ac:dyDescent="0.25">
      <c r="A16792" s="62">
        <v>77121604</v>
      </c>
      <c r="B16792" s="63" t="s">
        <v>18699</v>
      </c>
    </row>
    <row r="16793" spans="1:2" x14ac:dyDescent="0.25">
      <c r="A16793" s="62">
        <v>77121605</v>
      </c>
      <c r="B16793" s="63" t="s">
        <v>16128</v>
      </c>
    </row>
    <row r="16794" spans="1:2" x14ac:dyDescent="0.25">
      <c r="A16794" s="62">
        <v>77121606</v>
      </c>
      <c r="B16794" s="63" t="s">
        <v>18368</v>
      </c>
    </row>
    <row r="16795" spans="1:2" x14ac:dyDescent="0.25">
      <c r="A16795" s="62">
        <v>77121607</v>
      </c>
      <c r="B16795" s="63" t="s">
        <v>7964</v>
      </c>
    </row>
    <row r="16796" spans="1:2" x14ac:dyDescent="0.25">
      <c r="A16796" s="62">
        <v>77121608</v>
      </c>
      <c r="B16796" s="63" t="s">
        <v>7149</v>
      </c>
    </row>
    <row r="16797" spans="1:2" x14ac:dyDescent="0.25">
      <c r="A16797" s="62">
        <v>77121609</v>
      </c>
      <c r="B16797" s="63" t="s">
        <v>18098</v>
      </c>
    </row>
    <row r="16798" spans="1:2" x14ac:dyDescent="0.25">
      <c r="A16798" s="62">
        <v>77121610</v>
      </c>
      <c r="B16798" s="63" t="s">
        <v>18174</v>
      </c>
    </row>
    <row r="16799" spans="1:2" x14ac:dyDescent="0.25">
      <c r="A16799" s="62">
        <v>77121701</v>
      </c>
      <c r="B16799" s="63" t="s">
        <v>14205</v>
      </c>
    </row>
    <row r="16800" spans="1:2" x14ac:dyDescent="0.25">
      <c r="A16800" s="62">
        <v>77121702</v>
      </c>
      <c r="B16800" s="63" t="s">
        <v>1037</v>
      </c>
    </row>
    <row r="16801" spans="1:2" x14ac:dyDescent="0.25">
      <c r="A16801" s="62">
        <v>77121703</v>
      </c>
      <c r="B16801" s="63" t="s">
        <v>17212</v>
      </c>
    </row>
    <row r="16802" spans="1:2" x14ac:dyDescent="0.25">
      <c r="A16802" s="62">
        <v>77121704</v>
      </c>
      <c r="B16802" s="63" t="s">
        <v>1748</v>
      </c>
    </row>
    <row r="16803" spans="1:2" x14ac:dyDescent="0.25">
      <c r="A16803" s="62">
        <v>77121705</v>
      </c>
      <c r="B16803" s="63" t="s">
        <v>7347</v>
      </c>
    </row>
    <row r="16804" spans="1:2" x14ac:dyDescent="0.25">
      <c r="A16804" s="62">
        <v>77121706</v>
      </c>
      <c r="B16804" s="63" t="s">
        <v>11326</v>
      </c>
    </row>
    <row r="16805" spans="1:2" x14ac:dyDescent="0.25">
      <c r="A16805" s="62">
        <v>77121707</v>
      </c>
      <c r="B16805" s="63" t="s">
        <v>11471</v>
      </c>
    </row>
    <row r="16806" spans="1:2" x14ac:dyDescent="0.25">
      <c r="A16806" s="62">
        <v>77121708</v>
      </c>
      <c r="B16806" s="63" t="s">
        <v>3042</v>
      </c>
    </row>
    <row r="16807" spans="1:2" x14ac:dyDescent="0.25">
      <c r="A16807" s="62">
        <v>77121709</v>
      </c>
      <c r="B16807" s="63" t="s">
        <v>4371</v>
      </c>
    </row>
    <row r="16808" spans="1:2" x14ac:dyDescent="0.25">
      <c r="A16808" s="62">
        <v>77131501</v>
      </c>
      <c r="B16808" s="63" t="s">
        <v>396</v>
      </c>
    </row>
    <row r="16809" spans="1:2" x14ac:dyDescent="0.25">
      <c r="A16809" s="62">
        <v>77131502</v>
      </c>
      <c r="B16809" s="63" t="s">
        <v>5168</v>
      </c>
    </row>
    <row r="16810" spans="1:2" x14ac:dyDescent="0.25">
      <c r="A16810" s="62">
        <v>77131503</v>
      </c>
      <c r="B16810" s="63" t="s">
        <v>7068</v>
      </c>
    </row>
    <row r="16811" spans="1:2" x14ac:dyDescent="0.25">
      <c r="A16811" s="62">
        <v>77131601</v>
      </c>
      <c r="B16811" s="63" t="s">
        <v>16393</v>
      </c>
    </row>
    <row r="16812" spans="1:2" x14ac:dyDescent="0.25">
      <c r="A16812" s="62">
        <v>77131602</v>
      </c>
      <c r="B16812" s="63" t="s">
        <v>13356</v>
      </c>
    </row>
    <row r="16813" spans="1:2" x14ac:dyDescent="0.25">
      <c r="A16813" s="62">
        <v>77131603</v>
      </c>
      <c r="B16813" s="63" t="s">
        <v>9531</v>
      </c>
    </row>
    <row r="16814" spans="1:2" x14ac:dyDescent="0.25">
      <c r="A16814" s="62">
        <v>77131604</v>
      </c>
      <c r="B16814" s="63" t="s">
        <v>11198</v>
      </c>
    </row>
    <row r="16815" spans="1:2" x14ac:dyDescent="0.25">
      <c r="A16815" s="62">
        <v>77131701</v>
      </c>
      <c r="B16815" s="63" t="s">
        <v>18503</v>
      </c>
    </row>
    <row r="16816" spans="1:2" x14ac:dyDescent="0.25">
      <c r="A16816" s="62">
        <v>77131702</v>
      </c>
      <c r="B16816" s="63" t="s">
        <v>11726</v>
      </c>
    </row>
    <row r="16817" spans="1:2" x14ac:dyDescent="0.25">
      <c r="A16817" s="62">
        <v>78101501</v>
      </c>
      <c r="B16817" s="63" t="s">
        <v>2707</v>
      </c>
    </row>
    <row r="16818" spans="1:2" x14ac:dyDescent="0.25">
      <c r="A16818" s="62">
        <v>78101502</v>
      </c>
      <c r="B16818" s="63" t="s">
        <v>14983</v>
      </c>
    </row>
    <row r="16819" spans="1:2" x14ac:dyDescent="0.25">
      <c r="A16819" s="62">
        <v>78101503</v>
      </c>
      <c r="B16819" s="63" t="s">
        <v>5099</v>
      </c>
    </row>
    <row r="16820" spans="1:2" x14ac:dyDescent="0.25">
      <c r="A16820" s="62">
        <v>78101601</v>
      </c>
      <c r="B16820" s="63" t="s">
        <v>18479</v>
      </c>
    </row>
    <row r="16821" spans="1:2" x14ac:dyDescent="0.25">
      <c r="A16821" s="62">
        <v>78101602</v>
      </c>
      <c r="B16821" s="63" t="s">
        <v>6752</v>
      </c>
    </row>
    <row r="16822" spans="1:2" x14ac:dyDescent="0.25">
      <c r="A16822" s="62">
        <v>78101603</v>
      </c>
      <c r="B16822" s="63" t="s">
        <v>3034</v>
      </c>
    </row>
    <row r="16823" spans="1:2" x14ac:dyDescent="0.25">
      <c r="A16823" s="62">
        <v>78101604</v>
      </c>
      <c r="B16823" s="63" t="s">
        <v>16875</v>
      </c>
    </row>
    <row r="16824" spans="1:2" x14ac:dyDescent="0.25">
      <c r="A16824" s="62">
        <v>78101701</v>
      </c>
      <c r="B16824" s="63" t="s">
        <v>689</v>
      </c>
    </row>
    <row r="16825" spans="1:2" x14ac:dyDescent="0.25">
      <c r="A16825" s="62">
        <v>78101702</v>
      </c>
      <c r="B16825" s="63" t="s">
        <v>4832</v>
      </c>
    </row>
    <row r="16826" spans="1:2" x14ac:dyDescent="0.25">
      <c r="A16826" s="62">
        <v>78101703</v>
      </c>
      <c r="B16826" s="63" t="s">
        <v>10964</v>
      </c>
    </row>
    <row r="16827" spans="1:2" x14ac:dyDescent="0.25">
      <c r="A16827" s="62">
        <v>78101704</v>
      </c>
      <c r="B16827" s="63" t="s">
        <v>1540</v>
      </c>
    </row>
    <row r="16828" spans="1:2" x14ac:dyDescent="0.25">
      <c r="A16828" s="62">
        <v>78101705</v>
      </c>
      <c r="B16828" s="63" t="s">
        <v>10128</v>
      </c>
    </row>
    <row r="16829" spans="1:2" x14ac:dyDescent="0.25">
      <c r="A16829" s="62">
        <v>78101801</v>
      </c>
      <c r="B16829" s="63" t="s">
        <v>5265</v>
      </c>
    </row>
    <row r="16830" spans="1:2" x14ac:dyDescent="0.25">
      <c r="A16830" s="62">
        <v>78101802</v>
      </c>
      <c r="B16830" s="63" t="s">
        <v>13869</v>
      </c>
    </row>
    <row r="16831" spans="1:2" x14ac:dyDescent="0.25">
      <c r="A16831" s="62">
        <v>78101803</v>
      </c>
      <c r="B16831" s="63" t="s">
        <v>9928</v>
      </c>
    </row>
    <row r="16832" spans="1:2" x14ac:dyDescent="0.25">
      <c r="A16832" s="62">
        <v>78101804</v>
      </c>
      <c r="B16832" s="63" t="s">
        <v>4319</v>
      </c>
    </row>
    <row r="16833" spans="1:2" x14ac:dyDescent="0.25">
      <c r="A16833" s="62">
        <v>78101901</v>
      </c>
      <c r="B16833" s="63" t="s">
        <v>10556</v>
      </c>
    </row>
    <row r="16834" spans="1:2" x14ac:dyDescent="0.25">
      <c r="A16834" s="62">
        <v>78101902</v>
      </c>
      <c r="B16834" s="63" t="s">
        <v>17856</v>
      </c>
    </row>
    <row r="16835" spans="1:2" x14ac:dyDescent="0.25">
      <c r="A16835" s="62">
        <v>78101903</v>
      </c>
      <c r="B16835" s="63" t="s">
        <v>17464</v>
      </c>
    </row>
    <row r="16836" spans="1:2" x14ac:dyDescent="0.25">
      <c r="A16836" s="62">
        <v>78101904</v>
      </c>
      <c r="B16836" s="63" t="s">
        <v>2947</v>
      </c>
    </row>
    <row r="16837" spans="1:2" x14ac:dyDescent="0.25">
      <c r="A16837" s="62">
        <v>78101905</v>
      </c>
      <c r="B16837" s="63" t="s">
        <v>8313</v>
      </c>
    </row>
    <row r="16838" spans="1:2" x14ac:dyDescent="0.25">
      <c r="A16838" s="62">
        <v>78102001</v>
      </c>
      <c r="B16838" s="63" t="s">
        <v>5941</v>
      </c>
    </row>
    <row r="16839" spans="1:2" x14ac:dyDescent="0.25">
      <c r="A16839" s="62">
        <v>78102002</v>
      </c>
      <c r="B16839" s="63" t="s">
        <v>15445</v>
      </c>
    </row>
    <row r="16840" spans="1:2" x14ac:dyDescent="0.25">
      <c r="A16840" s="62">
        <v>78102101</v>
      </c>
      <c r="B16840" s="63" t="s">
        <v>9394</v>
      </c>
    </row>
    <row r="16841" spans="1:2" x14ac:dyDescent="0.25">
      <c r="A16841" s="62">
        <v>78102102</v>
      </c>
      <c r="B16841" s="63" t="s">
        <v>10010</v>
      </c>
    </row>
    <row r="16842" spans="1:2" x14ac:dyDescent="0.25">
      <c r="A16842" s="62">
        <v>78102201</v>
      </c>
      <c r="B16842" s="63" t="s">
        <v>9654</v>
      </c>
    </row>
    <row r="16843" spans="1:2" x14ac:dyDescent="0.25">
      <c r="A16843" s="62">
        <v>78102202</v>
      </c>
      <c r="B16843" s="63" t="s">
        <v>13648</v>
      </c>
    </row>
    <row r="16844" spans="1:2" x14ac:dyDescent="0.25">
      <c r="A16844" s="62">
        <v>78102203</v>
      </c>
      <c r="B16844" s="63" t="s">
        <v>16577</v>
      </c>
    </row>
    <row r="16845" spans="1:2" x14ac:dyDescent="0.25">
      <c r="A16845" s="62">
        <v>78102204</v>
      </c>
      <c r="B16845" s="63" t="s">
        <v>12670</v>
      </c>
    </row>
    <row r="16846" spans="1:2" x14ac:dyDescent="0.25">
      <c r="A16846" s="62">
        <v>78102205</v>
      </c>
      <c r="B16846" s="63" t="s">
        <v>10305</v>
      </c>
    </row>
    <row r="16847" spans="1:2" x14ac:dyDescent="0.25">
      <c r="A16847" s="62">
        <v>78102206</v>
      </c>
      <c r="B16847" s="63" t="s">
        <v>16251</v>
      </c>
    </row>
    <row r="16848" spans="1:2" x14ac:dyDescent="0.25">
      <c r="A16848" s="62">
        <v>78111501</v>
      </c>
      <c r="B16848" s="63" t="s">
        <v>6524</v>
      </c>
    </row>
    <row r="16849" spans="1:2" x14ac:dyDescent="0.25">
      <c r="A16849" s="62">
        <v>78111502</v>
      </c>
      <c r="B16849" s="63" t="s">
        <v>12243</v>
      </c>
    </row>
    <row r="16850" spans="1:2" x14ac:dyDescent="0.25">
      <c r="A16850" s="62">
        <v>78111503</v>
      </c>
      <c r="B16850" s="63" t="s">
        <v>3726</v>
      </c>
    </row>
    <row r="16851" spans="1:2" x14ac:dyDescent="0.25">
      <c r="A16851" s="62">
        <v>78111601</v>
      </c>
      <c r="B16851" s="63" t="s">
        <v>7967</v>
      </c>
    </row>
    <row r="16852" spans="1:2" x14ac:dyDescent="0.25">
      <c r="A16852" s="62">
        <v>78111602</v>
      </c>
      <c r="B16852" s="63" t="s">
        <v>15459</v>
      </c>
    </row>
    <row r="16853" spans="1:2" x14ac:dyDescent="0.25">
      <c r="A16853" s="62">
        <v>78111603</v>
      </c>
      <c r="B16853" s="63" t="s">
        <v>10990</v>
      </c>
    </row>
    <row r="16854" spans="1:2" x14ac:dyDescent="0.25">
      <c r="A16854" s="62">
        <v>78111701</v>
      </c>
      <c r="B16854" s="63" t="s">
        <v>4668</v>
      </c>
    </row>
    <row r="16855" spans="1:2" x14ac:dyDescent="0.25">
      <c r="A16855" s="62">
        <v>78111702</v>
      </c>
      <c r="B16855" s="63" t="s">
        <v>5550</v>
      </c>
    </row>
    <row r="16856" spans="1:2" x14ac:dyDescent="0.25">
      <c r="A16856" s="62">
        <v>78111703</v>
      </c>
      <c r="B16856" s="63" t="s">
        <v>15237</v>
      </c>
    </row>
    <row r="16857" spans="1:2" x14ac:dyDescent="0.25">
      <c r="A16857" s="62">
        <v>78111802</v>
      </c>
      <c r="B16857" s="63" t="s">
        <v>9070</v>
      </c>
    </row>
    <row r="16858" spans="1:2" x14ac:dyDescent="0.25">
      <c r="A16858" s="62">
        <v>78111803</v>
      </c>
      <c r="B16858" s="63" t="s">
        <v>6937</v>
      </c>
    </row>
    <row r="16859" spans="1:2" x14ac:dyDescent="0.25">
      <c r="A16859" s="62">
        <v>78111804</v>
      </c>
      <c r="B16859" s="63" t="s">
        <v>14064</v>
      </c>
    </row>
    <row r="16860" spans="1:2" x14ac:dyDescent="0.25">
      <c r="A16860" s="62">
        <v>78111807</v>
      </c>
      <c r="B16860" s="63" t="s">
        <v>11405</v>
      </c>
    </row>
    <row r="16861" spans="1:2" x14ac:dyDescent="0.25">
      <c r="A16861" s="62">
        <v>78111808</v>
      </c>
      <c r="B16861" s="63" t="s">
        <v>346</v>
      </c>
    </row>
    <row r="16862" spans="1:2" x14ac:dyDescent="0.25">
      <c r="A16862" s="62">
        <v>78111809</v>
      </c>
      <c r="B16862" s="63" t="s">
        <v>15552</v>
      </c>
    </row>
    <row r="16863" spans="1:2" x14ac:dyDescent="0.25">
      <c r="A16863" s="62">
        <v>78111901</v>
      </c>
      <c r="B16863" s="63" t="s">
        <v>959</v>
      </c>
    </row>
    <row r="16864" spans="1:2" x14ac:dyDescent="0.25">
      <c r="A16864" s="62">
        <v>78121501</v>
      </c>
      <c r="B16864" s="63" t="s">
        <v>12851</v>
      </c>
    </row>
    <row r="16865" spans="1:2" x14ac:dyDescent="0.25">
      <c r="A16865" s="62">
        <v>78121502</v>
      </c>
      <c r="B16865" s="63" t="s">
        <v>9526</v>
      </c>
    </row>
    <row r="16866" spans="1:2" x14ac:dyDescent="0.25">
      <c r="A16866" s="62">
        <v>78121601</v>
      </c>
      <c r="B16866" s="63" t="s">
        <v>1270</v>
      </c>
    </row>
    <row r="16867" spans="1:2" x14ac:dyDescent="0.25">
      <c r="A16867" s="62">
        <v>78121602</v>
      </c>
      <c r="B16867" s="63" t="s">
        <v>5454</v>
      </c>
    </row>
    <row r="16868" spans="1:2" x14ac:dyDescent="0.25">
      <c r="A16868" s="62">
        <v>78131501</v>
      </c>
      <c r="B16868" s="63" t="s">
        <v>13456</v>
      </c>
    </row>
    <row r="16869" spans="1:2" x14ac:dyDescent="0.25">
      <c r="A16869" s="62">
        <v>78131502</v>
      </c>
      <c r="B16869" s="63" t="s">
        <v>4191</v>
      </c>
    </row>
    <row r="16870" spans="1:2" x14ac:dyDescent="0.25">
      <c r="A16870" s="62">
        <v>78131601</v>
      </c>
      <c r="B16870" s="63" t="s">
        <v>7413</v>
      </c>
    </row>
    <row r="16871" spans="1:2" x14ac:dyDescent="0.25">
      <c r="A16871" s="62">
        <v>78131602</v>
      </c>
      <c r="B16871" s="63" t="s">
        <v>14011</v>
      </c>
    </row>
    <row r="16872" spans="1:2" x14ac:dyDescent="0.25">
      <c r="A16872" s="62">
        <v>78131603</v>
      </c>
      <c r="B16872" s="63" t="s">
        <v>8521</v>
      </c>
    </row>
    <row r="16873" spans="1:2" x14ac:dyDescent="0.25">
      <c r="A16873" s="62">
        <v>78131701</v>
      </c>
      <c r="B16873" s="63" t="s">
        <v>13586</v>
      </c>
    </row>
    <row r="16874" spans="1:2" x14ac:dyDescent="0.25">
      <c r="A16874" s="62">
        <v>78131801</v>
      </c>
      <c r="B16874" s="63" t="s">
        <v>3419</v>
      </c>
    </row>
    <row r="16875" spans="1:2" x14ac:dyDescent="0.25">
      <c r="A16875" s="62">
        <v>78131802</v>
      </c>
      <c r="B16875" s="63" t="s">
        <v>12786</v>
      </c>
    </row>
    <row r="16876" spans="1:2" x14ac:dyDescent="0.25">
      <c r="A16876" s="62">
        <v>78131803</v>
      </c>
      <c r="B16876" s="63" t="s">
        <v>9061</v>
      </c>
    </row>
    <row r="16877" spans="1:2" x14ac:dyDescent="0.25">
      <c r="A16877" s="62">
        <v>78131804</v>
      </c>
      <c r="B16877" s="63" t="s">
        <v>7825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4057</v>
      </c>
    </row>
    <row r="16880" spans="1:2" x14ac:dyDescent="0.25">
      <c r="A16880" s="62">
        <v>78141502</v>
      </c>
      <c r="B16880" s="63" t="s">
        <v>12136</v>
      </c>
    </row>
    <row r="16881" spans="1:2" x14ac:dyDescent="0.25">
      <c r="A16881" s="62">
        <v>78141503</v>
      </c>
      <c r="B16881" s="63" t="s">
        <v>9920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6321</v>
      </c>
    </row>
    <row r="16884" spans="1:2" x14ac:dyDescent="0.25">
      <c r="A16884" s="62">
        <v>78141603</v>
      </c>
      <c r="B16884" s="63" t="s">
        <v>2153</v>
      </c>
    </row>
    <row r="16885" spans="1:2" x14ac:dyDescent="0.25">
      <c r="A16885" s="62">
        <v>78141701</v>
      </c>
      <c r="B16885" s="63" t="s">
        <v>7830</v>
      </c>
    </row>
    <row r="16886" spans="1:2" x14ac:dyDescent="0.25">
      <c r="A16886" s="62">
        <v>78141702</v>
      </c>
      <c r="B16886" s="63" t="s">
        <v>16559</v>
      </c>
    </row>
    <row r="16887" spans="1:2" x14ac:dyDescent="0.25">
      <c r="A16887" s="62">
        <v>78141703</v>
      </c>
      <c r="B16887" s="63" t="s">
        <v>7312</v>
      </c>
    </row>
    <row r="16888" spans="1:2" x14ac:dyDescent="0.25">
      <c r="A16888" s="62">
        <v>78141801</v>
      </c>
      <c r="B16888" s="63" t="s">
        <v>17524</v>
      </c>
    </row>
    <row r="16889" spans="1:2" x14ac:dyDescent="0.25">
      <c r="A16889" s="62">
        <v>78141802</v>
      </c>
      <c r="B16889" s="63" t="s">
        <v>17512</v>
      </c>
    </row>
    <row r="16890" spans="1:2" x14ac:dyDescent="0.25">
      <c r="A16890" s="62">
        <v>78141803</v>
      </c>
      <c r="B16890" s="63" t="s">
        <v>18552</v>
      </c>
    </row>
    <row r="16891" spans="1:2" x14ac:dyDescent="0.25">
      <c r="A16891" s="62">
        <v>78180101</v>
      </c>
      <c r="B16891" s="63" t="s">
        <v>9877</v>
      </c>
    </row>
    <row r="16892" spans="1:2" x14ac:dyDescent="0.25">
      <c r="A16892" s="62">
        <v>78180102</v>
      </c>
      <c r="B16892" s="63" t="s">
        <v>1056</v>
      </c>
    </row>
    <row r="16893" spans="1:2" x14ac:dyDescent="0.25">
      <c r="A16893" s="62">
        <v>78180103</v>
      </c>
      <c r="B16893" s="63" t="s">
        <v>3610</v>
      </c>
    </row>
    <row r="16894" spans="1:2" x14ac:dyDescent="0.25">
      <c r="A16894" s="62">
        <v>78180104</v>
      </c>
      <c r="B16894" s="63" t="s">
        <v>13894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9202</v>
      </c>
    </row>
    <row r="16897" spans="1:2" x14ac:dyDescent="0.25">
      <c r="A16897" s="62">
        <v>78180302</v>
      </c>
      <c r="B16897" s="63" t="s">
        <v>8861</v>
      </c>
    </row>
    <row r="16898" spans="1:2" x14ac:dyDescent="0.25">
      <c r="A16898" s="62">
        <v>78180303</v>
      </c>
      <c r="B16898" s="63" t="s">
        <v>5922</v>
      </c>
    </row>
    <row r="16899" spans="1:2" x14ac:dyDescent="0.25">
      <c r="A16899" s="62">
        <v>80101501</v>
      </c>
      <c r="B16899" s="63" t="s">
        <v>7726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11504</v>
      </c>
    </row>
    <row r="16902" spans="1:2" x14ac:dyDescent="0.25">
      <c r="A16902" s="62">
        <v>80101504</v>
      </c>
      <c r="B16902" s="63" t="s">
        <v>18587</v>
      </c>
    </row>
    <row r="16903" spans="1:2" x14ac:dyDescent="0.25">
      <c r="A16903" s="62">
        <v>80101505</v>
      </c>
      <c r="B16903" s="63" t="s">
        <v>4595</v>
      </c>
    </row>
    <row r="16904" spans="1:2" x14ac:dyDescent="0.25">
      <c r="A16904" s="62">
        <v>80101506</v>
      </c>
      <c r="B16904" s="63" t="s">
        <v>3557</v>
      </c>
    </row>
    <row r="16905" spans="1:2" x14ac:dyDescent="0.25">
      <c r="A16905" s="62">
        <v>80101507</v>
      </c>
      <c r="B16905" s="63" t="s">
        <v>18781</v>
      </c>
    </row>
    <row r="16906" spans="1:2" x14ac:dyDescent="0.25">
      <c r="A16906" s="62">
        <v>80101508</v>
      </c>
      <c r="B16906" s="63" t="s">
        <v>11823</v>
      </c>
    </row>
    <row r="16907" spans="1:2" x14ac:dyDescent="0.25">
      <c r="A16907" s="62">
        <v>80101601</v>
      </c>
      <c r="B16907" s="63" t="s">
        <v>9572</v>
      </c>
    </row>
    <row r="16908" spans="1:2" x14ac:dyDescent="0.25">
      <c r="A16908" s="62">
        <v>80101602</v>
      </c>
      <c r="B16908" s="63" t="s">
        <v>15458</v>
      </c>
    </row>
    <row r="16909" spans="1:2" x14ac:dyDescent="0.25">
      <c r="A16909" s="62">
        <v>80101603</v>
      </c>
      <c r="B16909" s="63" t="s">
        <v>1310</v>
      </c>
    </row>
    <row r="16910" spans="1:2" x14ac:dyDescent="0.25">
      <c r="A16910" s="62">
        <v>80101604</v>
      </c>
      <c r="B16910" s="63" t="s">
        <v>10483</v>
      </c>
    </row>
    <row r="16911" spans="1:2" x14ac:dyDescent="0.25">
      <c r="A16911" s="62">
        <v>80101701</v>
      </c>
      <c r="B16911" s="63" t="s">
        <v>15747</v>
      </c>
    </row>
    <row r="16912" spans="1:2" x14ac:dyDescent="0.25">
      <c r="A16912" s="62">
        <v>80101702</v>
      </c>
      <c r="B16912" s="63" t="s">
        <v>10202</v>
      </c>
    </row>
    <row r="16913" spans="1:2" x14ac:dyDescent="0.25">
      <c r="A16913" s="62">
        <v>80101703</v>
      </c>
      <c r="B16913" s="63" t="s">
        <v>18279</v>
      </c>
    </row>
    <row r="16914" spans="1:2" x14ac:dyDescent="0.25">
      <c r="A16914" s="62">
        <v>80101704</v>
      </c>
      <c r="B16914" s="63" t="s">
        <v>13868</v>
      </c>
    </row>
    <row r="16915" spans="1:2" x14ac:dyDescent="0.25">
      <c r="A16915" s="62">
        <v>80101705</v>
      </c>
      <c r="B16915" s="63" t="s">
        <v>12429</v>
      </c>
    </row>
    <row r="16916" spans="1:2" x14ac:dyDescent="0.25">
      <c r="A16916" s="62">
        <v>80101706</v>
      </c>
      <c r="B16916" s="63" t="s">
        <v>9129</v>
      </c>
    </row>
    <row r="16917" spans="1:2" x14ac:dyDescent="0.25">
      <c r="A16917" s="62">
        <v>80101707</v>
      </c>
      <c r="B16917" s="63" t="s">
        <v>14848</v>
      </c>
    </row>
    <row r="16918" spans="1:2" x14ac:dyDescent="0.25">
      <c r="A16918" s="62">
        <v>80111501</v>
      </c>
      <c r="B16918" s="63" t="s">
        <v>1304</v>
      </c>
    </row>
    <row r="16919" spans="1:2" x14ac:dyDescent="0.25">
      <c r="A16919" s="62">
        <v>80111502</v>
      </c>
      <c r="B16919" s="63" t="s">
        <v>10040</v>
      </c>
    </row>
    <row r="16920" spans="1:2" x14ac:dyDescent="0.25">
      <c r="A16920" s="62">
        <v>80111503</v>
      </c>
      <c r="B16920" s="63" t="s">
        <v>9677</v>
      </c>
    </row>
    <row r="16921" spans="1:2" x14ac:dyDescent="0.25">
      <c r="A16921" s="62">
        <v>80111504</v>
      </c>
      <c r="B16921" s="63" t="s">
        <v>10377</v>
      </c>
    </row>
    <row r="16922" spans="1:2" x14ac:dyDescent="0.25">
      <c r="A16922" s="62">
        <v>80111505</v>
      </c>
      <c r="B16922" s="63" t="s">
        <v>1296</v>
      </c>
    </row>
    <row r="16923" spans="1:2" x14ac:dyDescent="0.25">
      <c r="A16923" s="62">
        <v>80111506</v>
      </c>
      <c r="B16923" s="63" t="s">
        <v>1017</v>
      </c>
    </row>
    <row r="16924" spans="1:2" x14ac:dyDescent="0.25">
      <c r="A16924" s="62">
        <v>80111507</v>
      </c>
      <c r="B16924" s="63" t="s">
        <v>18275</v>
      </c>
    </row>
    <row r="16925" spans="1:2" x14ac:dyDescent="0.25">
      <c r="A16925" s="62">
        <v>80111508</v>
      </c>
      <c r="B16925" s="63" t="s">
        <v>1339</v>
      </c>
    </row>
    <row r="16926" spans="1:2" x14ac:dyDescent="0.25">
      <c r="A16926" s="62">
        <v>80111601</v>
      </c>
      <c r="B16926" s="63" t="s">
        <v>16175</v>
      </c>
    </row>
    <row r="16927" spans="1:2" x14ac:dyDescent="0.25">
      <c r="A16927" s="62">
        <v>80111602</v>
      </c>
      <c r="B16927" s="63" t="s">
        <v>17927</v>
      </c>
    </row>
    <row r="16928" spans="1:2" x14ac:dyDescent="0.25">
      <c r="A16928" s="62">
        <v>80111603</v>
      </c>
      <c r="B16928" s="63" t="s">
        <v>1931</v>
      </c>
    </row>
    <row r="16929" spans="1:2" x14ac:dyDescent="0.25">
      <c r="A16929" s="62">
        <v>80111604</v>
      </c>
      <c r="B16929" s="63" t="s">
        <v>3024</v>
      </c>
    </row>
    <row r="16930" spans="1:2" x14ac:dyDescent="0.25">
      <c r="A16930" s="62">
        <v>80111605</v>
      </c>
      <c r="B16930" s="63" t="s">
        <v>1093</v>
      </c>
    </row>
    <row r="16931" spans="1:2" x14ac:dyDescent="0.25">
      <c r="A16931" s="62">
        <v>80111606</v>
      </c>
      <c r="B16931" s="63" t="s">
        <v>15923</v>
      </c>
    </row>
    <row r="16932" spans="1:2" x14ac:dyDescent="0.25">
      <c r="A16932" s="62">
        <v>80111607</v>
      </c>
      <c r="B16932" s="63" t="s">
        <v>9007</v>
      </c>
    </row>
    <row r="16933" spans="1:2" x14ac:dyDescent="0.25">
      <c r="A16933" s="62">
        <v>80111608</v>
      </c>
      <c r="B16933" s="63" t="s">
        <v>8620</v>
      </c>
    </row>
    <row r="16934" spans="1:2" x14ac:dyDescent="0.25">
      <c r="A16934" s="62">
        <v>80111609</v>
      </c>
      <c r="B16934" s="63" t="s">
        <v>6373</v>
      </c>
    </row>
    <row r="16935" spans="1:2" x14ac:dyDescent="0.25">
      <c r="A16935" s="62">
        <v>80111610</v>
      </c>
      <c r="B16935" s="63" t="s">
        <v>10001</v>
      </c>
    </row>
    <row r="16936" spans="1:2" x14ac:dyDescent="0.25">
      <c r="A16936" s="62">
        <v>80111611</v>
      </c>
      <c r="B16936" s="63" t="s">
        <v>12576</v>
      </c>
    </row>
    <row r="16937" spans="1:2" x14ac:dyDescent="0.25">
      <c r="A16937" s="62">
        <v>80111612</v>
      </c>
      <c r="B16937" s="63" t="s">
        <v>10703</v>
      </c>
    </row>
    <row r="16938" spans="1:2" x14ac:dyDescent="0.25">
      <c r="A16938" s="62">
        <v>80111613</v>
      </c>
      <c r="B16938" s="63" t="s">
        <v>3412</v>
      </c>
    </row>
    <row r="16939" spans="1:2" x14ac:dyDescent="0.25">
      <c r="A16939" s="62">
        <v>80111614</v>
      </c>
      <c r="B16939" s="63" t="s">
        <v>5404</v>
      </c>
    </row>
    <row r="16940" spans="1:2" x14ac:dyDescent="0.25">
      <c r="A16940" s="62">
        <v>80111615</v>
      </c>
      <c r="B16940" s="63" t="s">
        <v>7231</v>
      </c>
    </row>
    <row r="16941" spans="1:2" x14ac:dyDescent="0.25">
      <c r="A16941" s="62">
        <v>80111616</v>
      </c>
      <c r="B16941" s="63" t="s">
        <v>7021</v>
      </c>
    </row>
    <row r="16942" spans="1:2" x14ac:dyDescent="0.25">
      <c r="A16942" s="62">
        <v>80111617</v>
      </c>
      <c r="B16942" s="63" t="s">
        <v>2309</v>
      </c>
    </row>
    <row r="16943" spans="1:2" x14ac:dyDescent="0.25">
      <c r="A16943" s="62">
        <v>80111618</v>
      </c>
      <c r="B16943" s="63" t="s">
        <v>2946</v>
      </c>
    </row>
    <row r="16944" spans="1:2" x14ac:dyDescent="0.25">
      <c r="A16944" s="62">
        <v>80111619</v>
      </c>
      <c r="B16944" s="63" t="s">
        <v>6889</v>
      </c>
    </row>
    <row r="16945" spans="1:2" x14ac:dyDescent="0.25">
      <c r="A16945" s="62">
        <v>80111701</v>
      </c>
      <c r="B16945" s="63" t="s">
        <v>15977</v>
      </c>
    </row>
    <row r="16946" spans="1:2" x14ac:dyDescent="0.25">
      <c r="A16946" s="62">
        <v>80111702</v>
      </c>
      <c r="B16946" s="63" t="s">
        <v>14277</v>
      </c>
    </row>
    <row r="16947" spans="1:2" x14ac:dyDescent="0.25">
      <c r="A16947" s="62">
        <v>80111703</v>
      </c>
      <c r="B16947" s="63" t="s">
        <v>10519</v>
      </c>
    </row>
    <row r="16948" spans="1:2" x14ac:dyDescent="0.25">
      <c r="A16948" s="62">
        <v>80111704</v>
      </c>
      <c r="B16948" s="63" t="s">
        <v>9443</v>
      </c>
    </row>
    <row r="16949" spans="1:2" x14ac:dyDescent="0.25">
      <c r="A16949" s="62">
        <v>80111705</v>
      </c>
      <c r="B16949" s="63" t="s">
        <v>12498</v>
      </c>
    </row>
    <row r="16950" spans="1:2" x14ac:dyDescent="0.25">
      <c r="A16950" s="62">
        <v>80111706</v>
      </c>
      <c r="B16950" s="63" t="s">
        <v>2812</v>
      </c>
    </row>
    <row r="16951" spans="1:2" x14ac:dyDescent="0.25">
      <c r="A16951" s="62">
        <v>80111707</v>
      </c>
      <c r="B16951" s="63" t="s">
        <v>2047</v>
      </c>
    </row>
    <row r="16952" spans="1:2" x14ac:dyDescent="0.25">
      <c r="A16952" s="62">
        <v>80111708</v>
      </c>
      <c r="B16952" s="63" t="s">
        <v>5689</v>
      </c>
    </row>
    <row r="16953" spans="1:2" x14ac:dyDescent="0.25">
      <c r="A16953" s="62">
        <v>80111709</v>
      </c>
      <c r="B16953" s="63" t="s">
        <v>800</v>
      </c>
    </row>
    <row r="16954" spans="1:2" x14ac:dyDescent="0.25">
      <c r="A16954" s="62">
        <v>80111710</v>
      </c>
      <c r="B16954" s="63" t="s">
        <v>9567</v>
      </c>
    </row>
    <row r="16955" spans="1:2" x14ac:dyDescent="0.25">
      <c r="A16955" s="62">
        <v>80111711</v>
      </c>
      <c r="B16955" s="63" t="s">
        <v>1767</v>
      </c>
    </row>
    <row r="16956" spans="1:2" x14ac:dyDescent="0.25">
      <c r="A16956" s="62">
        <v>80111712</v>
      </c>
      <c r="B16956" s="63" t="s">
        <v>6064</v>
      </c>
    </row>
    <row r="16957" spans="1:2" x14ac:dyDescent="0.25">
      <c r="A16957" s="62">
        <v>80111713</v>
      </c>
      <c r="B16957" s="63" t="s">
        <v>17367</v>
      </c>
    </row>
    <row r="16958" spans="1:2" x14ac:dyDescent="0.25">
      <c r="A16958" s="62">
        <v>80111714</v>
      </c>
      <c r="B16958" s="63" t="s">
        <v>2337</v>
      </c>
    </row>
    <row r="16959" spans="1:2" x14ac:dyDescent="0.25">
      <c r="A16959" s="62">
        <v>80111715</v>
      </c>
      <c r="B16959" s="63" t="s">
        <v>18775</v>
      </c>
    </row>
    <row r="16960" spans="1:2" x14ac:dyDescent="0.25">
      <c r="A16960" s="62">
        <v>80111716</v>
      </c>
      <c r="B16960" s="63" t="s">
        <v>8705</v>
      </c>
    </row>
    <row r="16961" spans="1:2" x14ac:dyDescent="0.25">
      <c r="A16961" s="62">
        <v>80111801</v>
      </c>
      <c r="B16961" s="63" t="s">
        <v>4348</v>
      </c>
    </row>
    <row r="16962" spans="1:2" x14ac:dyDescent="0.25">
      <c r="A16962" s="62">
        <v>80121501</v>
      </c>
      <c r="B16962" s="63" t="s">
        <v>6695</v>
      </c>
    </row>
    <row r="16963" spans="1:2" x14ac:dyDescent="0.25">
      <c r="A16963" s="62">
        <v>80121502</v>
      </c>
      <c r="B16963" s="63" t="s">
        <v>7199</v>
      </c>
    </row>
    <row r="16964" spans="1:2" x14ac:dyDescent="0.25">
      <c r="A16964" s="62">
        <v>80121503</v>
      </c>
      <c r="B16964" s="63" t="s">
        <v>5651</v>
      </c>
    </row>
    <row r="16965" spans="1:2" x14ac:dyDescent="0.25">
      <c r="A16965" s="62">
        <v>80121601</v>
      </c>
      <c r="B16965" s="63" t="s">
        <v>12170</v>
      </c>
    </row>
    <row r="16966" spans="1:2" x14ac:dyDescent="0.25">
      <c r="A16966" s="62">
        <v>80121602</v>
      </c>
      <c r="B16966" s="63" t="s">
        <v>4472</v>
      </c>
    </row>
    <row r="16967" spans="1:2" x14ac:dyDescent="0.25">
      <c r="A16967" s="62">
        <v>80121603</v>
      </c>
      <c r="B16967" s="63" t="s">
        <v>15981</v>
      </c>
    </row>
    <row r="16968" spans="1:2" x14ac:dyDescent="0.25">
      <c r="A16968" s="62">
        <v>80121604</v>
      </c>
      <c r="B16968" s="63" t="s">
        <v>12841</v>
      </c>
    </row>
    <row r="16969" spans="1:2" x14ac:dyDescent="0.25">
      <c r="A16969" s="62">
        <v>80121605</v>
      </c>
      <c r="B16969" s="63" t="s">
        <v>1111</v>
      </c>
    </row>
    <row r="16970" spans="1:2" x14ac:dyDescent="0.25">
      <c r="A16970" s="62">
        <v>80121606</v>
      </c>
      <c r="B16970" s="63" t="s">
        <v>12777</v>
      </c>
    </row>
    <row r="16971" spans="1:2" x14ac:dyDescent="0.25">
      <c r="A16971" s="62">
        <v>80121607</v>
      </c>
      <c r="B16971" s="63" t="s">
        <v>5185</v>
      </c>
    </row>
    <row r="16972" spans="1:2" x14ac:dyDescent="0.25">
      <c r="A16972" s="62">
        <v>80121608</v>
      </c>
      <c r="B16972" s="63" t="s">
        <v>15996</v>
      </c>
    </row>
    <row r="16973" spans="1:2" x14ac:dyDescent="0.25">
      <c r="A16973" s="62">
        <v>80121609</v>
      </c>
      <c r="B16973" s="63" t="s">
        <v>10904</v>
      </c>
    </row>
    <row r="16974" spans="1:2" x14ac:dyDescent="0.25">
      <c r="A16974" s="62">
        <v>80121610</v>
      </c>
      <c r="B16974" s="63" t="s">
        <v>17543</v>
      </c>
    </row>
    <row r="16975" spans="1:2" x14ac:dyDescent="0.25">
      <c r="A16975" s="62">
        <v>80121611</v>
      </c>
      <c r="B16975" s="63" t="s">
        <v>4264</v>
      </c>
    </row>
    <row r="16976" spans="1:2" x14ac:dyDescent="0.25">
      <c r="A16976" s="62">
        <v>80121701</v>
      </c>
      <c r="B16976" s="63" t="s">
        <v>16169</v>
      </c>
    </row>
    <row r="16977" spans="1:2" x14ac:dyDescent="0.25">
      <c r="A16977" s="62">
        <v>80121702</v>
      </c>
      <c r="B16977" s="63" t="s">
        <v>9105</v>
      </c>
    </row>
    <row r="16978" spans="1:2" x14ac:dyDescent="0.25">
      <c r="A16978" s="62">
        <v>80121703</v>
      </c>
      <c r="B16978" s="63" t="s">
        <v>16449</v>
      </c>
    </row>
    <row r="16979" spans="1:2" x14ac:dyDescent="0.25">
      <c r="A16979" s="62">
        <v>80121704</v>
      </c>
      <c r="B16979" s="63" t="s">
        <v>2968</v>
      </c>
    </row>
    <row r="16980" spans="1:2" x14ac:dyDescent="0.25">
      <c r="A16980" s="62">
        <v>80121705</v>
      </c>
      <c r="B16980" s="63" t="s">
        <v>14303</v>
      </c>
    </row>
    <row r="16981" spans="1:2" x14ac:dyDescent="0.25">
      <c r="A16981" s="62">
        <v>80121706</v>
      </c>
      <c r="B16981" s="63" t="s">
        <v>11513</v>
      </c>
    </row>
    <row r="16982" spans="1:2" x14ac:dyDescent="0.25">
      <c r="A16982" s="62">
        <v>80121707</v>
      </c>
      <c r="B16982" s="63" t="s">
        <v>18341</v>
      </c>
    </row>
    <row r="16983" spans="1:2" x14ac:dyDescent="0.25">
      <c r="A16983" s="62">
        <v>80121801</v>
      </c>
      <c r="B16983" s="63" t="s">
        <v>1130</v>
      </c>
    </row>
    <row r="16984" spans="1:2" x14ac:dyDescent="0.25">
      <c r="A16984" s="62">
        <v>80121802</v>
      </c>
      <c r="B16984" s="63" t="s">
        <v>16000</v>
      </c>
    </row>
    <row r="16985" spans="1:2" x14ac:dyDescent="0.25">
      <c r="A16985" s="62">
        <v>80121803</v>
      </c>
      <c r="B16985" s="63" t="s">
        <v>9863</v>
      </c>
    </row>
    <row r="16986" spans="1:2" x14ac:dyDescent="0.25">
      <c r="A16986" s="62">
        <v>80121804</v>
      </c>
      <c r="B16986" s="63" t="s">
        <v>10547</v>
      </c>
    </row>
    <row r="16987" spans="1:2" x14ac:dyDescent="0.25">
      <c r="A16987" s="62">
        <v>80131501</v>
      </c>
      <c r="B16987" s="63" t="s">
        <v>15289</v>
      </c>
    </row>
    <row r="16988" spans="1:2" x14ac:dyDescent="0.25">
      <c r="A16988" s="62">
        <v>80131502</v>
      </c>
      <c r="B16988" s="63" t="s">
        <v>5117</v>
      </c>
    </row>
    <row r="16989" spans="1:2" x14ac:dyDescent="0.25">
      <c r="A16989" s="62">
        <v>80131503</v>
      </c>
      <c r="B16989" s="63" t="s">
        <v>16917</v>
      </c>
    </row>
    <row r="16990" spans="1:2" x14ac:dyDescent="0.25">
      <c r="A16990" s="62">
        <v>80131601</v>
      </c>
      <c r="B16990" s="63" t="s">
        <v>9630</v>
      </c>
    </row>
    <row r="16991" spans="1:2" x14ac:dyDescent="0.25">
      <c r="A16991" s="62">
        <v>80131602</v>
      </c>
      <c r="B16991" s="63" t="s">
        <v>14707</v>
      </c>
    </row>
    <row r="16992" spans="1:2" x14ac:dyDescent="0.25">
      <c r="A16992" s="62">
        <v>80131603</v>
      </c>
      <c r="B16992" s="63" t="s">
        <v>3255</v>
      </c>
    </row>
    <row r="16993" spans="1:2" x14ac:dyDescent="0.25">
      <c r="A16993" s="62">
        <v>80131604</v>
      </c>
      <c r="B16993" s="63" t="s">
        <v>12046</v>
      </c>
    </row>
    <row r="16994" spans="1:2" x14ac:dyDescent="0.25">
      <c r="A16994" s="62">
        <v>80131605</v>
      </c>
      <c r="B16994" s="63" t="s">
        <v>842</v>
      </c>
    </row>
    <row r="16995" spans="1:2" x14ac:dyDescent="0.25">
      <c r="A16995" s="62">
        <v>80131701</v>
      </c>
      <c r="B16995" s="63" t="s">
        <v>10608</v>
      </c>
    </row>
    <row r="16996" spans="1:2" x14ac:dyDescent="0.25">
      <c r="A16996" s="62">
        <v>80131702</v>
      </c>
      <c r="B16996" s="63" t="s">
        <v>12743</v>
      </c>
    </row>
    <row r="16997" spans="1:2" x14ac:dyDescent="0.25">
      <c r="A16997" s="62">
        <v>80131703</v>
      </c>
      <c r="B16997" s="63" t="s">
        <v>2024</v>
      </c>
    </row>
    <row r="16998" spans="1:2" x14ac:dyDescent="0.25">
      <c r="A16998" s="62">
        <v>80131801</v>
      </c>
      <c r="B16998" s="63" t="s">
        <v>12487</v>
      </c>
    </row>
    <row r="16999" spans="1:2" x14ac:dyDescent="0.25">
      <c r="A16999" s="62">
        <v>80131802</v>
      </c>
      <c r="B16999" s="63" t="s">
        <v>11394</v>
      </c>
    </row>
    <row r="17000" spans="1:2" x14ac:dyDescent="0.25">
      <c r="A17000" s="62">
        <v>80131803</v>
      </c>
      <c r="B17000" s="63" t="s">
        <v>9664</v>
      </c>
    </row>
    <row r="17001" spans="1:2" x14ac:dyDescent="0.25">
      <c r="A17001" s="62">
        <v>80141501</v>
      </c>
      <c r="B17001" s="63" t="s">
        <v>4900</v>
      </c>
    </row>
    <row r="17002" spans="1:2" x14ac:dyDescent="0.25">
      <c r="A17002" s="62">
        <v>80141502</v>
      </c>
      <c r="B17002" s="63" t="s">
        <v>1576</v>
      </c>
    </row>
    <row r="17003" spans="1:2" x14ac:dyDescent="0.25">
      <c r="A17003" s="62">
        <v>80141503</v>
      </c>
      <c r="B17003" s="63" t="s">
        <v>15161</v>
      </c>
    </row>
    <row r="17004" spans="1:2" x14ac:dyDescent="0.25">
      <c r="A17004" s="62">
        <v>80141504</v>
      </c>
      <c r="B17004" s="63" t="s">
        <v>9195</v>
      </c>
    </row>
    <row r="17005" spans="1:2" x14ac:dyDescent="0.25">
      <c r="A17005" s="62">
        <v>80141505</v>
      </c>
      <c r="B17005" s="63" t="s">
        <v>8187</v>
      </c>
    </row>
    <row r="17006" spans="1:2" x14ac:dyDescent="0.25">
      <c r="A17006" s="62">
        <v>80141506</v>
      </c>
      <c r="B17006" s="63" t="s">
        <v>3627</v>
      </c>
    </row>
    <row r="17007" spans="1:2" x14ac:dyDescent="0.25">
      <c r="A17007" s="62">
        <v>80141507</v>
      </c>
      <c r="B17007" s="63" t="s">
        <v>10090</v>
      </c>
    </row>
    <row r="17008" spans="1:2" x14ac:dyDescent="0.25">
      <c r="A17008" s="62">
        <v>80141508</v>
      </c>
      <c r="B17008" s="63" t="s">
        <v>15926</v>
      </c>
    </row>
    <row r="17009" spans="1:2" x14ac:dyDescent="0.25">
      <c r="A17009" s="62">
        <v>80141509</v>
      </c>
      <c r="B17009" s="63" t="s">
        <v>8785</v>
      </c>
    </row>
    <row r="17010" spans="1:2" x14ac:dyDescent="0.25">
      <c r="A17010" s="62">
        <v>80141510</v>
      </c>
      <c r="B17010" s="63" t="s">
        <v>9037</v>
      </c>
    </row>
    <row r="17011" spans="1:2" x14ac:dyDescent="0.25">
      <c r="A17011" s="62">
        <v>80141511</v>
      </c>
      <c r="B17011" s="63" t="s">
        <v>4256</v>
      </c>
    </row>
    <row r="17012" spans="1:2" x14ac:dyDescent="0.25">
      <c r="A17012" s="62">
        <v>80141512</v>
      </c>
      <c r="B17012" s="63" t="s">
        <v>10038</v>
      </c>
    </row>
    <row r="17013" spans="1:2" x14ac:dyDescent="0.25">
      <c r="A17013" s="62">
        <v>80141513</v>
      </c>
      <c r="B17013" s="63" t="s">
        <v>5342</v>
      </c>
    </row>
    <row r="17014" spans="1:2" x14ac:dyDescent="0.25">
      <c r="A17014" s="62">
        <v>80141514</v>
      </c>
      <c r="B17014" s="63" t="s">
        <v>15955</v>
      </c>
    </row>
    <row r="17015" spans="1:2" x14ac:dyDescent="0.25">
      <c r="A17015" s="62">
        <v>80141601</v>
      </c>
      <c r="B17015" s="63" t="s">
        <v>13736</v>
      </c>
    </row>
    <row r="17016" spans="1:2" x14ac:dyDescent="0.25">
      <c r="A17016" s="62">
        <v>80141602</v>
      </c>
      <c r="B17016" s="63" t="s">
        <v>14548</v>
      </c>
    </row>
    <row r="17017" spans="1:2" x14ac:dyDescent="0.25">
      <c r="A17017" s="62">
        <v>80141603</v>
      </c>
      <c r="B17017" s="63" t="s">
        <v>2000</v>
      </c>
    </row>
    <row r="17018" spans="1:2" x14ac:dyDescent="0.25">
      <c r="A17018" s="62">
        <v>80141604</v>
      </c>
      <c r="B17018" s="63" t="s">
        <v>9883</v>
      </c>
    </row>
    <row r="17019" spans="1:2" x14ac:dyDescent="0.25">
      <c r="A17019" s="62">
        <v>80141605</v>
      </c>
      <c r="B17019" s="63" t="s">
        <v>15911</v>
      </c>
    </row>
    <row r="17020" spans="1:2" x14ac:dyDescent="0.25">
      <c r="A17020" s="62">
        <v>80141606</v>
      </c>
      <c r="B17020" s="63" t="s">
        <v>18370</v>
      </c>
    </row>
    <row r="17021" spans="1:2" x14ac:dyDescent="0.25">
      <c r="A17021" s="62">
        <v>80141607</v>
      </c>
      <c r="B17021" s="63" t="s">
        <v>4107</v>
      </c>
    </row>
    <row r="17022" spans="1:2" x14ac:dyDescent="0.25">
      <c r="A17022" s="62">
        <v>80141609</v>
      </c>
      <c r="B17022" s="63" t="s">
        <v>1533</v>
      </c>
    </row>
    <row r="17023" spans="1:2" x14ac:dyDescent="0.25">
      <c r="A17023" s="62">
        <v>80141610</v>
      </c>
      <c r="B17023" s="63" t="s">
        <v>623</v>
      </c>
    </row>
    <row r="17024" spans="1:2" x14ac:dyDescent="0.25">
      <c r="A17024" s="62">
        <v>80141611</v>
      </c>
      <c r="B17024" s="63" t="s">
        <v>8834</v>
      </c>
    </row>
    <row r="17025" spans="1:2" x14ac:dyDescent="0.25">
      <c r="A17025" s="62">
        <v>80141612</v>
      </c>
      <c r="B17025" s="63" t="s">
        <v>16603</v>
      </c>
    </row>
    <row r="17026" spans="1:2" x14ac:dyDescent="0.25">
      <c r="A17026" s="62">
        <v>80141613</v>
      </c>
      <c r="B17026" s="63" t="s">
        <v>14706</v>
      </c>
    </row>
    <row r="17027" spans="1:2" x14ac:dyDescent="0.25">
      <c r="A17027" s="62">
        <v>80141614</v>
      </c>
      <c r="B17027" s="63" t="s">
        <v>2480</v>
      </c>
    </row>
    <row r="17028" spans="1:2" x14ac:dyDescent="0.25">
      <c r="A17028" s="62">
        <v>80141615</v>
      </c>
      <c r="B17028" s="63" t="s">
        <v>8882</v>
      </c>
    </row>
    <row r="17029" spans="1:2" x14ac:dyDescent="0.25">
      <c r="A17029" s="62">
        <v>80141616</v>
      </c>
      <c r="B17029" s="63" t="s">
        <v>3196</v>
      </c>
    </row>
    <row r="17030" spans="1:2" x14ac:dyDescent="0.25">
      <c r="A17030" s="62">
        <v>80141617</v>
      </c>
      <c r="B17030" s="63" t="s">
        <v>10847</v>
      </c>
    </row>
    <row r="17031" spans="1:2" x14ac:dyDescent="0.25">
      <c r="A17031" s="62">
        <v>80141618</v>
      </c>
      <c r="B17031" s="63" t="s">
        <v>3057</v>
      </c>
    </row>
    <row r="17032" spans="1:2" x14ac:dyDescent="0.25">
      <c r="A17032" s="62">
        <v>80141619</v>
      </c>
      <c r="B17032" s="63" t="s">
        <v>10718</v>
      </c>
    </row>
    <row r="17033" spans="1:2" x14ac:dyDescent="0.25">
      <c r="A17033" s="62">
        <v>80141620</v>
      </c>
      <c r="B17033" s="63" t="s">
        <v>13524</v>
      </c>
    </row>
    <row r="17034" spans="1:2" x14ac:dyDescent="0.25">
      <c r="A17034" s="62">
        <v>80141621</v>
      </c>
      <c r="B17034" s="63" t="s">
        <v>9751</v>
      </c>
    </row>
    <row r="17035" spans="1:2" x14ac:dyDescent="0.25">
      <c r="A17035" s="62">
        <v>80141622</v>
      </c>
      <c r="B17035" s="63" t="s">
        <v>11385</v>
      </c>
    </row>
    <row r="17036" spans="1:2" x14ac:dyDescent="0.25">
      <c r="A17036" s="62">
        <v>80141701</v>
      </c>
      <c r="B17036" s="63" t="s">
        <v>7364</v>
      </c>
    </row>
    <row r="17037" spans="1:2" x14ac:dyDescent="0.25">
      <c r="A17037" s="62">
        <v>80141702</v>
      </c>
      <c r="B17037" s="63" t="s">
        <v>2715</v>
      </c>
    </row>
    <row r="17038" spans="1:2" x14ac:dyDescent="0.25">
      <c r="A17038" s="62">
        <v>80141703</v>
      </c>
      <c r="B17038" s="63" t="s">
        <v>4869</v>
      </c>
    </row>
    <row r="17039" spans="1:2" x14ac:dyDescent="0.25">
      <c r="A17039" s="62">
        <v>80141704</v>
      </c>
      <c r="B17039" s="63" t="s">
        <v>3405</v>
      </c>
    </row>
    <row r="17040" spans="1:2" x14ac:dyDescent="0.25">
      <c r="A17040" s="62">
        <v>80141705</v>
      </c>
      <c r="B17040" s="63" t="s">
        <v>7251</v>
      </c>
    </row>
    <row r="17041" spans="1:2" x14ac:dyDescent="0.25">
      <c r="A17041" s="62">
        <v>80141801</v>
      </c>
      <c r="B17041" s="63" t="s">
        <v>12593</v>
      </c>
    </row>
    <row r="17042" spans="1:2" x14ac:dyDescent="0.25">
      <c r="A17042" s="62">
        <v>80141802</v>
      </c>
      <c r="B17042" s="63" t="s">
        <v>12655</v>
      </c>
    </row>
    <row r="17043" spans="1:2" x14ac:dyDescent="0.25">
      <c r="A17043" s="62">
        <v>80141803</v>
      </c>
      <c r="B17043" s="63" t="s">
        <v>6516</v>
      </c>
    </row>
    <row r="17044" spans="1:2" x14ac:dyDescent="0.25">
      <c r="A17044" s="62">
        <v>80141901</v>
      </c>
      <c r="B17044" s="63" t="s">
        <v>10330</v>
      </c>
    </row>
    <row r="17045" spans="1:2" x14ac:dyDescent="0.25">
      <c r="A17045" s="62">
        <v>80141902</v>
      </c>
      <c r="B17045" s="63" t="s">
        <v>12662</v>
      </c>
    </row>
    <row r="17046" spans="1:2" x14ac:dyDescent="0.25">
      <c r="A17046" s="62">
        <v>80141903</v>
      </c>
      <c r="B17046" s="63" t="s">
        <v>14160</v>
      </c>
    </row>
    <row r="17047" spans="1:2" x14ac:dyDescent="0.25">
      <c r="A17047" s="62">
        <v>80151501</v>
      </c>
      <c r="B17047" s="63" t="s">
        <v>13587</v>
      </c>
    </row>
    <row r="17048" spans="1:2" x14ac:dyDescent="0.25">
      <c r="A17048" s="62">
        <v>80151502</v>
      </c>
      <c r="B17048" s="63" t="s">
        <v>7402</v>
      </c>
    </row>
    <row r="17049" spans="1:2" x14ac:dyDescent="0.25">
      <c r="A17049" s="62">
        <v>80151503</v>
      </c>
      <c r="B17049" s="63" t="s">
        <v>17912</v>
      </c>
    </row>
    <row r="17050" spans="1:2" x14ac:dyDescent="0.25">
      <c r="A17050" s="62">
        <v>80151504</v>
      </c>
      <c r="B17050" s="63" t="s">
        <v>18456</v>
      </c>
    </row>
    <row r="17051" spans="1:2" x14ac:dyDescent="0.25">
      <c r="A17051" s="62">
        <v>80151505</v>
      </c>
      <c r="B17051" s="63" t="s">
        <v>3789</v>
      </c>
    </row>
    <row r="17052" spans="1:2" x14ac:dyDescent="0.25">
      <c r="A17052" s="62">
        <v>80151601</v>
      </c>
      <c r="B17052" s="63" t="s">
        <v>11123</v>
      </c>
    </row>
    <row r="17053" spans="1:2" x14ac:dyDescent="0.25">
      <c r="A17053" s="62">
        <v>80151602</v>
      </c>
      <c r="B17053" s="63" t="s">
        <v>8940</v>
      </c>
    </row>
    <row r="17054" spans="1:2" x14ac:dyDescent="0.25">
      <c r="A17054" s="62">
        <v>80151603</v>
      </c>
      <c r="B17054" s="63" t="s">
        <v>6681</v>
      </c>
    </row>
    <row r="17055" spans="1:2" x14ac:dyDescent="0.25">
      <c r="A17055" s="62">
        <v>80151604</v>
      </c>
      <c r="B17055" s="63" t="s">
        <v>13988</v>
      </c>
    </row>
    <row r="17056" spans="1:2" x14ac:dyDescent="0.25">
      <c r="A17056" s="62">
        <v>80161501</v>
      </c>
      <c r="B17056" s="63" t="s">
        <v>18117</v>
      </c>
    </row>
    <row r="17057" spans="1:2" x14ac:dyDescent="0.25">
      <c r="A17057" s="62">
        <v>80161502</v>
      </c>
      <c r="B17057" s="63" t="s">
        <v>2984</v>
      </c>
    </row>
    <row r="17058" spans="1:2" x14ac:dyDescent="0.25">
      <c r="A17058" s="62">
        <v>80161503</v>
      </c>
      <c r="B17058" s="63" t="s">
        <v>2149</v>
      </c>
    </row>
    <row r="17059" spans="1:2" x14ac:dyDescent="0.25">
      <c r="A17059" s="62">
        <v>80161504</v>
      </c>
      <c r="B17059" s="63" t="s">
        <v>11722</v>
      </c>
    </row>
    <row r="17060" spans="1:2" x14ac:dyDescent="0.25">
      <c r="A17060" s="62">
        <v>80161505</v>
      </c>
      <c r="B17060" s="63" t="s">
        <v>6542</v>
      </c>
    </row>
    <row r="17061" spans="1:2" x14ac:dyDescent="0.25">
      <c r="A17061" s="62">
        <v>80161506</v>
      </c>
      <c r="B17061" s="63" t="s">
        <v>12561</v>
      </c>
    </row>
    <row r="17062" spans="1:2" x14ac:dyDescent="0.25">
      <c r="A17062" s="62">
        <v>80161507</v>
      </c>
      <c r="B17062" s="63" t="s">
        <v>18424</v>
      </c>
    </row>
    <row r="17063" spans="1:2" x14ac:dyDescent="0.25">
      <c r="A17063" s="62">
        <v>80161508</v>
      </c>
      <c r="B17063" s="63" t="s">
        <v>2419</v>
      </c>
    </row>
    <row r="17064" spans="1:2" x14ac:dyDescent="0.25">
      <c r="A17064" s="62">
        <v>80161601</v>
      </c>
      <c r="B17064" s="63" t="s">
        <v>7948</v>
      </c>
    </row>
    <row r="17065" spans="1:2" x14ac:dyDescent="0.25">
      <c r="A17065" s="62">
        <v>80161602</v>
      </c>
      <c r="B17065" s="63" t="s">
        <v>16300</v>
      </c>
    </row>
    <row r="17066" spans="1:2" x14ac:dyDescent="0.25">
      <c r="A17066" s="62">
        <v>80161603</v>
      </c>
      <c r="B17066" s="63" t="s">
        <v>15319</v>
      </c>
    </row>
    <row r="17067" spans="1:2" x14ac:dyDescent="0.25">
      <c r="A17067" s="62">
        <v>81101501</v>
      </c>
      <c r="B17067" s="63" t="s">
        <v>4164</v>
      </c>
    </row>
    <row r="17068" spans="1:2" x14ac:dyDescent="0.25">
      <c r="A17068" s="62">
        <v>81101502</v>
      </c>
      <c r="B17068" s="63" t="s">
        <v>7411</v>
      </c>
    </row>
    <row r="17069" spans="1:2" x14ac:dyDescent="0.25">
      <c r="A17069" s="62">
        <v>81101503</v>
      </c>
      <c r="B17069" s="63" t="s">
        <v>12809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12680</v>
      </c>
    </row>
    <row r="17072" spans="1:2" x14ac:dyDescent="0.25">
      <c r="A17072" s="62">
        <v>81101507</v>
      </c>
      <c r="B17072" s="63" t="s">
        <v>5954</v>
      </c>
    </row>
    <row r="17073" spans="1:2" x14ac:dyDescent="0.25">
      <c r="A17073" s="62">
        <v>81101508</v>
      </c>
      <c r="B17073" s="63" t="s">
        <v>18678</v>
      </c>
    </row>
    <row r="17074" spans="1:2" x14ac:dyDescent="0.25">
      <c r="A17074" s="62">
        <v>81101509</v>
      </c>
      <c r="B17074" s="63" t="s">
        <v>9613</v>
      </c>
    </row>
    <row r="17075" spans="1:2" x14ac:dyDescent="0.25">
      <c r="A17075" s="62">
        <v>81101510</v>
      </c>
      <c r="B17075" s="63" t="s">
        <v>15060</v>
      </c>
    </row>
    <row r="17076" spans="1:2" x14ac:dyDescent="0.25">
      <c r="A17076" s="62">
        <v>81101511</v>
      </c>
      <c r="B17076" s="63" t="s">
        <v>3566</v>
      </c>
    </row>
    <row r="17077" spans="1:2" x14ac:dyDescent="0.25">
      <c r="A17077" s="62">
        <v>81101512</v>
      </c>
      <c r="B17077" s="63" t="s">
        <v>18379</v>
      </c>
    </row>
    <row r="17078" spans="1:2" x14ac:dyDescent="0.25">
      <c r="A17078" s="62">
        <v>81101513</v>
      </c>
      <c r="B17078" s="63" t="s">
        <v>8733</v>
      </c>
    </row>
    <row r="17079" spans="1:2" x14ac:dyDescent="0.25">
      <c r="A17079" s="62">
        <v>81101601</v>
      </c>
      <c r="B17079" s="63" t="s">
        <v>7321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5102</v>
      </c>
    </row>
    <row r="17082" spans="1:2" x14ac:dyDescent="0.25">
      <c r="A17082" s="62">
        <v>81101604</v>
      </c>
      <c r="B17082" s="63" t="s">
        <v>5850</v>
      </c>
    </row>
    <row r="17083" spans="1:2" x14ac:dyDescent="0.25">
      <c r="A17083" s="62">
        <v>81101605</v>
      </c>
      <c r="B17083" s="63" t="s">
        <v>2137</v>
      </c>
    </row>
    <row r="17084" spans="1:2" x14ac:dyDescent="0.25">
      <c r="A17084" s="62">
        <v>81101701</v>
      </c>
      <c r="B17084" s="63" t="s">
        <v>12272</v>
      </c>
    </row>
    <row r="17085" spans="1:2" x14ac:dyDescent="0.25">
      <c r="A17085" s="62">
        <v>81101702</v>
      </c>
      <c r="B17085" s="63" t="s">
        <v>17774</v>
      </c>
    </row>
    <row r="17086" spans="1:2" x14ac:dyDescent="0.25">
      <c r="A17086" s="62">
        <v>81101703</v>
      </c>
      <c r="B17086" s="63" t="s">
        <v>15395</v>
      </c>
    </row>
    <row r="17087" spans="1:2" x14ac:dyDescent="0.25">
      <c r="A17087" s="62">
        <v>81101801</v>
      </c>
      <c r="B17087" s="63" t="s">
        <v>6128</v>
      </c>
    </row>
    <row r="17088" spans="1:2" x14ac:dyDescent="0.25">
      <c r="A17088" s="62">
        <v>81101902</v>
      </c>
      <c r="B17088" s="63" t="s">
        <v>11780</v>
      </c>
    </row>
    <row r="17089" spans="1:2" x14ac:dyDescent="0.25">
      <c r="A17089" s="62">
        <v>81102001</v>
      </c>
      <c r="B17089" s="63" t="s">
        <v>11519</v>
      </c>
    </row>
    <row r="17090" spans="1:2" x14ac:dyDescent="0.25">
      <c r="A17090" s="62">
        <v>81102101</v>
      </c>
      <c r="B17090" s="63" t="s">
        <v>13173</v>
      </c>
    </row>
    <row r="17091" spans="1:2" x14ac:dyDescent="0.25">
      <c r="A17091" s="62">
        <v>81102201</v>
      </c>
      <c r="B17091" s="63" t="s">
        <v>11277</v>
      </c>
    </row>
    <row r="17092" spans="1:2" x14ac:dyDescent="0.25">
      <c r="A17092" s="62">
        <v>81102202</v>
      </c>
      <c r="B17092" s="63" t="s">
        <v>8699</v>
      </c>
    </row>
    <row r="17093" spans="1:2" x14ac:dyDescent="0.25">
      <c r="A17093" s="62">
        <v>81102203</v>
      </c>
      <c r="B17093" s="63" t="s">
        <v>5116</v>
      </c>
    </row>
    <row r="17094" spans="1:2" x14ac:dyDescent="0.25">
      <c r="A17094" s="62">
        <v>81102301</v>
      </c>
      <c r="B17094" s="63" t="s">
        <v>2797</v>
      </c>
    </row>
    <row r="17095" spans="1:2" x14ac:dyDescent="0.25">
      <c r="A17095" s="62">
        <v>81111501</v>
      </c>
      <c r="B17095" s="63" t="s">
        <v>17365</v>
      </c>
    </row>
    <row r="17096" spans="1:2" x14ac:dyDescent="0.25">
      <c r="A17096" s="62">
        <v>81111502</v>
      </c>
      <c r="B17096" s="63" t="s">
        <v>3169</v>
      </c>
    </row>
    <row r="17097" spans="1:2" x14ac:dyDescent="0.25">
      <c r="A17097" s="62">
        <v>81111503</v>
      </c>
      <c r="B17097" s="63" t="s">
        <v>5917</v>
      </c>
    </row>
    <row r="17098" spans="1:2" x14ac:dyDescent="0.25">
      <c r="A17098" s="62">
        <v>81111504</v>
      </c>
      <c r="B17098" s="63" t="s">
        <v>13797</v>
      </c>
    </row>
    <row r="17099" spans="1:2" x14ac:dyDescent="0.25">
      <c r="A17099" s="62">
        <v>81111505</v>
      </c>
      <c r="B17099" s="63" t="s">
        <v>1351</v>
      </c>
    </row>
    <row r="17100" spans="1:2" x14ac:dyDescent="0.25">
      <c r="A17100" s="62">
        <v>81111506</v>
      </c>
      <c r="B17100" s="63" t="s">
        <v>16799</v>
      </c>
    </row>
    <row r="17101" spans="1:2" x14ac:dyDescent="0.25">
      <c r="A17101" s="62">
        <v>81111507</v>
      </c>
      <c r="B17101" s="63" t="s">
        <v>833</v>
      </c>
    </row>
    <row r="17102" spans="1:2" x14ac:dyDescent="0.25">
      <c r="A17102" s="62">
        <v>81111508</v>
      </c>
      <c r="B17102" s="63" t="s">
        <v>1825</v>
      </c>
    </row>
    <row r="17103" spans="1:2" x14ac:dyDescent="0.25">
      <c r="A17103" s="62">
        <v>81111509</v>
      </c>
      <c r="B17103" s="63" t="s">
        <v>10759</v>
      </c>
    </row>
    <row r="17104" spans="1:2" x14ac:dyDescent="0.25">
      <c r="A17104" s="62">
        <v>81111510</v>
      </c>
      <c r="B17104" s="63" t="s">
        <v>10114</v>
      </c>
    </row>
    <row r="17105" spans="1:2" x14ac:dyDescent="0.25">
      <c r="A17105" s="62">
        <v>81111601</v>
      </c>
      <c r="B17105" s="63" t="s">
        <v>611</v>
      </c>
    </row>
    <row r="17106" spans="1:2" x14ac:dyDescent="0.25">
      <c r="A17106" s="62">
        <v>81111602</v>
      </c>
      <c r="B17106" s="63" t="s">
        <v>6706</v>
      </c>
    </row>
    <row r="17107" spans="1:2" x14ac:dyDescent="0.25">
      <c r="A17107" s="62">
        <v>81111603</v>
      </c>
      <c r="B17107" s="63" t="s">
        <v>6970</v>
      </c>
    </row>
    <row r="17108" spans="1:2" x14ac:dyDescent="0.25">
      <c r="A17108" s="62">
        <v>81111604</v>
      </c>
      <c r="B17108" s="63" t="s">
        <v>912</v>
      </c>
    </row>
    <row r="17109" spans="1:2" x14ac:dyDescent="0.25">
      <c r="A17109" s="62">
        <v>81111605</v>
      </c>
      <c r="B17109" s="63" t="s">
        <v>11944</v>
      </c>
    </row>
    <row r="17110" spans="1:2" x14ac:dyDescent="0.25">
      <c r="A17110" s="62">
        <v>81111606</v>
      </c>
      <c r="B17110" s="63" t="s">
        <v>12874</v>
      </c>
    </row>
    <row r="17111" spans="1:2" x14ac:dyDescent="0.25">
      <c r="A17111" s="62">
        <v>81111607</v>
      </c>
      <c r="B17111" s="63" t="s">
        <v>2203</v>
      </c>
    </row>
    <row r="17112" spans="1:2" x14ac:dyDescent="0.25">
      <c r="A17112" s="62">
        <v>81111608</v>
      </c>
      <c r="B17112" s="63" t="s">
        <v>7963</v>
      </c>
    </row>
    <row r="17113" spans="1:2" x14ac:dyDescent="0.25">
      <c r="A17113" s="62">
        <v>81111609</v>
      </c>
      <c r="B17113" s="63" t="s">
        <v>2330</v>
      </c>
    </row>
    <row r="17114" spans="1:2" x14ac:dyDescent="0.25">
      <c r="A17114" s="62">
        <v>81111610</v>
      </c>
      <c r="B17114" s="63" t="s">
        <v>2141</v>
      </c>
    </row>
    <row r="17115" spans="1:2" x14ac:dyDescent="0.25">
      <c r="A17115" s="62">
        <v>81111611</v>
      </c>
      <c r="B17115" s="63" t="s">
        <v>3684</v>
      </c>
    </row>
    <row r="17116" spans="1:2" x14ac:dyDescent="0.25">
      <c r="A17116" s="62">
        <v>81111612</v>
      </c>
      <c r="B17116" s="63" t="s">
        <v>11843</v>
      </c>
    </row>
    <row r="17117" spans="1:2" x14ac:dyDescent="0.25">
      <c r="A17117" s="62">
        <v>81111613</v>
      </c>
      <c r="B17117" s="63" t="s">
        <v>6646</v>
      </c>
    </row>
    <row r="17118" spans="1:2" x14ac:dyDescent="0.25">
      <c r="A17118" s="62">
        <v>81111701</v>
      </c>
      <c r="B17118" s="63" t="s">
        <v>6955</v>
      </c>
    </row>
    <row r="17119" spans="1:2" x14ac:dyDescent="0.25">
      <c r="A17119" s="62">
        <v>81111702</v>
      </c>
      <c r="B17119" s="63" t="s">
        <v>12317</v>
      </c>
    </row>
    <row r="17120" spans="1:2" x14ac:dyDescent="0.25">
      <c r="A17120" s="62">
        <v>81111703</v>
      </c>
      <c r="B17120" s="63" t="s">
        <v>7933</v>
      </c>
    </row>
    <row r="17121" spans="1:2" x14ac:dyDescent="0.25">
      <c r="A17121" s="62">
        <v>81111704</v>
      </c>
      <c r="B17121" s="63" t="s">
        <v>8484</v>
      </c>
    </row>
    <row r="17122" spans="1:2" x14ac:dyDescent="0.25">
      <c r="A17122" s="62">
        <v>81111705</v>
      </c>
      <c r="B17122" s="63" t="s">
        <v>6977</v>
      </c>
    </row>
    <row r="17123" spans="1:2" x14ac:dyDescent="0.25">
      <c r="A17123" s="62">
        <v>81111801</v>
      </c>
      <c r="B17123" s="63" t="s">
        <v>8571</v>
      </c>
    </row>
    <row r="17124" spans="1:2" x14ac:dyDescent="0.25">
      <c r="A17124" s="62">
        <v>81111802</v>
      </c>
      <c r="B17124" s="63" t="s">
        <v>16096</v>
      </c>
    </row>
    <row r="17125" spans="1:2" x14ac:dyDescent="0.25">
      <c r="A17125" s="62">
        <v>81111803</v>
      </c>
      <c r="B17125" s="63" t="s">
        <v>6307</v>
      </c>
    </row>
    <row r="17126" spans="1:2" x14ac:dyDescent="0.25">
      <c r="A17126" s="62">
        <v>81111804</v>
      </c>
      <c r="B17126" s="63" t="s">
        <v>9281</v>
      </c>
    </row>
    <row r="17127" spans="1:2" x14ac:dyDescent="0.25">
      <c r="A17127" s="62">
        <v>81111805</v>
      </c>
      <c r="B17127" s="63" t="s">
        <v>14822</v>
      </c>
    </row>
    <row r="17128" spans="1:2" x14ac:dyDescent="0.25">
      <c r="A17128" s="62">
        <v>81111806</v>
      </c>
      <c r="B17128" s="63" t="s">
        <v>1175</v>
      </c>
    </row>
    <row r="17129" spans="1:2" x14ac:dyDescent="0.25">
      <c r="A17129" s="62">
        <v>81111807</v>
      </c>
      <c r="B17129" s="63" t="s">
        <v>12920</v>
      </c>
    </row>
    <row r="17130" spans="1:2" x14ac:dyDescent="0.25">
      <c r="A17130" s="62">
        <v>81111808</v>
      </c>
      <c r="B17130" s="63" t="s">
        <v>11935</v>
      </c>
    </row>
    <row r="17131" spans="1:2" x14ac:dyDescent="0.25">
      <c r="A17131" s="62">
        <v>81111809</v>
      </c>
      <c r="B17131" s="63" t="s">
        <v>15862</v>
      </c>
    </row>
    <row r="17132" spans="1:2" x14ac:dyDescent="0.25">
      <c r="A17132" s="62">
        <v>81111810</v>
      </c>
      <c r="B17132" s="63" t="s">
        <v>16414</v>
      </c>
    </row>
    <row r="17133" spans="1:2" x14ac:dyDescent="0.25">
      <c r="A17133" s="62">
        <v>81111811</v>
      </c>
      <c r="B17133" s="63" t="s">
        <v>14708</v>
      </c>
    </row>
    <row r="17134" spans="1:2" x14ac:dyDescent="0.25">
      <c r="A17134" s="62">
        <v>81111812</v>
      </c>
      <c r="B17134" s="63" t="s">
        <v>4786</v>
      </c>
    </row>
    <row r="17135" spans="1:2" x14ac:dyDescent="0.25">
      <c r="A17135" s="62">
        <v>81111814</v>
      </c>
      <c r="B17135" s="63" t="s">
        <v>8108</v>
      </c>
    </row>
    <row r="17136" spans="1:2" x14ac:dyDescent="0.25">
      <c r="A17136" s="62">
        <v>81111818</v>
      </c>
      <c r="B17136" s="63" t="s">
        <v>7412</v>
      </c>
    </row>
    <row r="17137" spans="1:2" x14ac:dyDescent="0.25">
      <c r="A17137" s="62">
        <v>81111901</v>
      </c>
      <c r="B17137" s="63" t="s">
        <v>15892</v>
      </c>
    </row>
    <row r="17138" spans="1:2" x14ac:dyDescent="0.25">
      <c r="A17138" s="62">
        <v>81111902</v>
      </c>
      <c r="B17138" s="63" t="s">
        <v>12169</v>
      </c>
    </row>
    <row r="17139" spans="1:2" x14ac:dyDescent="0.25">
      <c r="A17139" s="62">
        <v>81112001</v>
      </c>
      <c r="B17139" s="63" t="s">
        <v>13806</v>
      </c>
    </row>
    <row r="17140" spans="1:2" x14ac:dyDescent="0.25">
      <c r="A17140" s="62">
        <v>81112002</v>
      </c>
      <c r="B17140" s="63" t="s">
        <v>8041</v>
      </c>
    </row>
    <row r="17141" spans="1:2" x14ac:dyDescent="0.25">
      <c r="A17141" s="62">
        <v>81112003</v>
      </c>
      <c r="B17141" s="63" t="s">
        <v>17339</v>
      </c>
    </row>
    <row r="17142" spans="1:2" x14ac:dyDescent="0.25">
      <c r="A17142" s="62">
        <v>81112004</v>
      </c>
      <c r="B17142" s="63" t="s">
        <v>13352</v>
      </c>
    </row>
    <row r="17143" spans="1:2" x14ac:dyDescent="0.25">
      <c r="A17143" s="62">
        <v>81112005</v>
      </c>
      <c r="B17143" s="63" t="s">
        <v>12683</v>
      </c>
    </row>
    <row r="17144" spans="1:2" x14ac:dyDescent="0.25">
      <c r="A17144" s="62">
        <v>81112006</v>
      </c>
      <c r="B17144" s="63" t="s">
        <v>5747</v>
      </c>
    </row>
    <row r="17145" spans="1:2" x14ac:dyDescent="0.25">
      <c r="A17145" s="62">
        <v>81112007</v>
      </c>
      <c r="B17145" s="63" t="s">
        <v>4801</v>
      </c>
    </row>
    <row r="17146" spans="1:2" x14ac:dyDescent="0.25">
      <c r="A17146" s="62">
        <v>81112008</v>
      </c>
      <c r="B17146" s="63" t="s">
        <v>15748</v>
      </c>
    </row>
    <row r="17147" spans="1:2" x14ac:dyDescent="0.25">
      <c r="A17147" s="62">
        <v>81112009</v>
      </c>
      <c r="B17147" s="63" t="s">
        <v>18440</v>
      </c>
    </row>
    <row r="17148" spans="1:2" x14ac:dyDescent="0.25">
      <c r="A17148" s="62">
        <v>81112010</v>
      </c>
      <c r="B17148" s="63" t="s">
        <v>1284</v>
      </c>
    </row>
    <row r="17149" spans="1:2" x14ac:dyDescent="0.25">
      <c r="A17149" s="62">
        <v>81112101</v>
      </c>
      <c r="B17149" s="63" t="s">
        <v>5825</v>
      </c>
    </row>
    <row r="17150" spans="1:2" x14ac:dyDescent="0.25">
      <c r="A17150" s="62">
        <v>81112102</v>
      </c>
      <c r="B17150" s="63" t="s">
        <v>14330</v>
      </c>
    </row>
    <row r="17151" spans="1:2" x14ac:dyDescent="0.25">
      <c r="A17151" s="62">
        <v>81112103</v>
      </c>
      <c r="B17151" s="63" t="s">
        <v>5250</v>
      </c>
    </row>
    <row r="17152" spans="1:2" x14ac:dyDescent="0.25">
      <c r="A17152" s="62">
        <v>81112104</v>
      </c>
      <c r="B17152" s="63" t="s">
        <v>15298</v>
      </c>
    </row>
    <row r="17153" spans="1:2" x14ac:dyDescent="0.25">
      <c r="A17153" s="62">
        <v>81112105</v>
      </c>
      <c r="B17153" s="63" t="s">
        <v>2351</v>
      </c>
    </row>
    <row r="17154" spans="1:2" x14ac:dyDescent="0.25">
      <c r="A17154" s="62">
        <v>81112106</v>
      </c>
      <c r="B17154" s="63" t="s">
        <v>9073</v>
      </c>
    </row>
    <row r="17155" spans="1:2" x14ac:dyDescent="0.25">
      <c r="A17155" s="62">
        <v>81112107</v>
      </c>
      <c r="B17155" s="63" t="s">
        <v>1057</v>
      </c>
    </row>
    <row r="17156" spans="1:2" x14ac:dyDescent="0.25">
      <c r="A17156" s="62">
        <v>81112201</v>
      </c>
      <c r="B17156" s="63" t="s">
        <v>16297</v>
      </c>
    </row>
    <row r="17157" spans="1:2" x14ac:dyDescent="0.25">
      <c r="A17157" s="62">
        <v>81112202</v>
      </c>
      <c r="B17157" s="63" t="s">
        <v>5769</v>
      </c>
    </row>
    <row r="17158" spans="1:2" x14ac:dyDescent="0.25">
      <c r="A17158" s="62">
        <v>81121501</v>
      </c>
      <c r="B17158" s="63" t="s">
        <v>14073</v>
      </c>
    </row>
    <row r="17159" spans="1:2" x14ac:dyDescent="0.25">
      <c r="A17159" s="62">
        <v>81121502</v>
      </c>
      <c r="B17159" s="63" t="s">
        <v>4766</v>
      </c>
    </row>
    <row r="17160" spans="1:2" x14ac:dyDescent="0.25">
      <c r="A17160" s="62">
        <v>81121503</v>
      </c>
      <c r="B17160" s="63" t="s">
        <v>13463</v>
      </c>
    </row>
    <row r="17161" spans="1:2" x14ac:dyDescent="0.25">
      <c r="A17161" s="62">
        <v>81121504</v>
      </c>
      <c r="B17161" s="63" t="s">
        <v>1029</v>
      </c>
    </row>
    <row r="17162" spans="1:2" x14ac:dyDescent="0.25">
      <c r="A17162" s="62">
        <v>81121601</v>
      </c>
      <c r="B17162" s="63" t="s">
        <v>2359</v>
      </c>
    </row>
    <row r="17163" spans="1:2" x14ac:dyDescent="0.25">
      <c r="A17163" s="62">
        <v>81121602</v>
      </c>
      <c r="B17163" s="63" t="s">
        <v>15229</v>
      </c>
    </row>
    <row r="17164" spans="1:2" x14ac:dyDescent="0.25">
      <c r="A17164" s="62">
        <v>81121603</v>
      </c>
      <c r="B17164" s="63" t="s">
        <v>2965</v>
      </c>
    </row>
    <row r="17165" spans="1:2" x14ac:dyDescent="0.25">
      <c r="A17165" s="62">
        <v>81121604</v>
      </c>
      <c r="B17165" s="63" t="s">
        <v>4315</v>
      </c>
    </row>
    <row r="17166" spans="1:2" x14ac:dyDescent="0.25">
      <c r="A17166" s="62">
        <v>81121605</v>
      </c>
      <c r="B17166" s="63" t="s">
        <v>12012</v>
      </c>
    </row>
    <row r="17167" spans="1:2" x14ac:dyDescent="0.25">
      <c r="A17167" s="62">
        <v>81121606</v>
      </c>
      <c r="B17167" s="63" t="s">
        <v>8914</v>
      </c>
    </row>
    <row r="17168" spans="1:2" x14ac:dyDescent="0.25">
      <c r="A17168" s="62">
        <v>81121607</v>
      </c>
      <c r="B17168" s="63" t="s">
        <v>11159</v>
      </c>
    </row>
    <row r="17169" spans="1:2" x14ac:dyDescent="0.25">
      <c r="A17169" s="62">
        <v>81131501</v>
      </c>
      <c r="B17169" s="63" t="s">
        <v>17375</v>
      </c>
    </row>
    <row r="17170" spans="1:2" x14ac:dyDescent="0.25">
      <c r="A17170" s="62">
        <v>81131502</v>
      </c>
      <c r="B17170" s="63" t="s">
        <v>14213</v>
      </c>
    </row>
    <row r="17171" spans="1:2" x14ac:dyDescent="0.25">
      <c r="A17171" s="62">
        <v>81131503</v>
      </c>
      <c r="B17171" s="63" t="s">
        <v>8788</v>
      </c>
    </row>
    <row r="17172" spans="1:2" x14ac:dyDescent="0.25">
      <c r="A17172" s="62">
        <v>81131504</v>
      </c>
      <c r="B17172" s="63" t="s">
        <v>12502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12510</v>
      </c>
    </row>
    <row r="17175" spans="1:2" x14ac:dyDescent="0.25">
      <c r="A17175" s="62">
        <v>81141502</v>
      </c>
      <c r="B17175" s="63" t="s">
        <v>1415</v>
      </c>
    </row>
    <row r="17176" spans="1:2" x14ac:dyDescent="0.25">
      <c r="A17176" s="62">
        <v>81141503</v>
      </c>
      <c r="B17176" s="63" t="s">
        <v>16640</v>
      </c>
    </row>
    <row r="17177" spans="1:2" x14ac:dyDescent="0.25">
      <c r="A17177" s="62">
        <v>81141504</v>
      </c>
      <c r="B17177" s="63" t="s">
        <v>16466</v>
      </c>
    </row>
    <row r="17178" spans="1:2" x14ac:dyDescent="0.25">
      <c r="A17178" s="62">
        <v>81141505</v>
      </c>
      <c r="B17178" s="63" t="s">
        <v>5959</v>
      </c>
    </row>
    <row r="17179" spans="1:2" x14ac:dyDescent="0.25">
      <c r="A17179" s="62">
        <v>81141506</v>
      </c>
      <c r="B17179" s="63" t="s">
        <v>3282</v>
      </c>
    </row>
    <row r="17180" spans="1:2" x14ac:dyDescent="0.25">
      <c r="A17180" s="62">
        <v>81141601</v>
      </c>
      <c r="B17180" s="63" t="s">
        <v>9525</v>
      </c>
    </row>
    <row r="17181" spans="1:2" x14ac:dyDescent="0.25">
      <c r="A17181" s="62">
        <v>81141602</v>
      </c>
      <c r="B17181" s="63" t="s">
        <v>6688</v>
      </c>
    </row>
    <row r="17182" spans="1:2" x14ac:dyDescent="0.25">
      <c r="A17182" s="62">
        <v>81141603</v>
      </c>
      <c r="B17182" s="63" t="s">
        <v>16379</v>
      </c>
    </row>
    <row r="17183" spans="1:2" x14ac:dyDescent="0.25">
      <c r="A17183" s="62">
        <v>81141604</v>
      </c>
      <c r="B17183" s="63" t="s">
        <v>6270</v>
      </c>
    </row>
    <row r="17184" spans="1:2" x14ac:dyDescent="0.25">
      <c r="A17184" s="62">
        <v>81141605</v>
      </c>
      <c r="B17184" s="63" t="s">
        <v>17062</v>
      </c>
    </row>
    <row r="17185" spans="1:2" x14ac:dyDescent="0.25">
      <c r="A17185" s="62">
        <v>81141606</v>
      </c>
      <c r="B17185" s="63" t="s">
        <v>15485</v>
      </c>
    </row>
    <row r="17186" spans="1:2" x14ac:dyDescent="0.25">
      <c r="A17186" s="62">
        <v>81141701</v>
      </c>
      <c r="B17186" s="63" t="s">
        <v>6802</v>
      </c>
    </row>
    <row r="17187" spans="1:2" x14ac:dyDescent="0.25">
      <c r="A17187" s="62">
        <v>81141702</v>
      </c>
      <c r="B17187" s="63" t="s">
        <v>5705</v>
      </c>
    </row>
    <row r="17188" spans="1:2" x14ac:dyDescent="0.25">
      <c r="A17188" s="62">
        <v>81141703</v>
      </c>
      <c r="B17188" s="63" t="s">
        <v>6343</v>
      </c>
    </row>
    <row r="17189" spans="1:2" x14ac:dyDescent="0.25">
      <c r="A17189" s="62">
        <v>81141704</v>
      </c>
      <c r="B17189" s="63" t="s">
        <v>10601</v>
      </c>
    </row>
    <row r="17190" spans="1:2" x14ac:dyDescent="0.25">
      <c r="A17190" s="62">
        <v>81141801</v>
      </c>
      <c r="B17190" s="63" t="s">
        <v>3664</v>
      </c>
    </row>
    <row r="17191" spans="1:2" x14ac:dyDescent="0.25">
      <c r="A17191" s="62">
        <v>81141802</v>
      </c>
      <c r="B17191" s="63" t="s">
        <v>17748</v>
      </c>
    </row>
    <row r="17192" spans="1:2" x14ac:dyDescent="0.25">
      <c r="A17192" s="62">
        <v>81141803</v>
      </c>
      <c r="B17192" s="63" t="s">
        <v>14533</v>
      </c>
    </row>
    <row r="17193" spans="1:2" x14ac:dyDescent="0.25">
      <c r="A17193" s="62">
        <v>81141804</v>
      </c>
      <c r="B17193" s="63" t="s">
        <v>3240</v>
      </c>
    </row>
    <row r="17194" spans="1:2" x14ac:dyDescent="0.25">
      <c r="A17194" s="62">
        <v>81141805</v>
      </c>
      <c r="B17194" s="63" t="s">
        <v>661</v>
      </c>
    </row>
    <row r="17195" spans="1:2" x14ac:dyDescent="0.25">
      <c r="A17195" s="62">
        <v>81141806</v>
      </c>
      <c r="B17195" s="63" t="s">
        <v>2989</v>
      </c>
    </row>
    <row r="17196" spans="1:2" x14ac:dyDescent="0.25">
      <c r="A17196" s="62">
        <v>81141807</v>
      </c>
      <c r="B17196" s="63" t="s">
        <v>5413</v>
      </c>
    </row>
    <row r="17197" spans="1:2" x14ac:dyDescent="0.25">
      <c r="A17197" s="62">
        <v>81151501</v>
      </c>
      <c r="B17197" s="63" t="s">
        <v>15783</v>
      </c>
    </row>
    <row r="17198" spans="1:2" x14ac:dyDescent="0.25">
      <c r="A17198" s="62">
        <v>81151502</v>
      </c>
      <c r="B17198" s="63" t="s">
        <v>2374</v>
      </c>
    </row>
    <row r="17199" spans="1:2" x14ac:dyDescent="0.25">
      <c r="A17199" s="62">
        <v>81151503</v>
      </c>
      <c r="B17199" s="63" t="s">
        <v>12346</v>
      </c>
    </row>
    <row r="17200" spans="1:2" x14ac:dyDescent="0.25">
      <c r="A17200" s="62">
        <v>81151601</v>
      </c>
      <c r="B17200" s="63" t="s">
        <v>15294</v>
      </c>
    </row>
    <row r="17201" spans="1:2" x14ac:dyDescent="0.25">
      <c r="A17201" s="62">
        <v>81151602</v>
      </c>
      <c r="B17201" s="63" t="s">
        <v>4771</v>
      </c>
    </row>
    <row r="17202" spans="1:2" x14ac:dyDescent="0.25">
      <c r="A17202" s="62">
        <v>81151603</v>
      </c>
      <c r="B17202" s="63" t="s">
        <v>9951</v>
      </c>
    </row>
    <row r="17203" spans="1:2" x14ac:dyDescent="0.25">
      <c r="A17203" s="62">
        <v>81151604</v>
      </c>
      <c r="B17203" s="63" t="s">
        <v>3865</v>
      </c>
    </row>
    <row r="17204" spans="1:2" x14ac:dyDescent="0.25">
      <c r="A17204" s="62">
        <v>81151701</v>
      </c>
      <c r="B17204" s="63" t="s">
        <v>12934</v>
      </c>
    </row>
    <row r="17205" spans="1:2" x14ac:dyDescent="0.25">
      <c r="A17205" s="62">
        <v>81151702</v>
      </c>
      <c r="B17205" s="63" t="s">
        <v>1710</v>
      </c>
    </row>
    <row r="17206" spans="1:2" x14ac:dyDescent="0.25">
      <c r="A17206" s="62">
        <v>81151703</v>
      </c>
      <c r="B17206" s="63" t="s">
        <v>6714</v>
      </c>
    </row>
    <row r="17207" spans="1:2" x14ac:dyDescent="0.25">
      <c r="A17207" s="62">
        <v>81151704</v>
      </c>
      <c r="B17207" s="63" t="s">
        <v>14081</v>
      </c>
    </row>
    <row r="17208" spans="1:2" x14ac:dyDescent="0.25">
      <c r="A17208" s="62">
        <v>81151705</v>
      </c>
      <c r="B17208" s="63" t="s">
        <v>2233</v>
      </c>
    </row>
    <row r="17209" spans="1:2" x14ac:dyDescent="0.25">
      <c r="A17209" s="62">
        <v>81151801</v>
      </c>
      <c r="B17209" s="63" t="s">
        <v>1623</v>
      </c>
    </row>
    <row r="17210" spans="1:2" x14ac:dyDescent="0.25">
      <c r="A17210" s="62">
        <v>81151802</v>
      </c>
      <c r="B17210" s="63" t="s">
        <v>17200</v>
      </c>
    </row>
    <row r="17211" spans="1:2" x14ac:dyDescent="0.25">
      <c r="A17211" s="62">
        <v>81151803</v>
      </c>
      <c r="B17211" s="63" t="s">
        <v>2369</v>
      </c>
    </row>
    <row r="17212" spans="1:2" x14ac:dyDescent="0.25">
      <c r="A17212" s="62">
        <v>81151804</v>
      </c>
      <c r="B17212" s="63" t="s">
        <v>8007</v>
      </c>
    </row>
    <row r="17213" spans="1:2" x14ac:dyDescent="0.25">
      <c r="A17213" s="62">
        <v>81151805</v>
      </c>
      <c r="B17213" s="63" t="s">
        <v>5494</v>
      </c>
    </row>
    <row r="17214" spans="1:2" x14ac:dyDescent="0.25">
      <c r="A17214" s="62">
        <v>81151806</v>
      </c>
      <c r="B17214" s="63" t="s">
        <v>993</v>
      </c>
    </row>
    <row r="17215" spans="1:2" x14ac:dyDescent="0.25">
      <c r="A17215" s="62">
        <v>81151901</v>
      </c>
      <c r="B17215" s="63" t="s">
        <v>6568</v>
      </c>
    </row>
    <row r="17216" spans="1:2" x14ac:dyDescent="0.25">
      <c r="A17216" s="62">
        <v>81151902</v>
      </c>
      <c r="B17216" s="63" t="s">
        <v>11628</v>
      </c>
    </row>
    <row r="17217" spans="1:2" x14ac:dyDescent="0.25">
      <c r="A17217" s="62">
        <v>81151903</v>
      </c>
      <c r="B17217" s="63" t="s">
        <v>7615</v>
      </c>
    </row>
    <row r="17218" spans="1:2" x14ac:dyDescent="0.25">
      <c r="A17218" s="62">
        <v>81151904</v>
      </c>
      <c r="B17218" s="63" t="s">
        <v>951</v>
      </c>
    </row>
    <row r="17219" spans="1:2" x14ac:dyDescent="0.25">
      <c r="A17219" s="62">
        <v>82101501</v>
      </c>
      <c r="B17219" s="63" t="s">
        <v>6102</v>
      </c>
    </row>
    <row r="17220" spans="1:2" x14ac:dyDescent="0.25">
      <c r="A17220" s="62">
        <v>82101502</v>
      </c>
      <c r="B17220" s="63" t="s">
        <v>7263</v>
      </c>
    </row>
    <row r="17221" spans="1:2" x14ac:dyDescent="0.25">
      <c r="A17221" s="62">
        <v>82101503</v>
      </c>
      <c r="B17221" s="63" t="s">
        <v>5520</v>
      </c>
    </row>
    <row r="17222" spans="1:2" x14ac:dyDescent="0.25">
      <c r="A17222" s="62">
        <v>82101504</v>
      </c>
      <c r="B17222" s="63" t="s">
        <v>2845</v>
      </c>
    </row>
    <row r="17223" spans="1:2" x14ac:dyDescent="0.25">
      <c r="A17223" s="62">
        <v>82101505</v>
      </c>
      <c r="B17223" s="63" t="s">
        <v>4012</v>
      </c>
    </row>
    <row r="17224" spans="1:2" x14ac:dyDescent="0.25">
      <c r="A17224" s="62">
        <v>82101506</v>
      </c>
      <c r="B17224" s="63" t="s">
        <v>12672</v>
      </c>
    </row>
    <row r="17225" spans="1:2" x14ac:dyDescent="0.25">
      <c r="A17225" s="62">
        <v>82101507</v>
      </c>
      <c r="B17225" s="63" t="s">
        <v>15863</v>
      </c>
    </row>
    <row r="17226" spans="1:2" x14ac:dyDescent="0.25">
      <c r="A17226" s="62">
        <v>82101508</v>
      </c>
      <c r="B17226" s="63" t="s">
        <v>7326</v>
      </c>
    </row>
    <row r="17227" spans="1:2" x14ac:dyDescent="0.25">
      <c r="A17227" s="62">
        <v>82101601</v>
      </c>
      <c r="B17227" s="63" t="s">
        <v>12930</v>
      </c>
    </row>
    <row r="17228" spans="1:2" x14ac:dyDescent="0.25">
      <c r="A17228" s="62">
        <v>82101602</v>
      </c>
      <c r="B17228" s="63" t="s">
        <v>14499</v>
      </c>
    </row>
    <row r="17229" spans="1:2" x14ac:dyDescent="0.25">
      <c r="A17229" s="62">
        <v>82101603</v>
      </c>
      <c r="B17229" s="63" t="s">
        <v>6968</v>
      </c>
    </row>
    <row r="17230" spans="1:2" x14ac:dyDescent="0.25">
      <c r="A17230" s="62">
        <v>82101604</v>
      </c>
      <c r="B17230" s="63" t="s">
        <v>1942</v>
      </c>
    </row>
    <row r="17231" spans="1:2" x14ac:dyDescent="0.25">
      <c r="A17231" s="62">
        <v>82101701</v>
      </c>
      <c r="B17231" s="63" t="s">
        <v>7135</v>
      </c>
    </row>
    <row r="17232" spans="1:2" x14ac:dyDescent="0.25">
      <c r="A17232" s="62">
        <v>82101702</v>
      </c>
      <c r="B17232" s="63" t="s">
        <v>10815</v>
      </c>
    </row>
    <row r="17233" spans="1:2" x14ac:dyDescent="0.25">
      <c r="A17233" s="62">
        <v>82101801</v>
      </c>
      <c r="B17233" s="63" t="s">
        <v>6827</v>
      </c>
    </row>
    <row r="17234" spans="1:2" x14ac:dyDescent="0.25">
      <c r="A17234" s="62">
        <v>82101901</v>
      </c>
      <c r="B17234" s="63" t="s">
        <v>16349</v>
      </c>
    </row>
    <row r="17235" spans="1:2" x14ac:dyDescent="0.25">
      <c r="A17235" s="62">
        <v>82101902</v>
      </c>
      <c r="B17235" s="63" t="s">
        <v>13139</v>
      </c>
    </row>
    <row r="17236" spans="1:2" x14ac:dyDescent="0.25">
      <c r="A17236" s="62">
        <v>82101903</v>
      </c>
      <c r="B17236" s="63" t="s">
        <v>10992</v>
      </c>
    </row>
    <row r="17237" spans="1:2" x14ac:dyDescent="0.25">
      <c r="A17237" s="62">
        <v>82101904</v>
      </c>
      <c r="B17237" s="63" t="s">
        <v>4480</v>
      </c>
    </row>
    <row r="17238" spans="1:2" x14ac:dyDescent="0.25">
      <c r="A17238" s="62">
        <v>82101905</v>
      </c>
      <c r="B17238" s="63" t="s">
        <v>13915</v>
      </c>
    </row>
    <row r="17239" spans="1:2" x14ac:dyDescent="0.25">
      <c r="A17239" s="62">
        <v>82111501</v>
      </c>
      <c r="B17239" s="63" t="s">
        <v>1269</v>
      </c>
    </row>
    <row r="17240" spans="1:2" x14ac:dyDescent="0.25">
      <c r="A17240" s="62">
        <v>82111502</v>
      </c>
      <c r="B17240" s="63" t="s">
        <v>16058</v>
      </c>
    </row>
    <row r="17241" spans="1:2" x14ac:dyDescent="0.25">
      <c r="A17241" s="62">
        <v>82111503</v>
      </c>
      <c r="B17241" s="63" t="s">
        <v>1740</v>
      </c>
    </row>
    <row r="17242" spans="1:2" x14ac:dyDescent="0.25">
      <c r="A17242" s="62">
        <v>82111601</v>
      </c>
      <c r="B17242" s="63" t="s">
        <v>10610</v>
      </c>
    </row>
    <row r="17243" spans="1:2" x14ac:dyDescent="0.25">
      <c r="A17243" s="62">
        <v>82111602</v>
      </c>
      <c r="B17243" s="63" t="s">
        <v>4097</v>
      </c>
    </row>
    <row r="17244" spans="1:2" x14ac:dyDescent="0.25">
      <c r="A17244" s="62">
        <v>82111603</v>
      </c>
      <c r="B17244" s="63" t="s">
        <v>10004</v>
      </c>
    </row>
    <row r="17245" spans="1:2" x14ac:dyDescent="0.25">
      <c r="A17245" s="62">
        <v>82111604</v>
      </c>
      <c r="B17245" s="63" t="s">
        <v>13597</v>
      </c>
    </row>
    <row r="17246" spans="1:2" x14ac:dyDescent="0.25">
      <c r="A17246" s="62">
        <v>82111701</v>
      </c>
      <c r="B17246" s="63" t="s">
        <v>10488</v>
      </c>
    </row>
    <row r="17247" spans="1:2" x14ac:dyDescent="0.25">
      <c r="A17247" s="62">
        <v>82111702</v>
      </c>
      <c r="B17247" s="63" t="s">
        <v>7055</v>
      </c>
    </row>
    <row r="17248" spans="1:2" x14ac:dyDescent="0.25">
      <c r="A17248" s="62">
        <v>82111703</v>
      </c>
      <c r="B17248" s="63" t="s">
        <v>18118</v>
      </c>
    </row>
    <row r="17249" spans="1:2" x14ac:dyDescent="0.25">
      <c r="A17249" s="62">
        <v>82111704</v>
      </c>
      <c r="B17249" s="63" t="s">
        <v>7727</v>
      </c>
    </row>
    <row r="17250" spans="1:2" x14ac:dyDescent="0.25">
      <c r="A17250" s="62">
        <v>82111705</v>
      </c>
      <c r="B17250" s="63" t="s">
        <v>17061</v>
      </c>
    </row>
    <row r="17251" spans="1:2" x14ac:dyDescent="0.25">
      <c r="A17251" s="62">
        <v>82111801</v>
      </c>
      <c r="B17251" s="63" t="s">
        <v>13336</v>
      </c>
    </row>
    <row r="17252" spans="1:2" x14ac:dyDescent="0.25">
      <c r="A17252" s="62">
        <v>82111802</v>
      </c>
      <c r="B17252" s="63" t="s">
        <v>18766</v>
      </c>
    </row>
    <row r="17253" spans="1:2" x14ac:dyDescent="0.25">
      <c r="A17253" s="62">
        <v>82111803</v>
      </c>
      <c r="B17253" s="63" t="s">
        <v>16028</v>
      </c>
    </row>
    <row r="17254" spans="1:2" x14ac:dyDescent="0.25">
      <c r="A17254" s="62">
        <v>82111804</v>
      </c>
      <c r="B17254" s="63" t="s">
        <v>16098</v>
      </c>
    </row>
    <row r="17255" spans="1:2" x14ac:dyDescent="0.25">
      <c r="A17255" s="62">
        <v>82111901</v>
      </c>
      <c r="B17255" s="63" t="s">
        <v>12056</v>
      </c>
    </row>
    <row r="17256" spans="1:2" x14ac:dyDescent="0.25">
      <c r="A17256" s="62">
        <v>82111902</v>
      </c>
      <c r="B17256" s="63" t="s">
        <v>17715</v>
      </c>
    </row>
    <row r="17257" spans="1:2" x14ac:dyDescent="0.25">
      <c r="A17257" s="62">
        <v>82111903</v>
      </c>
      <c r="B17257" s="63" t="s">
        <v>7729</v>
      </c>
    </row>
    <row r="17258" spans="1:2" x14ac:dyDescent="0.25">
      <c r="A17258" s="62">
        <v>82111904</v>
      </c>
      <c r="B17258" s="63" t="s">
        <v>15869</v>
      </c>
    </row>
    <row r="17259" spans="1:2" x14ac:dyDescent="0.25">
      <c r="A17259" s="62">
        <v>82121501</v>
      </c>
      <c r="B17259" s="63" t="s">
        <v>4768</v>
      </c>
    </row>
    <row r="17260" spans="1:2" x14ac:dyDescent="0.25">
      <c r="A17260" s="62">
        <v>82121502</v>
      </c>
      <c r="B17260" s="63" t="s">
        <v>10206</v>
      </c>
    </row>
    <row r="17261" spans="1:2" x14ac:dyDescent="0.25">
      <c r="A17261" s="62">
        <v>82121503</v>
      </c>
      <c r="B17261" s="63" t="s">
        <v>12589</v>
      </c>
    </row>
    <row r="17262" spans="1:2" x14ac:dyDescent="0.25">
      <c r="A17262" s="62">
        <v>82121504</v>
      </c>
      <c r="B17262" s="63" t="s">
        <v>7778</v>
      </c>
    </row>
    <row r="17263" spans="1:2" x14ac:dyDescent="0.25">
      <c r="A17263" s="62">
        <v>82121505</v>
      </c>
      <c r="B17263" s="63" t="s">
        <v>1597</v>
      </c>
    </row>
    <row r="17264" spans="1:2" x14ac:dyDescent="0.25">
      <c r="A17264" s="62">
        <v>82121506</v>
      </c>
      <c r="B17264" s="63" t="s">
        <v>16285</v>
      </c>
    </row>
    <row r="17265" spans="1:2" x14ac:dyDescent="0.25">
      <c r="A17265" s="62">
        <v>82121507</v>
      </c>
      <c r="B17265" s="63" t="s">
        <v>12423</v>
      </c>
    </row>
    <row r="17266" spans="1:2" x14ac:dyDescent="0.25">
      <c r="A17266" s="62">
        <v>82121508</v>
      </c>
      <c r="B17266" s="63" t="s">
        <v>15962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2800</v>
      </c>
    </row>
    <row r="17269" spans="1:2" x14ac:dyDescent="0.25">
      <c r="A17269" s="62">
        <v>82121511</v>
      </c>
      <c r="B17269" s="63" t="s">
        <v>17794</v>
      </c>
    </row>
    <row r="17270" spans="1:2" x14ac:dyDescent="0.25">
      <c r="A17270" s="62">
        <v>82121512</v>
      </c>
      <c r="B17270" s="63" t="s">
        <v>15008</v>
      </c>
    </row>
    <row r="17271" spans="1:2" x14ac:dyDescent="0.25">
      <c r="A17271" s="62">
        <v>82121601</v>
      </c>
      <c r="B17271" s="63" t="s">
        <v>7592</v>
      </c>
    </row>
    <row r="17272" spans="1:2" x14ac:dyDescent="0.25">
      <c r="A17272" s="62">
        <v>82121602</v>
      </c>
      <c r="B17272" s="63" t="s">
        <v>15291</v>
      </c>
    </row>
    <row r="17273" spans="1:2" x14ac:dyDescent="0.25">
      <c r="A17273" s="62">
        <v>82121603</v>
      </c>
      <c r="B17273" s="63" t="s">
        <v>11945</v>
      </c>
    </row>
    <row r="17274" spans="1:2" x14ac:dyDescent="0.25">
      <c r="A17274" s="62">
        <v>82121701</v>
      </c>
      <c r="B17274" s="63" t="s">
        <v>5827</v>
      </c>
    </row>
    <row r="17275" spans="1:2" x14ac:dyDescent="0.25">
      <c r="A17275" s="62">
        <v>82121702</v>
      </c>
      <c r="B17275" s="63" t="s">
        <v>12314</v>
      </c>
    </row>
    <row r="17276" spans="1:2" x14ac:dyDescent="0.25">
      <c r="A17276" s="62">
        <v>82121801</v>
      </c>
      <c r="B17276" s="63" t="s">
        <v>13147</v>
      </c>
    </row>
    <row r="17277" spans="1:2" x14ac:dyDescent="0.25">
      <c r="A17277" s="62">
        <v>82121802</v>
      </c>
      <c r="B17277" s="63" t="s">
        <v>11200</v>
      </c>
    </row>
    <row r="17278" spans="1:2" x14ac:dyDescent="0.25">
      <c r="A17278" s="62">
        <v>82121901</v>
      </c>
      <c r="B17278" s="63" t="s">
        <v>15851</v>
      </c>
    </row>
    <row r="17279" spans="1:2" x14ac:dyDescent="0.25">
      <c r="A17279" s="62">
        <v>82121902</v>
      </c>
      <c r="B17279" s="63" t="s">
        <v>4821</v>
      </c>
    </row>
    <row r="17280" spans="1:2" x14ac:dyDescent="0.25">
      <c r="A17280" s="62">
        <v>82121903</v>
      </c>
      <c r="B17280" s="63" t="s">
        <v>1350</v>
      </c>
    </row>
    <row r="17281" spans="1:2" x14ac:dyDescent="0.25">
      <c r="A17281" s="62">
        <v>82121904</v>
      </c>
      <c r="B17281" s="63" t="s">
        <v>14833</v>
      </c>
    </row>
    <row r="17282" spans="1:2" x14ac:dyDescent="0.25">
      <c r="A17282" s="62">
        <v>82121905</v>
      </c>
      <c r="B17282" s="63" t="s">
        <v>6993</v>
      </c>
    </row>
    <row r="17283" spans="1:2" x14ac:dyDescent="0.25">
      <c r="A17283" s="62">
        <v>82121906</v>
      </c>
      <c r="B17283" s="63" t="s">
        <v>6477</v>
      </c>
    </row>
    <row r="17284" spans="1:2" x14ac:dyDescent="0.25">
      <c r="A17284" s="62">
        <v>82121907</v>
      </c>
      <c r="B17284" s="63" t="s">
        <v>13672</v>
      </c>
    </row>
    <row r="17285" spans="1:2" x14ac:dyDescent="0.25">
      <c r="A17285" s="62">
        <v>82121908</v>
      </c>
      <c r="B17285" s="63" t="s">
        <v>6079</v>
      </c>
    </row>
    <row r="17286" spans="1:2" x14ac:dyDescent="0.25">
      <c r="A17286" s="62">
        <v>82131501</v>
      </c>
      <c r="B17286" s="63" t="s">
        <v>18052</v>
      </c>
    </row>
    <row r="17287" spans="1:2" x14ac:dyDescent="0.25">
      <c r="A17287" s="62">
        <v>82131502</v>
      </c>
      <c r="B17287" s="63" t="s">
        <v>7863</v>
      </c>
    </row>
    <row r="17288" spans="1:2" x14ac:dyDescent="0.25">
      <c r="A17288" s="62">
        <v>82131503</v>
      </c>
      <c r="B17288" s="63" t="s">
        <v>1743</v>
      </c>
    </row>
    <row r="17289" spans="1:2" x14ac:dyDescent="0.25">
      <c r="A17289" s="62">
        <v>82131504</v>
      </c>
      <c r="B17289" s="63" t="s">
        <v>1313</v>
      </c>
    </row>
    <row r="17290" spans="1:2" x14ac:dyDescent="0.25">
      <c r="A17290" s="62">
        <v>82131601</v>
      </c>
      <c r="B17290" s="63" t="s">
        <v>15983</v>
      </c>
    </row>
    <row r="17291" spans="1:2" x14ac:dyDescent="0.25">
      <c r="A17291" s="62">
        <v>82131602</v>
      </c>
      <c r="B17291" s="63" t="s">
        <v>6036</v>
      </c>
    </row>
    <row r="17292" spans="1:2" x14ac:dyDescent="0.25">
      <c r="A17292" s="62">
        <v>82131603</v>
      </c>
      <c r="B17292" s="63" t="s">
        <v>13866</v>
      </c>
    </row>
    <row r="17293" spans="1:2" x14ac:dyDescent="0.25">
      <c r="A17293" s="62">
        <v>82131604</v>
      </c>
      <c r="B17293" s="63" t="s">
        <v>2669</v>
      </c>
    </row>
    <row r="17294" spans="1:2" x14ac:dyDescent="0.25">
      <c r="A17294" s="62">
        <v>82141501</v>
      </c>
      <c r="B17294" s="63" t="s">
        <v>14812</v>
      </c>
    </row>
    <row r="17295" spans="1:2" x14ac:dyDescent="0.25">
      <c r="A17295" s="62">
        <v>82141502</v>
      </c>
      <c r="B17295" s="63" t="s">
        <v>17619</v>
      </c>
    </row>
    <row r="17296" spans="1:2" x14ac:dyDescent="0.25">
      <c r="A17296" s="62">
        <v>82141503</v>
      </c>
      <c r="B17296" s="63" t="s">
        <v>3181</v>
      </c>
    </row>
    <row r="17297" spans="1:2" x14ac:dyDescent="0.25">
      <c r="A17297" s="62">
        <v>82141504</v>
      </c>
      <c r="B17297" s="63" t="s">
        <v>14739</v>
      </c>
    </row>
    <row r="17298" spans="1:2" x14ac:dyDescent="0.25">
      <c r="A17298" s="62">
        <v>82141505</v>
      </c>
      <c r="B17298" s="63" t="s">
        <v>1668</v>
      </c>
    </row>
    <row r="17299" spans="1:2" x14ac:dyDescent="0.25">
      <c r="A17299" s="62">
        <v>82141506</v>
      </c>
      <c r="B17299" s="63" t="s">
        <v>1907</v>
      </c>
    </row>
    <row r="17300" spans="1:2" x14ac:dyDescent="0.25">
      <c r="A17300" s="62">
        <v>82141507</v>
      </c>
      <c r="B17300" s="63" t="s">
        <v>4250</v>
      </c>
    </row>
    <row r="17301" spans="1:2" x14ac:dyDescent="0.25">
      <c r="A17301" s="62">
        <v>82141601</v>
      </c>
      <c r="B17301" s="63" t="s">
        <v>10472</v>
      </c>
    </row>
    <row r="17302" spans="1:2" x14ac:dyDescent="0.25">
      <c r="A17302" s="62">
        <v>82141602</v>
      </c>
      <c r="B17302" s="63" t="s">
        <v>5962</v>
      </c>
    </row>
    <row r="17303" spans="1:2" x14ac:dyDescent="0.25">
      <c r="A17303" s="62">
        <v>82151501</v>
      </c>
      <c r="B17303" s="63" t="s">
        <v>1015</v>
      </c>
    </row>
    <row r="17304" spans="1:2" x14ac:dyDescent="0.25">
      <c r="A17304" s="62">
        <v>82151502</v>
      </c>
      <c r="B17304" s="63" t="s">
        <v>9056</v>
      </c>
    </row>
    <row r="17305" spans="1:2" x14ac:dyDescent="0.25">
      <c r="A17305" s="62">
        <v>82151503</v>
      </c>
      <c r="B17305" s="63" t="s">
        <v>2475</v>
      </c>
    </row>
    <row r="17306" spans="1:2" x14ac:dyDescent="0.25">
      <c r="A17306" s="62">
        <v>82151504</v>
      </c>
      <c r="B17306" s="63" t="s">
        <v>9290</v>
      </c>
    </row>
    <row r="17307" spans="1:2" x14ac:dyDescent="0.25">
      <c r="A17307" s="62">
        <v>82151505</v>
      </c>
      <c r="B17307" s="63" t="s">
        <v>14521</v>
      </c>
    </row>
    <row r="17308" spans="1:2" x14ac:dyDescent="0.25">
      <c r="A17308" s="62">
        <v>82151506</v>
      </c>
      <c r="B17308" s="63" t="s">
        <v>2465</v>
      </c>
    </row>
    <row r="17309" spans="1:2" x14ac:dyDescent="0.25">
      <c r="A17309" s="62">
        <v>82151507</v>
      </c>
      <c r="B17309" s="63" t="s">
        <v>18567</v>
      </c>
    </row>
    <row r="17310" spans="1:2" x14ac:dyDescent="0.25">
      <c r="A17310" s="62">
        <v>82151508</v>
      </c>
      <c r="B17310" s="63" t="s">
        <v>4659</v>
      </c>
    </row>
    <row r="17311" spans="1:2" x14ac:dyDescent="0.25">
      <c r="A17311" s="62">
        <v>82151601</v>
      </c>
      <c r="B17311" s="63" t="s">
        <v>11590</v>
      </c>
    </row>
    <row r="17312" spans="1:2" x14ac:dyDescent="0.25">
      <c r="A17312" s="62">
        <v>82151602</v>
      </c>
      <c r="B17312" s="63" t="s">
        <v>15369</v>
      </c>
    </row>
    <row r="17313" spans="1:2" x14ac:dyDescent="0.25">
      <c r="A17313" s="62">
        <v>82151603</v>
      </c>
      <c r="B17313" s="63" t="s">
        <v>13034</v>
      </c>
    </row>
    <row r="17314" spans="1:2" x14ac:dyDescent="0.25">
      <c r="A17314" s="62">
        <v>82151604</v>
      </c>
      <c r="B17314" s="63" t="s">
        <v>11689</v>
      </c>
    </row>
    <row r="17315" spans="1:2" x14ac:dyDescent="0.25">
      <c r="A17315" s="62">
        <v>82151701</v>
      </c>
      <c r="B17315" s="63" t="s">
        <v>18527</v>
      </c>
    </row>
    <row r="17316" spans="1:2" x14ac:dyDescent="0.25">
      <c r="A17316" s="62">
        <v>82151702</v>
      </c>
      <c r="B17316" s="63" t="s">
        <v>11366</v>
      </c>
    </row>
    <row r="17317" spans="1:2" x14ac:dyDescent="0.25">
      <c r="A17317" s="62">
        <v>82151703</v>
      </c>
      <c r="B17317" s="63" t="s">
        <v>16105</v>
      </c>
    </row>
    <row r="17318" spans="1:2" x14ac:dyDescent="0.25">
      <c r="A17318" s="62">
        <v>82151704</v>
      </c>
      <c r="B17318" s="63" t="s">
        <v>8932</v>
      </c>
    </row>
    <row r="17319" spans="1:2" x14ac:dyDescent="0.25">
      <c r="A17319" s="62">
        <v>82151705</v>
      </c>
      <c r="B17319" s="63" t="s">
        <v>9141</v>
      </c>
    </row>
    <row r="17320" spans="1:2" x14ac:dyDescent="0.25">
      <c r="A17320" s="62">
        <v>82151706</v>
      </c>
      <c r="B17320" s="63" t="s">
        <v>15595</v>
      </c>
    </row>
    <row r="17321" spans="1:2" x14ac:dyDescent="0.25">
      <c r="A17321" s="62">
        <v>83101501</v>
      </c>
      <c r="B17321" s="63" t="s">
        <v>15138</v>
      </c>
    </row>
    <row r="17322" spans="1:2" x14ac:dyDescent="0.25">
      <c r="A17322" s="62">
        <v>83101502</v>
      </c>
      <c r="B17322" s="63" t="s">
        <v>18061</v>
      </c>
    </row>
    <row r="17323" spans="1:2" x14ac:dyDescent="0.25">
      <c r="A17323" s="62">
        <v>83101503</v>
      </c>
      <c r="B17323" s="63" t="s">
        <v>13979</v>
      </c>
    </row>
    <row r="17324" spans="1:2" x14ac:dyDescent="0.25">
      <c r="A17324" s="62">
        <v>83101504</v>
      </c>
      <c r="B17324" s="63" t="s">
        <v>17228</v>
      </c>
    </row>
    <row r="17325" spans="1:2" x14ac:dyDescent="0.25">
      <c r="A17325" s="62">
        <v>83101505</v>
      </c>
      <c r="B17325" s="63" t="s">
        <v>1338</v>
      </c>
    </row>
    <row r="17326" spans="1:2" x14ac:dyDescent="0.25">
      <c r="A17326" s="62">
        <v>83101506</v>
      </c>
      <c r="B17326" s="63" t="s">
        <v>7280</v>
      </c>
    </row>
    <row r="17327" spans="1:2" x14ac:dyDescent="0.25">
      <c r="A17327" s="62">
        <v>83101507</v>
      </c>
      <c r="B17327" s="63" t="s">
        <v>10697</v>
      </c>
    </row>
    <row r="17328" spans="1:2" x14ac:dyDescent="0.25">
      <c r="A17328" s="62">
        <v>83101508</v>
      </c>
      <c r="B17328" s="63" t="s">
        <v>14493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16144</v>
      </c>
    </row>
    <row r="17331" spans="1:2" x14ac:dyDescent="0.25">
      <c r="A17331" s="62">
        <v>83101601</v>
      </c>
      <c r="B17331" s="63" t="s">
        <v>11420</v>
      </c>
    </row>
    <row r="17332" spans="1:2" x14ac:dyDescent="0.25">
      <c r="A17332" s="62">
        <v>83101602</v>
      </c>
      <c r="B17332" s="63" t="s">
        <v>8853</v>
      </c>
    </row>
    <row r="17333" spans="1:2" x14ac:dyDescent="0.25">
      <c r="A17333" s="62">
        <v>83101603</v>
      </c>
      <c r="B17333" s="63" t="s">
        <v>2479</v>
      </c>
    </row>
    <row r="17334" spans="1:2" x14ac:dyDescent="0.25">
      <c r="A17334" s="62">
        <v>83101604</v>
      </c>
      <c r="B17334" s="63" t="s">
        <v>4251</v>
      </c>
    </row>
    <row r="17335" spans="1:2" x14ac:dyDescent="0.25">
      <c r="A17335" s="62">
        <v>83101605</v>
      </c>
      <c r="B17335" s="63" t="s">
        <v>6254</v>
      </c>
    </row>
    <row r="17336" spans="1:2" x14ac:dyDescent="0.25">
      <c r="A17336" s="62">
        <v>83101801</v>
      </c>
      <c r="B17336" s="63" t="s">
        <v>13113</v>
      </c>
    </row>
    <row r="17337" spans="1:2" x14ac:dyDescent="0.25">
      <c r="A17337" s="62">
        <v>83101802</v>
      </c>
      <c r="B17337" s="63" t="s">
        <v>11298</v>
      </c>
    </row>
    <row r="17338" spans="1:2" x14ac:dyDescent="0.25">
      <c r="A17338" s="62">
        <v>83101803</v>
      </c>
      <c r="B17338" s="63" t="s">
        <v>11042</v>
      </c>
    </row>
    <row r="17339" spans="1:2" x14ac:dyDescent="0.25">
      <c r="A17339" s="62">
        <v>83101804</v>
      </c>
      <c r="B17339" s="63" t="s">
        <v>14053</v>
      </c>
    </row>
    <row r="17340" spans="1:2" x14ac:dyDescent="0.25">
      <c r="A17340" s="62">
        <v>83101805</v>
      </c>
      <c r="B17340" s="63" t="s">
        <v>9662</v>
      </c>
    </row>
    <row r="17341" spans="1:2" x14ac:dyDescent="0.25">
      <c r="A17341" s="62">
        <v>83101806</v>
      </c>
      <c r="B17341" s="63" t="s">
        <v>6119</v>
      </c>
    </row>
    <row r="17342" spans="1:2" x14ac:dyDescent="0.25">
      <c r="A17342" s="62">
        <v>83101807</v>
      </c>
      <c r="B17342" s="63" t="s">
        <v>2974</v>
      </c>
    </row>
    <row r="17343" spans="1:2" x14ac:dyDescent="0.25">
      <c r="A17343" s="62">
        <v>83101808</v>
      </c>
      <c r="B17343" s="63" t="s">
        <v>17143</v>
      </c>
    </row>
    <row r="17344" spans="1:2" x14ac:dyDescent="0.25">
      <c r="A17344" s="62">
        <v>83101901</v>
      </c>
      <c r="B17344" s="63" t="s">
        <v>2899</v>
      </c>
    </row>
    <row r="17345" spans="1:2" x14ac:dyDescent="0.25">
      <c r="A17345" s="62">
        <v>83101902</v>
      </c>
      <c r="B17345" s="63" t="s">
        <v>15760</v>
      </c>
    </row>
    <row r="17346" spans="1:2" x14ac:dyDescent="0.25">
      <c r="A17346" s="62">
        <v>83101903</v>
      </c>
      <c r="B17346" s="63" t="s">
        <v>6623</v>
      </c>
    </row>
    <row r="17347" spans="1:2" x14ac:dyDescent="0.25">
      <c r="A17347" s="62">
        <v>83102001</v>
      </c>
      <c r="B17347" s="63" t="s">
        <v>3431</v>
      </c>
    </row>
    <row r="17348" spans="1:2" x14ac:dyDescent="0.25">
      <c r="A17348" s="62">
        <v>83111501</v>
      </c>
      <c r="B17348" s="63" t="s">
        <v>4243</v>
      </c>
    </row>
    <row r="17349" spans="1:2" x14ac:dyDescent="0.25">
      <c r="A17349" s="62">
        <v>83111502</v>
      </c>
      <c r="B17349" s="63" t="s">
        <v>14823</v>
      </c>
    </row>
    <row r="17350" spans="1:2" x14ac:dyDescent="0.25">
      <c r="A17350" s="62">
        <v>83111503</v>
      </c>
      <c r="B17350" s="63" t="s">
        <v>4378</v>
      </c>
    </row>
    <row r="17351" spans="1:2" x14ac:dyDescent="0.25">
      <c r="A17351" s="62">
        <v>83111504</v>
      </c>
      <c r="B17351" s="63" t="s">
        <v>2886</v>
      </c>
    </row>
    <row r="17352" spans="1:2" x14ac:dyDescent="0.25">
      <c r="A17352" s="62">
        <v>83111505</v>
      </c>
      <c r="B17352" s="63" t="s">
        <v>13550</v>
      </c>
    </row>
    <row r="17353" spans="1:2" x14ac:dyDescent="0.25">
      <c r="A17353" s="62">
        <v>83111506</v>
      </c>
      <c r="B17353" s="63" t="s">
        <v>12975</v>
      </c>
    </row>
    <row r="17354" spans="1:2" x14ac:dyDescent="0.25">
      <c r="A17354" s="62">
        <v>83111507</v>
      </c>
      <c r="B17354" s="63" t="s">
        <v>18059</v>
      </c>
    </row>
    <row r="17355" spans="1:2" x14ac:dyDescent="0.25">
      <c r="A17355" s="62">
        <v>83111508</v>
      </c>
      <c r="B17355" s="63" t="s">
        <v>5987</v>
      </c>
    </row>
    <row r="17356" spans="1:2" x14ac:dyDescent="0.25">
      <c r="A17356" s="62">
        <v>83111510</v>
      </c>
      <c r="B17356" s="63" t="s">
        <v>6664</v>
      </c>
    </row>
    <row r="17357" spans="1:2" x14ac:dyDescent="0.25">
      <c r="A17357" s="62">
        <v>83111511</v>
      </c>
      <c r="B17357" s="63" t="s">
        <v>11639</v>
      </c>
    </row>
    <row r="17358" spans="1:2" x14ac:dyDescent="0.25">
      <c r="A17358" s="62">
        <v>83111601</v>
      </c>
      <c r="B17358" s="63" t="s">
        <v>14506</v>
      </c>
    </row>
    <row r="17359" spans="1:2" x14ac:dyDescent="0.25">
      <c r="A17359" s="62">
        <v>83111602</v>
      </c>
      <c r="B17359" s="63" t="s">
        <v>8140</v>
      </c>
    </row>
    <row r="17360" spans="1:2" x14ac:dyDescent="0.25">
      <c r="A17360" s="62">
        <v>83111603</v>
      </c>
      <c r="B17360" s="63" t="s">
        <v>2384</v>
      </c>
    </row>
    <row r="17361" spans="1:2" x14ac:dyDescent="0.25">
      <c r="A17361" s="62">
        <v>83111604</v>
      </c>
      <c r="B17361" s="63" t="s">
        <v>14355</v>
      </c>
    </row>
    <row r="17362" spans="1:2" x14ac:dyDescent="0.25">
      <c r="A17362" s="62">
        <v>83111605</v>
      </c>
      <c r="B17362" s="63" t="s">
        <v>8113</v>
      </c>
    </row>
    <row r="17363" spans="1:2" x14ac:dyDescent="0.25">
      <c r="A17363" s="62">
        <v>83111701</v>
      </c>
      <c r="B17363" s="63" t="s">
        <v>9961</v>
      </c>
    </row>
    <row r="17364" spans="1:2" x14ac:dyDescent="0.25">
      <c r="A17364" s="62">
        <v>83111702</v>
      </c>
      <c r="B17364" s="63" t="s">
        <v>9753</v>
      </c>
    </row>
    <row r="17365" spans="1:2" x14ac:dyDescent="0.25">
      <c r="A17365" s="62">
        <v>83111703</v>
      </c>
      <c r="B17365" s="63" t="s">
        <v>4858</v>
      </c>
    </row>
    <row r="17366" spans="1:2" x14ac:dyDescent="0.25">
      <c r="A17366" s="62">
        <v>83111801</v>
      </c>
      <c r="B17366" s="63" t="s">
        <v>11019</v>
      </c>
    </row>
    <row r="17367" spans="1:2" x14ac:dyDescent="0.25">
      <c r="A17367" s="62">
        <v>83111802</v>
      </c>
      <c r="B17367" s="63" t="s">
        <v>9074</v>
      </c>
    </row>
    <row r="17368" spans="1:2" x14ac:dyDescent="0.25">
      <c r="A17368" s="62">
        <v>83111803</v>
      </c>
      <c r="B17368" s="63" t="s">
        <v>5239</v>
      </c>
    </row>
    <row r="17369" spans="1:2" x14ac:dyDescent="0.25">
      <c r="A17369" s="62">
        <v>83111804</v>
      </c>
      <c r="B17369" s="63" t="s">
        <v>13290</v>
      </c>
    </row>
    <row r="17370" spans="1:2" x14ac:dyDescent="0.25">
      <c r="A17370" s="62">
        <v>83111901</v>
      </c>
      <c r="B17370" s="63" t="s">
        <v>5750</v>
      </c>
    </row>
    <row r="17371" spans="1:2" x14ac:dyDescent="0.25">
      <c r="A17371" s="62">
        <v>83111902</v>
      </c>
      <c r="B17371" s="63" t="s">
        <v>7033</v>
      </c>
    </row>
    <row r="17372" spans="1:2" x14ac:dyDescent="0.25">
      <c r="A17372" s="62">
        <v>83111903</v>
      </c>
      <c r="B17372" s="63" t="s">
        <v>6559</v>
      </c>
    </row>
    <row r="17373" spans="1:2" x14ac:dyDescent="0.25">
      <c r="A17373" s="62">
        <v>83111904</v>
      </c>
      <c r="B17373" s="63" t="s">
        <v>1210</v>
      </c>
    </row>
    <row r="17374" spans="1:2" x14ac:dyDescent="0.25">
      <c r="A17374" s="62">
        <v>83111905</v>
      </c>
      <c r="B17374" s="63" t="s">
        <v>10854</v>
      </c>
    </row>
    <row r="17375" spans="1:2" x14ac:dyDescent="0.25">
      <c r="A17375" s="62">
        <v>83112201</v>
      </c>
      <c r="B17375" s="63" t="s">
        <v>10962</v>
      </c>
    </row>
    <row r="17376" spans="1:2" x14ac:dyDescent="0.25">
      <c r="A17376" s="62">
        <v>83112202</v>
      </c>
      <c r="B17376" s="63" t="s">
        <v>7593</v>
      </c>
    </row>
    <row r="17377" spans="1:2" x14ac:dyDescent="0.25">
      <c r="A17377" s="62">
        <v>83112203</v>
      </c>
      <c r="B17377" s="63" t="s">
        <v>3839</v>
      </c>
    </row>
    <row r="17378" spans="1:2" x14ac:dyDescent="0.25">
      <c r="A17378" s="62">
        <v>83112204</v>
      </c>
      <c r="B17378" s="63" t="s">
        <v>5420</v>
      </c>
    </row>
    <row r="17379" spans="1:2" x14ac:dyDescent="0.25">
      <c r="A17379" s="62">
        <v>83112205</v>
      </c>
      <c r="B17379" s="63" t="s">
        <v>17668</v>
      </c>
    </row>
    <row r="17380" spans="1:2" x14ac:dyDescent="0.25">
      <c r="A17380" s="62">
        <v>83112301</v>
      </c>
      <c r="B17380" s="63" t="s">
        <v>13553</v>
      </c>
    </row>
    <row r="17381" spans="1:2" x14ac:dyDescent="0.25">
      <c r="A17381" s="62">
        <v>83112302</v>
      </c>
      <c r="B17381" s="63" t="s">
        <v>12585</v>
      </c>
    </row>
    <row r="17382" spans="1:2" x14ac:dyDescent="0.25">
      <c r="A17382" s="62">
        <v>83112303</v>
      </c>
      <c r="B17382" s="63" t="s">
        <v>14717</v>
      </c>
    </row>
    <row r="17383" spans="1:2" x14ac:dyDescent="0.25">
      <c r="A17383" s="62">
        <v>83112304</v>
      </c>
      <c r="B17383" s="63" t="s">
        <v>7707</v>
      </c>
    </row>
    <row r="17384" spans="1:2" x14ac:dyDescent="0.25">
      <c r="A17384" s="62">
        <v>83112401</v>
      </c>
      <c r="B17384" s="63" t="s">
        <v>15716</v>
      </c>
    </row>
    <row r="17385" spans="1:2" x14ac:dyDescent="0.25">
      <c r="A17385" s="62">
        <v>83112402</v>
      </c>
      <c r="B17385" s="63" t="s">
        <v>6229</v>
      </c>
    </row>
    <row r="17386" spans="1:2" x14ac:dyDescent="0.25">
      <c r="A17386" s="62">
        <v>83112403</v>
      </c>
      <c r="B17386" s="63" t="s">
        <v>8305</v>
      </c>
    </row>
    <row r="17387" spans="1:2" x14ac:dyDescent="0.25">
      <c r="A17387" s="62">
        <v>83112404</v>
      </c>
      <c r="B17387" s="63" t="s">
        <v>15766</v>
      </c>
    </row>
    <row r="17388" spans="1:2" x14ac:dyDescent="0.25">
      <c r="A17388" s="62">
        <v>83112405</v>
      </c>
      <c r="B17388" s="63" t="s">
        <v>8323</v>
      </c>
    </row>
    <row r="17389" spans="1:2" x14ac:dyDescent="0.25">
      <c r="A17389" s="62">
        <v>83112406</v>
      </c>
      <c r="B17389" s="63" t="s">
        <v>3918</v>
      </c>
    </row>
    <row r="17390" spans="1:2" x14ac:dyDescent="0.25">
      <c r="A17390" s="62">
        <v>83112501</v>
      </c>
      <c r="B17390" s="63" t="s">
        <v>5752</v>
      </c>
    </row>
    <row r="17391" spans="1:2" x14ac:dyDescent="0.25">
      <c r="A17391" s="62">
        <v>83112502</v>
      </c>
      <c r="B17391" s="63" t="s">
        <v>756</v>
      </c>
    </row>
    <row r="17392" spans="1:2" x14ac:dyDescent="0.25">
      <c r="A17392" s="62">
        <v>83112503</v>
      </c>
      <c r="B17392" s="63" t="s">
        <v>12673</v>
      </c>
    </row>
    <row r="17393" spans="1:2" x14ac:dyDescent="0.25">
      <c r="A17393" s="62">
        <v>83112504</v>
      </c>
      <c r="B17393" s="63" t="s">
        <v>8472</v>
      </c>
    </row>
    <row r="17394" spans="1:2" x14ac:dyDescent="0.25">
      <c r="A17394" s="62">
        <v>83112505</v>
      </c>
      <c r="B17394" s="63" t="s">
        <v>12017</v>
      </c>
    </row>
    <row r="17395" spans="1:2" x14ac:dyDescent="0.25">
      <c r="A17395" s="62">
        <v>83112601</v>
      </c>
      <c r="B17395" s="63" t="s">
        <v>10555</v>
      </c>
    </row>
    <row r="17396" spans="1:2" x14ac:dyDescent="0.25">
      <c r="A17396" s="62">
        <v>83112602</v>
      </c>
      <c r="B17396" s="63" t="s">
        <v>546</v>
      </c>
    </row>
    <row r="17397" spans="1:2" x14ac:dyDescent="0.25">
      <c r="A17397" s="62">
        <v>83112603</v>
      </c>
      <c r="B17397" s="63" t="s">
        <v>11579</v>
      </c>
    </row>
    <row r="17398" spans="1:2" x14ac:dyDescent="0.25">
      <c r="A17398" s="62">
        <v>83112604</v>
      </c>
      <c r="B17398" s="63" t="s">
        <v>5057</v>
      </c>
    </row>
    <row r="17399" spans="1:2" x14ac:dyDescent="0.25">
      <c r="A17399" s="62">
        <v>83112605</v>
      </c>
      <c r="B17399" s="63" t="s">
        <v>13578</v>
      </c>
    </row>
    <row r="17400" spans="1:2" x14ac:dyDescent="0.25">
      <c r="A17400" s="62">
        <v>83121501</v>
      </c>
      <c r="B17400" s="63" t="s">
        <v>18896</v>
      </c>
    </row>
    <row r="17401" spans="1:2" x14ac:dyDescent="0.25">
      <c r="A17401" s="62">
        <v>83121502</v>
      </c>
      <c r="B17401" s="63" t="s">
        <v>6246</v>
      </c>
    </row>
    <row r="17402" spans="1:2" x14ac:dyDescent="0.25">
      <c r="A17402" s="62">
        <v>83121503</v>
      </c>
      <c r="B17402" s="63" t="s">
        <v>4051</v>
      </c>
    </row>
    <row r="17403" spans="1:2" x14ac:dyDescent="0.25">
      <c r="A17403" s="62">
        <v>83121504</v>
      </c>
      <c r="B17403" s="63" t="s">
        <v>8294</v>
      </c>
    </row>
    <row r="17404" spans="1:2" x14ac:dyDescent="0.25">
      <c r="A17404" s="62">
        <v>83121601</v>
      </c>
      <c r="B17404" s="63" t="s">
        <v>18607</v>
      </c>
    </row>
    <row r="17405" spans="1:2" x14ac:dyDescent="0.25">
      <c r="A17405" s="62">
        <v>83121602</v>
      </c>
      <c r="B17405" s="63" t="s">
        <v>17173</v>
      </c>
    </row>
    <row r="17406" spans="1:2" x14ac:dyDescent="0.25">
      <c r="A17406" s="62">
        <v>83121603</v>
      </c>
      <c r="B17406" s="63" t="s">
        <v>1591</v>
      </c>
    </row>
    <row r="17407" spans="1:2" x14ac:dyDescent="0.25">
      <c r="A17407" s="62">
        <v>83121604</v>
      </c>
      <c r="B17407" s="63" t="s">
        <v>13788</v>
      </c>
    </row>
    <row r="17408" spans="1:2" x14ac:dyDescent="0.25">
      <c r="A17408" s="62">
        <v>83121605</v>
      </c>
      <c r="B17408" s="63" t="s">
        <v>13417</v>
      </c>
    </row>
    <row r="17409" spans="1:2" x14ac:dyDescent="0.25">
      <c r="A17409" s="62">
        <v>83121606</v>
      </c>
      <c r="B17409" s="63" t="s">
        <v>2613</v>
      </c>
    </row>
    <row r="17410" spans="1:2" x14ac:dyDescent="0.25">
      <c r="A17410" s="62">
        <v>83121701</v>
      </c>
      <c r="B17410" s="63" t="s">
        <v>18362</v>
      </c>
    </row>
    <row r="17411" spans="1:2" x14ac:dyDescent="0.25">
      <c r="A17411" s="62">
        <v>83121702</v>
      </c>
      <c r="B17411" s="63" t="s">
        <v>1598</v>
      </c>
    </row>
    <row r="17412" spans="1:2" x14ac:dyDescent="0.25">
      <c r="A17412" s="62">
        <v>83121703</v>
      </c>
      <c r="B17412" s="63" t="s">
        <v>11754</v>
      </c>
    </row>
    <row r="17413" spans="1:2" x14ac:dyDescent="0.25">
      <c r="A17413" s="62">
        <v>83121704</v>
      </c>
      <c r="B17413" s="63" t="s">
        <v>9633</v>
      </c>
    </row>
    <row r="17414" spans="1:2" x14ac:dyDescent="0.25">
      <c r="A17414" s="62">
        <v>84101501</v>
      </c>
      <c r="B17414" s="63" t="s">
        <v>8339</v>
      </c>
    </row>
    <row r="17415" spans="1:2" x14ac:dyDescent="0.25">
      <c r="A17415" s="62">
        <v>84101502</v>
      </c>
      <c r="B17415" s="63" t="s">
        <v>1986</v>
      </c>
    </row>
    <row r="17416" spans="1:2" x14ac:dyDescent="0.25">
      <c r="A17416" s="62">
        <v>84101503</v>
      </c>
      <c r="B17416" s="63" t="s">
        <v>13975</v>
      </c>
    </row>
    <row r="17417" spans="1:2" x14ac:dyDescent="0.25">
      <c r="A17417" s="62">
        <v>84101601</v>
      </c>
      <c r="B17417" s="63" t="s">
        <v>15664</v>
      </c>
    </row>
    <row r="17418" spans="1:2" x14ac:dyDescent="0.25">
      <c r="A17418" s="62">
        <v>84101602</v>
      </c>
      <c r="B17418" s="63" t="s">
        <v>3771</v>
      </c>
    </row>
    <row r="17419" spans="1:2" x14ac:dyDescent="0.25">
      <c r="A17419" s="62">
        <v>84101603</v>
      </c>
      <c r="B17419" s="63" t="s">
        <v>10187</v>
      </c>
    </row>
    <row r="17420" spans="1:2" x14ac:dyDescent="0.25">
      <c r="A17420" s="62">
        <v>84101604</v>
      </c>
      <c r="B17420" s="63" t="s">
        <v>13233</v>
      </c>
    </row>
    <row r="17421" spans="1:2" x14ac:dyDescent="0.25">
      <c r="A17421" s="62">
        <v>84101701</v>
      </c>
      <c r="B17421" s="63" t="s">
        <v>5781</v>
      </c>
    </row>
    <row r="17422" spans="1:2" x14ac:dyDescent="0.25">
      <c r="A17422" s="62">
        <v>84101702</v>
      </c>
      <c r="B17422" s="63" t="s">
        <v>1050</v>
      </c>
    </row>
    <row r="17423" spans="1:2" x14ac:dyDescent="0.25">
      <c r="A17423" s="62">
        <v>84101703</v>
      </c>
      <c r="B17423" s="63" t="s">
        <v>10115</v>
      </c>
    </row>
    <row r="17424" spans="1:2" x14ac:dyDescent="0.25">
      <c r="A17424" s="62">
        <v>84101704</v>
      </c>
      <c r="B17424" s="63" t="s">
        <v>15636</v>
      </c>
    </row>
    <row r="17425" spans="1:2" x14ac:dyDescent="0.25">
      <c r="A17425" s="62">
        <v>84101705</v>
      </c>
      <c r="B17425" s="63" t="s">
        <v>17545</v>
      </c>
    </row>
    <row r="17426" spans="1:2" x14ac:dyDescent="0.25">
      <c r="A17426" s="62">
        <v>84111501</v>
      </c>
      <c r="B17426" s="63" t="s">
        <v>18812</v>
      </c>
    </row>
    <row r="17427" spans="1:2" x14ac:dyDescent="0.25">
      <c r="A17427" s="62">
        <v>84111502</v>
      </c>
      <c r="B17427" s="63" t="s">
        <v>4218</v>
      </c>
    </row>
    <row r="17428" spans="1:2" x14ac:dyDescent="0.25">
      <c r="A17428" s="62">
        <v>84111503</v>
      </c>
      <c r="B17428" s="63" t="s">
        <v>9228</v>
      </c>
    </row>
    <row r="17429" spans="1:2" x14ac:dyDescent="0.25">
      <c r="A17429" s="62">
        <v>84111504</v>
      </c>
      <c r="B17429" s="63" t="s">
        <v>2182</v>
      </c>
    </row>
    <row r="17430" spans="1:2" x14ac:dyDescent="0.25">
      <c r="A17430" s="62">
        <v>84111505</v>
      </c>
      <c r="B17430" s="63" t="s">
        <v>650</v>
      </c>
    </row>
    <row r="17431" spans="1:2" x14ac:dyDescent="0.25">
      <c r="A17431" s="62">
        <v>84111506</v>
      </c>
      <c r="B17431" s="63" t="s">
        <v>6702</v>
      </c>
    </row>
    <row r="17432" spans="1:2" x14ac:dyDescent="0.25">
      <c r="A17432" s="62">
        <v>84111507</v>
      </c>
      <c r="B17432" s="63" t="s">
        <v>2598</v>
      </c>
    </row>
    <row r="17433" spans="1:2" x14ac:dyDescent="0.25">
      <c r="A17433" s="62">
        <v>84111601</v>
      </c>
      <c r="B17433" s="63" t="s">
        <v>15329</v>
      </c>
    </row>
    <row r="17434" spans="1:2" x14ac:dyDescent="0.25">
      <c r="A17434" s="62">
        <v>84111602</v>
      </c>
      <c r="B17434" s="63" t="s">
        <v>6070</v>
      </c>
    </row>
    <row r="17435" spans="1:2" x14ac:dyDescent="0.25">
      <c r="A17435" s="62">
        <v>84111603</v>
      </c>
      <c r="B17435" s="63" t="s">
        <v>8073</v>
      </c>
    </row>
    <row r="17436" spans="1:2" x14ac:dyDescent="0.25">
      <c r="A17436" s="62">
        <v>84111701</v>
      </c>
      <c r="B17436" s="63" t="s">
        <v>9850</v>
      </c>
    </row>
    <row r="17437" spans="1:2" x14ac:dyDescent="0.25">
      <c r="A17437" s="62">
        <v>84111702</v>
      </c>
      <c r="B17437" s="63" t="s">
        <v>12148</v>
      </c>
    </row>
    <row r="17438" spans="1:2" x14ac:dyDescent="0.25">
      <c r="A17438" s="62">
        <v>84111703</v>
      </c>
      <c r="B17438" s="63" t="s">
        <v>3509</v>
      </c>
    </row>
    <row r="17439" spans="1:2" x14ac:dyDescent="0.25">
      <c r="A17439" s="62">
        <v>84111801</v>
      </c>
      <c r="B17439" s="63" t="s">
        <v>8557</v>
      </c>
    </row>
    <row r="17440" spans="1:2" x14ac:dyDescent="0.25">
      <c r="A17440" s="62">
        <v>84111802</v>
      </c>
      <c r="B17440" s="63" t="s">
        <v>3596</v>
      </c>
    </row>
    <row r="17441" spans="1:2" x14ac:dyDescent="0.25">
      <c r="A17441" s="62">
        <v>84121501</v>
      </c>
      <c r="B17441" s="63" t="s">
        <v>17725</v>
      </c>
    </row>
    <row r="17442" spans="1:2" x14ac:dyDescent="0.25">
      <c r="A17442" s="62">
        <v>84121502</v>
      </c>
      <c r="B17442" s="63" t="s">
        <v>4887</v>
      </c>
    </row>
    <row r="17443" spans="1:2" x14ac:dyDescent="0.25">
      <c r="A17443" s="62">
        <v>84121503</v>
      </c>
      <c r="B17443" s="63" t="s">
        <v>8151</v>
      </c>
    </row>
    <row r="17444" spans="1:2" x14ac:dyDescent="0.25">
      <c r="A17444" s="62">
        <v>84121504</v>
      </c>
      <c r="B17444" s="63" t="s">
        <v>5373</v>
      </c>
    </row>
    <row r="17445" spans="1:2" x14ac:dyDescent="0.25">
      <c r="A17445" s="62">
        <v>84121601</v>
      </c>
      <c r="B17445" s="63" t="s">
        <v>14243</v>
      </c>
    </row>
    <row r="17446" spans="1:2" x14ac:dyDescent="0.25">
      <c r="A17446" s="62">
        <v>84121602</v>
      </c>
      <c r="B17446" s="63" t="s">
        <v>7985</v>
      </c>
    </row>
    <row r="17447" spans="1:2" x14ac:dyDescent="0.25">
      <c r="A17447" s="62">
        <v>84121603</v>
      </c>
      <c r="B17447" s="63" t="s">
        <v>16898</v>
      </c>
    </row>
    <row r="17448" spans="1:2" x14ac:dyDescent="0.25">
      <c r="A17448" s="62">
        <v>84121604</v>
      </c>
      <c r="B17448" s="63" t="s">
        <v>8691</v>
      </c>
    </row>
    <row r="17449" spans="1:2" x14ac:dyDescent="0.25">
      <c r="A17449" s="62">
        <v>84121605</v>
      </c>
      <c r="B17449" s="63" t="s">
        <v>13030</v>
      </c>
    </row>
    <row r="17450" spans="1:2" x14ac:dyDescent="0.25">
      <c r="A17450" s="62">
        <v>84121606</v>
      </c>
      <c r="B17450" s="63" t="s">
        <v>8150</v>
      </c>
    </row>
    <row r="17451" spans="1:2" x14ac:dyDescent="0.25">
      <c r="A17451" s="62">
        <v>84121607</v>
      </c>
      <c r="B17451" s="63" t="s">
        <v>11352</v>
      </c>
    </row>
    <row r="17452" spans="1:2" x14ac:dyDescent="0.25">
      <c r="A17452" s="62">
        <v>84121701</v>
      </c>
      <c r="B17452" s="63" t="s">
        <v>18335</v>
      </c>
    </row>
    <row r="17453" spans="1:2" x14ac:dyDescent="0.25">
      <c r="A17453" s="62">
        <v>84121702</v>
      </c>
      <c r="B17453" s="63" t="s">
        <v>14450</v>
      </c>
    </row>
    <row r="17454" spans="1:2" x14ac:dyDescent="0.25">
      <c r="A17454" s="62">
        <v>84121703</v>
      </c>
      <c r="B17454" s="63" t="s">
        <v>12508</v>
      </c>
    </row>
    <row r="17455" spans="1:2" x14ac:dyDescent="0.25">
      <c r="A17455" s="62">
        <v>84121704</v>
      </c>
      <c r="B17455" s="63" t="s">
        <v>3662</v>
      </c>
    </row>
    <row r="17456" spans="1:2" x14ac:dyDescent="0.25">
      <c r="A17456" s="62">
        <v>84121705</v>
      </c>
      <c r="B17456" s="63" t="s">
        <v>14746</v>
      </c>
    </row>
    <row r="17457" spans="1:2" x14ac:dyDescent="0.25">
      <c r="A17457" s="62">
        <v>84121801</v>
      </c>
      <c r="B17457" s="63" t="s">
        <v>12872</v>
      </c>
    </row>
    <row r="17458" spans="1:2" x14ac:dyDescent="0.25">
      <c r="A17458" s="62">
        <v>84121802</v>
      </c>
      <c r="B17458" s="63" t="s">
        <v>12476</v>
      </c>
    </row>
    <row r="17459" spans="1:2" x14ac:dyDescent="0.25">
      <c r="A17459" s="62">
        <v>84121803</v>
      </c>
      <c r="B17459" s="63" t="s">
        <v>8910</v>
      </c>
    </row>
    <row r="17460" spans="1:2" x14ac:dyDescent="0.25">
      <c r="A17460" s="62">
        <v>84121804</v>
      </c>
      <c r="B17460" s="63" t="s">
        <v>17471</v>
      </c>
    </row>
    <row r="17461" spans="1:2" x14ac:dyDescent="0.25">
      <c r="A17461" s="62">
        <v>84121805</v>
      </c>
      <c r="B17461" s="63" t="s">
        <v>3902</v>
      </c>
    </row>
    <row r="17462" spans="1:2" x14ac:dyDescent="0.25">
      <c r="A17462" s="62">
        <v>84121806</v>
      </c>
      <c r="B17462" s="63" t="s">
        <v>11027</v>
      </c>
    </row>
    <row r="17463" spans="1:2" x14ac:dyDescent="0.25">
      <c r="A17463" s="62">
        <v>84121901</v>
      </c>
      <c r="B17463" s="63" t="s">
        <v>5758</v>
      </c>
    </row>
    <row r="17464" spans="1:2" x14ac:dyDescent="0.25">
      <c r="A17464" s="62">
        <v>84121902</v>
      </c>
      <c r="B17464" s="63" t="s">
        <v>8060</v>
      </c>
    </row>
    <row r="17465" spans="1:2" x14ac:dyDescent="0.25">
      <c r="A17465" s="62">
        <v>84121903</v>
      </c>
      <c r="B17465" s="63" t="s">
        <v>16416</v>
      </c>
    </row>
    <row r="17466" spans="1:2" x14ac:dyDescent="0.25">
      <c r="A17466" s="62">
        <v>84122001</v>
      </c>
      <c r="B17466" s="63" t="s">
        <v>1289</v>
      </c>
    </row>
    <row r="17467" spans="1:2" x14ac:dyDescent="0.25">
      <c r="A17467" s="62">
        <v>84131501</v>
      </c>
      <c r="B17467" s="63" t="s">
        <v>5942</v>
      </c>
    </row>
    <row r="17468" spans="1:2" x14ac:dyDescent="0.25">
      <c r="A17468" s="62">
        <v>84131502</v>
      </c>
      <c r="B17468" s="63" t="s">
        <v>15698</v>
      </c>
    </row>
    <row r="17469" spans="1:2" x14ac:dyDescent="0.25">
      <c r="A17469" s="62">
        <v>84131503</v>
      </c>
      <c r="B17469" s="63" t="s">
        <v>10435</v>
      </c>
    </row>
    <row r="17470" spans="1:2" x14ac:dyDescent="0.25">
      <c r="A17470" s="62">
        <v>84131504</v>
      </c>
      <c r="B17470" s="63" t="s">
        <v>7928</v>
      </c>
    </row>
    <row r="17471" spans="1:2" x14ac:dyDescent="0.25">
      <c r="A17471" s="62">
        <v>84131505</v>
      </c>
      <c r="B17471" s="63" t="s">
        <v>5906</v>
      </c>
    </row>
    <row r="17472" spans="1:2" x14ac:dyDescent="0.25">
      <c r="A17472" s="62">
        <v>84131506</v>
      </c>
      <c r="B17472" s="63" t="s">
        <v>11733</v>
      </c>
    </row>
    <row r="17473" spans="1:2" x14ac:dyDescent="0.25">
      <c r="A17473" s="62">
        <v>84131507</v>
      </c>
      <c r="B17473" s="63" t="s">
        <v>13803</v>
      </c>
    </row>
    <row r="17474" spans="1:2" x14ac:dyDescent="0.25">
      <c r="A17474" s="62">
        <v>84131508</v>
      </c>
      <c r="B17474" s="63" t="s">
        <v>882</v>
      </c>
    </row>
    <row r="17475" spans="1:2" x14ac:dyDescent="0.25">
      <c r="A17475" s="62">
        <v>84131509</v>
      </c>
      <c r="B17475" s="63" t="s">
        <v>1244</v>
      </c>
    </row>
    <row r="17476" spans="1:2" x14ac:dyDescent="0.25">
      <c r="A17476" s="62">
        <v>84131510</v>
      </c>
      <c r="B17476" s="63" t="s">
        <v>12919</v>
      </c>
    </row>
    <row r="17477" spans="1:2" x14ac:dyDescent="0.25">
      <c r="A17477" s="62">
        <v>84131511</v>
      </c>
      <c r="B17477" s="63" t="s">
        <v>6941</v>
      </c>
    </row>
    <row r="17478" spans="1:2" x14ac:dyDescent="0.25">
      <c r="A17478" s="62">
        <v>84131512</v>
      </c>
      <c r="B17478" s="63" t="s">
        <v>1553</v>
      </c>
    </row>
    <row r="17479" spans="1:2" x14ac:dyDescent="0.25">
      <c r="A17479" s="62">
        <v>84131513</v>
      </c>
      <c r="B17479" s="63" t="s">
        <v>18322</v>
      </c>
    </row>
    <row r="17480" spans="1:2" x14ac:dyDescent="0.25">
      <c r="A17480" s="62">
        <v>84131514</v>
      </c>
      <c r="B17480" s="63" t="s">
        <v>7658</v>
      </c>
    </row>
    <row r="17481" spans="1:2" x14ac:dyDescent="0.25">
      <c r="A17481" s="62">
        <v>84131515</v>
      </c>
      <c r="B17481" s="63" t="s">
        <v>16347</v>
      </c>
    </row>
    <row r="17482" spans="1:2" x14ac:dyDescent="0.25">
      <c r="A17482" s="62">
        <v>84131516</v>
      </c>
      <c r="B17482" s="63" t="s">
        <v>4032</v>
      </c>
    </row>
    <row r="17483" spans="1:2" x14ac:dyDescent="0.25">
      <c r="A17483" s="62">
        <v>84131517</v>
      </c>
      <c r="B17483" s="63" t="s">
        <v>14985</v>
      </c>
    </row>
    <row r="17484" spans="1:2" x14ac:dyDescent="0.25">
      <c r="A17484" s="62">
        <v>84131601</v>
      </c>
      <c r="B17484" s="63" t="s">
        <v>8429</v>
      </c>
    </row>
    <row r="17485" spans="1:2" x14ac:dyDescent="0.25">
      <c r="A17485" s="62">
        <v>84131602</v>
      </c>
      <c r="B17485" s="63" t="s">
        <v>8990</v>
      </c>
    </row>
    <row r="17486" spans="1:2" x14ac:dyDescent="0.25">
      <c r="A17486" s="62">
        <v>84131603</v>
      </c>
      <c r="B17486" s="63" t="s">
        <v>13720</v>
      </c>
    </row>
    <row r="17487" spans="1:2" x14ac:dyDescent="0.25">
      <c r="A17487" s="62">
        <v>84131604</v>
      </c>
      <c r="B17487" s="63" t="s">
        <v>7596</v>
      </c>
    </row>
    <row r="17488" spans="1:2" x14ac:dyDescent="0.25">
      <c r="A17488" s="62">
        <v>84131605</v>
      </c>
      <c r="B17488" s="63" t="s">
        <v>5885</v>
      </c>
    </row>
    <row r="17489" spans="1:2" x14ac:dyDescent="0.25">
      <c r="A17489" s="62">
        <v>84131606</v>
      </c>
      <c r="B17489" s="63" t="s">
        <v>15505</v>
      </c>
    </row>
    <row r="17490" spans="1:2" x14ac:dyDescent="0.25">
      <c r="A17490" s="62">
        <v>84131607</v>
      </c>
      <c r="B17490" s="63" t="s">
        <v>8340</v>
      </c>
    </row>
    <row r="17491" spans="1:2" x14ac:dyDescent="0.25">
      <c r="A17491" s="62">
        <v>84131608</v>
      </c>
      <c r="B17491" s="63" t="s">
        <v>3665</v>
      </c>
    </row>
    <row r="17492" spans="1:2" x14ac:dyDescent="0.25">
      <c r="A17492" s="62">
        <v>84131609</v>
      </c>
      <c r="B17492" s="63" t="s">
        <v>2231</v>
      </c>
    </row>
    <row r="17493" spans="1:2" x14ac:dyDescent="0.25">
      <c r="A17493" s="62">
        <v>84131610</v>
      </c>
      <c r="B17493" s="63" t="s">
        <v>13438</v>
      </c>
    </row>
    <row r="17494" spans="1:2" x14ac:dyDescent="0.25">
      <c r="A17494" s="62">
        <v>84131701</v>
      </c>
      <c r="B17494" s="63" t="s">
        <v>4776</v>
      </c>
    </row>
    <row r="17495" spans="1:2" x14ac:dyDescent="0.25">
      <c r="A17495" s="62">
        <v>84131702</v>
      </c>
      <c r="B17495" s="63" t="s">
        <v>10714</v>
      </c>
    </row>
    <row r="17496" spans="1:2" x14ac:dyDescent="0.25">
      <c r="A17496" s="62">
        <v>84131801</v>
      </c>
      <c r="B17496" s="63" t="s">
        <v>16137</v>
      </c>
    </row>
    <row r="17497" spans="1:2" x14ac:dyDescent="0.25">
      <c r="A17497" s="62">
        <v>84131802</v>
      </c>
      <c r="B17497" s="63" t="s">
        <v>12991</v>
      </c>
    </row>
    <row r="17498" spans="1:2" x14ac:dyDescent="0.25">
      <c r="A17498" s="62">
        <v>84141501</v>
      </c>
      <c r="B17498" s="63" t="s">
        <v>8716</v>
      </c>
    </row>
    <row r="17499" spans="1:2" x14ac:dyDescent="0.25">
      <c r="A17499" s="62">
        <v>84141502</v>
      </c>
      <c r="B17499" s="63" t="s">
        <v>3045</v>
      </c>
    </row>
    <row r="17500" spans="1:2" x14ac:dyDescent="0.25">
      <c r="A17500" s="62">
        <v>84141503</v>
      </c>
      <c r="B17500" s="63" t="s">
        <v>18785</v>
      </c>
    </row>
    <row r="17501" spans="1:2" x14ac:dyDescent="0.25">
      <c r="A17501" s="62">
        <v>84141601</v>
      </c>
      <c r="B17501" s="63" t="s">
        <v>16496</v>
      </c>
    </row>
    <row r="17502" spans="1:2" x14ac:dyDescent="0.25">
      <c r="A17502" s="62">
        <v>84141602</v>
      </c>
      <c r="B17502" s="63" t="s">
        <v>4384</v>
      </c>
    </row>
    <row r="17503" spans="1:2" x14ac:dyDescent="0.25">
      <c r="A17503" s="62">
        <v>84141701</v>
      </c>
      <c r="B17503" s="63" t="s">
        <v>15282</v>
      </c>
    </row>
    <row r="17504" spans="1:2" x14ac:dyDescent="0.25">
      <c r="A17504" s="62">
        <v>84141702</v>
      </c>
      <c r="B17504" s="63" t="s">
        <v>4079</v>
      </c>
    </row>
    <row r="17505" spans="1:2" x14ac:dyDescent="0.25">
      <c r="A17505" s="62">
        <v>85101501</v>
      </c>
      <c r="B17505" s="63" t="s">
        <v>5641</v>
      </c>
    </row>
    <row r="17506" spans="1:2" x14ac:dyDescent="0.25">
      <c r="A17506" s="62">
        <v>85101502</v>
      </c>
      <c r="B17506" s="63" t="s">
        <v>14971</v>
      </c>
    </row>
    <row r="17507" spans="1:2" x14ac:dyDescent="0.25">
      <c r="A17507" s="62">
        <v>85101503</v>
      </c>
      <c r="B17507" s="63" t="s">
        <v>1172</v>
      </c>
    </row>
    <row r="17508" spans="1:2" x14ac:dyDescent="0.25">
      <c r="A17508" s="62">
        <v>85101504</v>
      </c>
      <c r="B17508" s="63" t="s">
        <v>7973</v>
      </c>
    </row>
    <row r="17509" spans="1:2" x14ac:dyDescent="0.25">
      <c r="A17509" s="62">
        <v>85101505</v>
      </c>
      <c r="B17509" s="63" t="s">
        <v>18303</v>
      </c>
    </row>
    <row r="17510" spans="1:2" x14ac:dyDescent="0.25">
      <c r="A17510" s="62">
        <v>85101506</v>
      </c>
      <c r="B17510" s="63" t="s">
        <v>6495</v>
      </c>
    </row>
    <row r="17511" spans="1:2" x14ac:dyDescent="0.25">
      <c r="A17511" s="62">
        <v>85101507</v>
      </c>
      <c r="B17511" s="63" t="s">
        <v>13853</v>
      </c>
    </row>
    <row r="17512" spans="1:2" x14ac:dyDescent="0.25">
      <c r="A17512" s="62">
        <v>85101508</v>
      </c>
      <c r="B17512" s="63" t="s">
        <v>15287</v>
      </c>
    </row>
    <row r="17513" spans="1:2" x14ac:dyDescent="0.25">
      <c r="A17513" s="62">
        <v>85101509</v>
      </c>
      <c r="B17513" s="63" t="s">
        <v>3616</v>
      </c>
    </row>
    <row r="17514" spans="1:2" x14ac:dyDescent="0.25">
      <c r="A17514" s="62">
        <v>85101601</v>
      </c>
      <c r="B17514" s="63" t="s">
        <v>4048</v>
      </c>
    </row>
    <row r="17515" spans="1:2" x14ac:dyDescent="0.25">
      <c r="A17515" s="62">
        <v>85101602</v>
      </c>
      <c r="B17515" s="63" t="s">
        <v>5883</v>
      </c>
    </row>
    <row r="17516" spans="1:2" x14ac:dyDescent="0.25">
      <c r="A17516" s="62">
        <v>85101603</v>
      </c>
      <c r="B17516" s="63" t="s">
        <v>8919</v>
      </c>
    </row>
    <row r="17517" spans="1:2" x14ac:dyDescent="0.25">
      <c r="A17517" s="62">
        <v>85101604</v>
      </c>
      <c r="B17517" s="63" t="s">
        <v>4913</v>
      </c>
    </row>
    <row r="17518" spans="1:2" x14ac:dyDescent="0.25">
      <c r="A17518" s="62">
        <v>85101605</v>
      </c>
      <c r="B17518" s="63" t="s">
        <v>2421</v>
      </c>
    </row>
    <row r="17519" spans="1:2" x14ac:dyDescent="0.25">
      <c r="A17519" s="62">
        <v>85101701</v>
      </c>
      <c r="B17519" s="63" t="s">
        <v>8923</v>
      </c>
    </row>
    <row r="17520" spans="1:2" x14ac:dyDescent="0.25">
      <c r="A17520" s="62">
        <v>85101702</v>
      </c>
      <c r="B17520" s="63" t="s">
        <v>15119</v>
      </c>
    </row>
    <row r="17521" spans="1:2" x14ac:dyDescent="0.25">
      <c r="A17521" s="62">
        <v>85101703</v>
      </c>
      <c r="B17521" s="63" t="s">
        <v>5841</v>
      </c>
    </row>
    <row r="17522" spans="1:2" x14ac:dyDescent="0.25">
      <c r="A17522" s="62">
        <v>85101704</v>
      </c>
      <c r="B17522" s="63" t="s">
        <v>8466</v>
      </c>
    </row>
    <row r="17523" spans="1:2" x14ac:dyDescent="0.25">
      <c r="A17523" s="62">
        <v>85101705</v>
      </c>
      <c r="B17523" s="63" t="s">
        <v>533</v>
      </c>
    </row>
    <row r="17524" spans="1:2" x14ac:dyDescent="0.25">
      <c r="A17524" s="62">
        <v>85101706</v>
      </c>
      <c r="B17524" s="63" t="s">
        <v>15090</v>
      </c>
    </row>
    <row r="17525" spans="1:2" x14ac:dyDescent="0.25">
      <c r="A17525" s="62">
        <v>85101707</v>
      </c>
      <c r="B17525" s="63" t="s">
        <v>15415</v>
      </c>
    </row>
    <row r="17526" spans="1:2" x14ac:dyDescent="0.25">
      <c r="A17526" s="62">
        <v>85111501</v>
      </c>
      <c r="B17526" s="63" t="s">
        <v>2904</v>
      </c>
    </row>
    <row r="17527" spans="1:2" x14ac:dyDescent="0.25">
      <c r="A17527" s="62">
        <v>85111502</v>
      </c>
      <c r="B17527" s="63" t="s">
        <v>11551</v>
      </c>
    </row>
    <row r="17528" spans="1:2" x14ac:dyDescent="0.25">
      <c r="A17528" s="62">
        <v>85111503</v>
      </c>
      <c r="B17528" s="63" t="s">
        <v>13166</v>
      </c>
    </row>
    <row r="17529" spans="1:2" x14ac:dyDescent="0.25">
      <c r="A17529" s="62">
        <v>85111504</v>
      </c>
      <c r="B17529" s="63" t="s">
        <v>5819</v>
      </c>
    </row>
    <row r="17530" spans="1:2" x14ac:dyDescent="0.25">
      <c r="A17530" s="62">
        <v>85111505</v>
      </c>
      <c r="B17530" s="63" t="s">
        <v>18468</v>
      </c>
    </row>
    <row r="17531" spans="1:2" x14ac:dyDescent="0.25">
      <c r="A17531" s="62">
        <v>85111506</v>
      </c>
      <c r="B17531" s="63" t="s">
        <v>18811</v>
      </c>
    </row>
    <row r="17532" spans="1:2" x14ac:dyDescent="0.25">
      <c r="A17532" s="62">
        <v>85111507</v>
      </c>
      <c r="B17532" s="63" t="s">
        <v>9327</v>
      </c>
    </row>
    <row r="17533" spans="1:2" x14ac:dyDescent="0.25">
      <c r="A17533" s="62">
        <v>85111508</v>
      </c>
      <c r="B17533" s="63" t="s">
        <v>5442</v>
      </c>
    </row>
    <row r="17534" spans="1:2" x14ac:dyDescent="0.25">
      <c r="A17534" s="62">
        <v>85111509</v>
      </c>
      <c r="B17534" s="63" t="s">
        <v>1108</v>
      </c>
    </row>
    <row r="17535" spans="1:2" x14ac:dyDescent="0.25">
      <c r="A17535" s="62">
        <v>85111510</v>
      </c>
      <c r="B17535" s="63" t="s">
        <v>5042</v>
      </c>
    </row>
    <row r="17536" spans="1:2" x14ac:dyDescent="0.25">
      <c r="A17536" s="62">
        <v>85111511</v>
      </c>
      <c r="B17536" s="63" t="s">
        <v>10672</v>
      </c>
    </row>
    <row r="17537" spans="1:2" x14ac:dyDescent="0.25">
      <c r="A17537" s="62">
        <v>85111512</v>
      </c>
      <c r="B17537" s="63" t="s">
        <v>14534</v>
      </c>
    </row>
    <row r="17538" spans="1:2" x14ac:dyDescent="0.25">
      <c r="A17538" s="62">
        <v>85111513</v>
      </c>
      <c r="B17538" s="63" t="s">
        <v>5276</v>
      </c>
    </row>
    <row r="17539" spans="1:2" x14ac:dyDescent="0.25">
      <c r="A17539" s="62">
        <v>85111514</v>
      </c>
      <c r="B17539" s="63" t="s">
        <v>18225</v>
      </c>
    </row>
    <row r="17540" spans="1:2" x14ac:dyDescent="0.25">
      <c r="A17540" s="62">
        <v>85111601</v>
      </c>
      <c r="B17540" s="63" t="s">
        <v>14558</v>
      </c>
    </row>
    <row r="17541" spans="1:2" x14ac:dyDescent="0.25">
      <c r="A17541" s="62">
        <v>85111602</v>
      </c>
      <c r="B17541" s="63" t="s">
        <v>9516</v>
      </c>
    </row>
    <row r="17542" spans="1:2" x14ac:dyDescent="0.25">
      <c r="A17542" s="62">
        <v>85111603</v>
      </c>
      <c r="B17542" s="63" t="s">
        <v>11826</v>
      </c>
    </row>
    <row r="17543" spans="1:2" x14ac:dyDescent="0.25">
      <c r="A17543" s="62">
        <v>85111604</v>
      </c>
      <c r="B17543" s="63" t="s">
        <v>16134</v>
      </c>
    </row>
    <row r="17544" spans="1:2" x14ac:dyDescent="0.25">
      <c r="A17544" s="62">
        <v>85111605</v>
      </c>
      <c r="B17544" s="63" t="s">
        <v>13946</v>
      </c>
    </row>
    <row r="17545" spans="1:2" x14ac:dyDescent="0.25">
      <c r="A17545" s="62">
        <v>85111606</v>
      </c>
      <c r="B17545" s="63" t="s">
        <v>370</v>
      </c>
    </row>
    <row r="17546" spans="1:2" x14ac:dyDescent="0.25">
      <c r="A17546" s="62">
        <v>85111607</v>
      </c>
      <c r="B17546" s="63" t="s">
        <v>7832</v>
      </c>
    </row>
    <row r="17547" spans="1:2" x14ac:dyDescent="0.25">
      <c r="A17547" s="62">
        <v>85111608</v>
      </c>
      <c r="B17547" s="63" t="s">
        <v>6161</v>
      </c>
    </row>
    <row r="17548" spans="1:2" x14ac:dyDescent="0.25">
      <c r="A17548" s="62">
        <v>85111609</v>
      </c>
      <c r="B17548" s="63" t="s">
        <v>7647</v>
      </c>
    </row>
    <row r="17549" spans="1:2" x14ac:dyDescent="0.25">
      <c r="A17549" s="62">
        <v>85111610</v>
      </c>
      <c r="B17549" s="63" t="s">
        <v>9862</v>
      </c>
    </row>
    <row r="17550" spans="1:2" x14ac:dyDescent="0.25">
      <c r="A17550" s="62">
        <v>85111611</v>
      </c>
      <c r="B17550" s="63" t="s">
        <v>16095</v>
      </c>
    </row>
    <row r="17551" spans="1:2" x14ac:dyDescent="0.25">
      <c r="A17551" s="62">
        <v>85111612</v>
      </c>
      <c r="B17551" s="63" t="s">
        <v>16415</v>
      </c>
    </row>
    <row r="17552" spans="1:2" x14ac:dyDescent="0.25">
      <c r="A17552" s="62">
        <v>85111613</v>
      </c>
      <c r="B17552" s="63" t="s">
        <v>17723</v>
      </c>
    </row>
    <row r="17553" spans="1:2" x14ac:dyDescent="0.25">
      <c r="A17553" s="62">
        <v>85111614</v>
      </c>
      <c r="B17553" s="63" t="s">
        <v>14509</v>
      </c>
    </row>
    <row r="17554" spans="1:2" x14ac:dyDescent="0.25">
      <c r="A17554" s="62">
        <v>85111615</v>
      </c>
      <c r="B17554" s="63" t="s">
        <v>14791</v>
      </c>
    </row>
    <row r="17555" spans="1:2" x14ac:dyDescent="0.25">
      <c r="A17555" s="62">
        <v>85111616</v>
      </c>
      <c r="B17555" s="63" t="s">
        <v>6078</v>
      </c>
    </row>
    <row r="17556" spans="1:2" x14ac:dyDescent="0.25">
      <c r="A17556" s="62">
        <v>85111617</v>
      </c>
      <c r="B17556" s="63" t="s">
        <v>9257</v>
      </c>
    </row>
    <row r="17557" spans="1:2" x14ac:dyDescent="0.25">
      <c r="A17557" s="62">
        <v>85111701</v>
      </c>
      <c r="B17557" s="63" t="s">
        <v>12027</v>
      </c>
    </row>
    <row r="17558" spans="1:2" x14ac:dyDescent="0.25">
      <c r="A17558" s="62">
        <v>85111702</v>
      </c>
      <c r="B17558" s="63" t="s">
        <v>18077</v>
      </c>
    </row>
    <row r="17559" spans="1:2" x14ac:dyDescent="0.25">
      <c r="A17559" s="62">
        <v>85111703</v>
      </c>
      <c r="B17559" s="63" t="s">
        <v>13657</v>
      </c>
    </row>
    <row r="17560" spans="1:2" x14ac:dyDescent="0.25">
      <c r="A17560" s="62">
        <v>85111704</v>
      </c>
      <c r="B17560" s="63" t="s">
        <v>17665</v>
      </c>
    </row>
    <row r="17561" spans="1:2" x14ac:dyDescent="0.25">
      <c r="A17561" s="62">
        <v>85121501</v>
      </c>
      <c r="B17561" s="63" t="s">
        <v>3458</v>
      </c>
    </row>
    <row r="17562" spans="1:2" x14ac:dyDescent="0.25">
      <c r="A17562" s="62">
        <v>85121502</v>
      </c>
      <c r="B17562" s="63" t="s">
        <v>15109</v>
      </c>
    </row>
    <row r="17563" spans="1:2" x14ac:dyDescent="0.25">
      <c r="A17563" s="62">
        <v>85121503</v>
      </c>
      <c r="B17563" s="63" t="s">
        <v>8989</v>
      </c>
    </row>
    <row r="17564" spans="1:2" x14ac:dyDescent="0.25">
      <c r="A17564" s="62">
        <v>85121504</v>
      </c>
      <c r="B17564" s="63" t="s">
        <v>8524</v>
      </c>
    </row>
    <row r="17565" spans="1:2" x14ac:dyDescent="0.25">
      <c r="A17565" s="62">
        <v>85121601</v>
      </c>
      <c r="B17565" s="63" t="s">
        <v>2890</v>
      </c>
    </row>
    <row r="17566" spans="1:2" x14ac:dyDescent="0.25">
      <c r="A17566" s="62">
        <v>85121602</v>
      </c>
      <c r="B17566" s="63" t="s">
        <v>18741</v>
      </c>
    </row>
    <row r="17567" spans="1:2" x14ac:dyDescent="0.25">
      <c r="A17567" s="62">
        <v>85121603</v>
      </c>
      <c r="B17567" s="63" t="s">
        <v>4927</v>
      </c>
    </row>
    <row r="17568" spans="1:2" x14ac:dyDescent="0.25">
      <c r="A17568" s="62">
        <v>85121604</v>
      </c>
      <c r="B17568" s="63" t="s">
        <v>11434</v>
      </c>
    </row>
    <row r="17569" spans="1:2" x14ac:dyDescent="0.25">
      <c r="A17569" s="62">
        <v>85121605</v>
      </c>
      <c r="B17569" s="63" t="s">
        <v>13466</v>
      </c>
    </row>
    <row r="17570" spans="1:2" x14ac:dyDescent="0.25">
      <c r="A17570" s="62">
        <v>85121606</v>
      </c>
      <c r="B17570" s="63" t="s">
        <v>1828</v>
      </c>
    </row>
    <row r="17571" spans="1:2" x14ac:dyDescent="0.25">
      <c r="A17571" s="62">
        <v>85121607</v>
      </c>
      <c r="B17571" s="63" t="s">
        <v>6725</v>
      </c>
    </row>
    <row r="17572" spans="1:2" x14ac:dyDescent="0.25">
      <c r="A17572" s="62">
        <v>85121608</v>
      </c>
      <c r="B17572" s="63" t="s">
        <v>13668</v>
      </c>
    </row>
    <row r="17573" spans="1:2" x14ac:dyDescent="0.25">
      <c r="A17573" s="62">
        <v>85121609</v>
      </c>
      <c r="B17573" s="63" t="s">
        <v>1399</v>
      </c>
    </row>
    <row r="17574" spans="1:2" x14ac:dyDescent="0.25">
      <c r="A17574" s="62">
        <v>85121610</v>
      </c>
      <c r="B17574" s="63" t="s">
        <v>8308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11673</v>
      </c>
    </row>
    <row r="17577" spans="1:2" x14ac:dyDescent="0.25">
      <c r="A17577" s="62">
        <v>85121613</v>
      </c>
      <c r="B17577" s="63" t="s">
        <v>16831</v>
      </c>
    </row>
    <row r="17578" spans="1:2" x14ac:dyDescent="0.25">
      <c r="A17578" s="62">
        <v>85121614</v>
      </c>
      <c r="B17578" s="63" t="s">
        <v>15626</v>
      </c>
    </row>
    <row r="17579" spans="1:2" x14ac:dyDescent="0.25">
      <c r="A17579" s="62">
        <v>85121701</v>
      </c>
      <c r="B17579" s="63" t="s">
        <v>15964</v>
      </c>
    </row>
    <row r="17580" spans="1:2" x14ac:dyDescent="0.25">
      <c r="A17580" s="62">
        <v>85121702</v>
      </c>
      <c r="B17580" s="63" t="s">
        <v>8200</v>
      </c>
    </row>
    <row r="17581" spans="1:2" x14ac:dyDescent="0.25">
      <c r="A17581" s="62">
        <v>85121703</v>
      </c>
      <c r="B17581" s="63" t="s">
        <v>6112</v>
      </c>
    </row>
    <row r="17582" spans="1:2" x14ac:dyDescent="0.25">
      <c r="A17582" s="62">
        <v>85121704</v>
      </c>
      <c r="B17582" s="63" t="s">
        <v>5645</v>
      </c>
    </row>
    <row r="17583" spans="1:2" x14ac:dyDescent="0.25">
      <c r="A17583" s="62">
        <v>85121705</v>
      </c>
      <c r="B17583" s="63" t="s">
        <v>1810</v>
      </c>
    </row>
    <row r="17584" spans="1:2" x14ac:dyDescent="0.25">
      <c r="A17584" s="62">
        <v>85121706</v>
      </c>
      <c r="B17584" s="63" t="s">
        <v>14292</v>
      </c>
    </row>
    <row r="17585" spans="1:2" x14ac:dyDescent="0.25">
      <c r="A17585" s="62">
        <v>85121801</v>
      </c>
      <c r="B17585" s="63" t="s">
        <v>18094</v>
      </c>
    </row>
    <row r="17586" spans="1:2" x14ac:dyDescent="0.25">
      <c r="A17586" s="62">
        <v>85121802</v>
      </c>
      <c r="B17586" s="63" t="s">
        <v>18792</v>
      </c>
    </row>
    <row r="17587" spans="1:2" x14ac:dyDescent="0.25">
      <c r="A17587" s="62">
        <v>85121803</v>
      </c>
      <c r="B17587" s="63" t="s">
        <v>16511</v>
      </c>
    </row>
    <row r="17588" spans="1:2" x14ac:dyDescent="0.25">
      <c r="A17588" s="62">
        <v>85121804</v>
      </c>
      <c r="B17588" s="63" t="s">
        <v>11886</v>
      </c>
    </row>
    <row r="17589" spans="1:2" x14ac:dyDescent="0.25">
      <c r="A17589" s="62">
        <v>85121805</v>
      </c>
      <c r="B17589" s="63" t="s">
        <v>6715</v>
      </c>
    </row>
    <row r="17590" spans="1:2" x14ac:dyDescent="0.25">
      <c r="A17590" s="62">
        <v>85121806</v>
      </c>
      <c r="B17590" s="63" t="s">
        <v>18154</v>
      </c>
    </row>
    <row r="17591" spans="1:2" x14ac:dyDescent="0.25">
      <c r="A17591" s="62">
        <v>85121807</v>
      </c>
      <c r="B17591" s="63" t="s">
        <v>2680</v>
      </c>
    </row>
    <row r="17592" spans="1:2" x14ac:dyDescent="0.25">
      <c r="A17592" s="62">
        <v>85121808</v>
      </c>
      <c r="B17592" s="63" t="s">
        <v>15946</v>
      </c>
    </row>
    <row r="17593" spans="1:2" x14ac:dyDescent="0.25">
      <c r="A17593" s="62">
        <v>85121809</v>
      </c>
      <c r="B17593" s="63" t="s">
        <v>12550</v>
      </c>
    </row>
    <row r="17594" spans="1:2" x14ac:dyDescent="0.25">
      <c r="A17594" s="62">
        <v>85121810</v>
      </c>
      <c r="B17594" s="63" t="s">
        <v>4873</v>
      </c>
    </row>
    <row r="17595" spans="1:2" x14ac:dyDescent="0.25">
      <c r="A17595" s="62">
        <v>85121901</v>
      </c>
      <c r="B17595" s="63" t="s">
        <v>12792</v>
      </c>
    </row>
    <row r="17596" spans="1:2" x14ac:dyDescent="0.25">
      <c r="A17596" s="62">
        <v>85121902</v>
      </c>
      <c r="B17596" s="63" t="s">
        <v>1041</v>
      </c>
    </row>
    <row r="17597" spans="1:2" x14ac:dyDescent="0.25">
      <c r="A17597" s="62">
        <v>85122001</v>
      </c>
      <c r="B17597" s="63" t="s">
        <v>12971</v>
      </c>
    </row>
    <row r="17598" spans="1:2" x14ac:dyDescent="0.25">
      <c r="A17598" s="62">
        <v>85122002</v>
      </c>
      <c r="B17598" s="63" t="s">
        <v>8575</v>
      </c>
    </row>
    <row r="17599" spans="1:2" x14ac:dyDescent="0.25">
      <c r="A17599" s="62">
        <v>85122003</v>
      </c>
      <c r="B17599" s="63" t="s">
        <v>14349</v>
      </c>
    </row>
    <row r="17600" spans="1:2" x14ac:dyDescent="0.25">
      <c r="A17600" s="62">
        <v>85122004</v>
      </c>
      <c r="B17600" s="63" t="s">
        <v>8207</v>
      </c>
    </row>
    <row r="17601" spans="1:2" x14ac:dyDescent="0.25">
      <c r="A17601" s="62">
        <v>85122005</v>
      </c>
      <c r="B17601" s="63" t="s">
        <v>4449</v>
      </c>
    </row>
    <row r="17602" spans="1:2" x14ac:dyDescent="0.25">
      <c r="A17602" s="62">
        <v>85122101</v>
      </c>
      <c r="B17602" s="63" t="s">
        <v>7959</v>
      </c>
    </row>
    <row r="17603" spans="1:2" x14ac:dyDescent="0.25">
      <c r="A17603" s="62">
        <v>85122102</v>
      </c>
      <c r="B17603" s="63" t="s">
        <v>3069</v>
      </c>
    </row>
    <row r="17604" spans="1:2" x14ac:dyDescent="0.25">
      <c r="A17604" s="62">
        <v>85122103</v>
      </c>
      <c r="B17604" s="63" t="s">
        <v>5236</v>
      </c>
    </row>
    <row r="17605" spans="1:2" x14ac:dyDescent="0.25">
      <c r="A17605" s="62">
        <v>85122104</v>
      </c>
      <c r="B17605" s="63" t="s">
        <v>15143</v>
      </c>
    </row>
    <row r="17606" spans="1:2" x14ac:dyDescent="0.25">
      <c r="A17606" s="62">
        <v>85122105</v>
      </c>
      <c r="B17606" s="63" t="s">
        <v>3170</v>
      </c>
    </row>
    <row r="17607" spans="1:2" x14ac:dyDescent="0.25">
      <c r="A17607" s="62">
        <v>85122106</v>
      </c>
      <c r="B17607" s="63" t="s">
        <v>16565</v>
      </c>
    </row>
    <row r="17608" spans="1:2" x14ac:dyDescent="0.25">
      <c r="A17608" s="62">
        <v>85122107</v>
      </c>
      <c r="B17608" s="63" t="s">
        <v>7084</v>
      </c>
    </row>
    <row r="17609" spans="1:2" x14ac:dyDescent="0.25">
      <c r="A17609" s="62">
        <v>85122108</v>
      </c>
      <c r="B17609" s="63" t="s">
        <v>14025</v>
      </c>
    </row>
    <row r="17610" spans="1:2" x14ac:dyDescent="0.25">
      <c r="A17610" s="62">
        <v>85122109</v>
      </c>
      <c r="B17610" s="63" t="s">
        <v>9712</v>
      </c>
    </row>
    <row r="17611" spans="1:2" x14ac:dyDescent="0.25">
      <c r="A17611" s="62">
        <v>85122201</v>
      </c>
      <c r="B17611" s="63" t="s">
        <v>12334</v>
      </c>
    </row>
    <row r="17612" spans="1:2" x14ac:dyDescent="0.25">
      <c r="A17612" s="62">
        <v>85131501</v>
      </c>
      <c r="B17612" s="63" t="s">
        <v>3527</v>
      </c>
    </row>
    <row r="17613" spans="1:2" x14ac:dyDescent="0.25">
      <c r="A17613" s="62">
        <v>85131502</v>
      </c>
      <c r="B17613" s="63" t="s">
        <v>1335</v>
      </c>
    </row>
    <row r="17614" spans="1:2" x14ac:dyDescent="0.25">
      <c r="A17614" s="62">
        <v>85131503</v>
      </c>
      <c r="B17614" s="63" t="s">
        <v>15236</v>
      </c>
    </row>
    <row r="17615" spans="1:2" x14ac:dyDescent="0.25">
      <c r="A17615" s="62">
        <v>85131504</v>
      </c>
      <c r="B17615" s="63" t="s">
        <v>10690</v>
      </c>
    </row>
    <row r="17616" spans="1:2" x14ac:dyDescent="0.25">
      <c r="A17616" s="62">
        <v>85131505</v>
      </c>
      <c r="B17616" s="63" t="s">
        <v>4087</v>
      </c>
    </row>
    <row r="17617" spans="1:2" x14ac:dyDescent="0.25">
      <c r="A17617" s="62">
        <v>85131601</v>
      </c>
      <c r="B17617" s="63" t="s">
        <v>11889</v>
      </c>
    </row>
    <row r="17618" spans="1:2" x14ac:dyDescent="0.25">
      <c r="A17618" s="62">
        <v>85131602</v>
      </c>
      <c r="B17618" s="63" t="s">
        <v>9186</v>
      </c>
    </row>
    <row r="17619" spans="1:2" x14ac:dyDescent="0.25">
      <c r="A17619" s="62">
        <v>85131603</v>
      </c>
      <c r="B17619" s="63" t="s">
        <v>5791</v>
      </c>
    </row>
    <row r="17620" spans="1:2" x14ac:dyDescent="0.25">
      <c r="A17620" s="62">
        <v>85131604</v>
      </c>
      <c r="B17620" s="63" t="s">
        <v>11620</v>
      </c>
    </row>
    <row r="17621" spans="1:2" x14ac:dyDescent="0.25">
      <c r="A17621" s="62">
        <v>85131701</v>
      </c>
      <c r="B17621" s="63" t="s">
        <v>5195</v>
      </c>
    </row>
    <row r="17622" spans="1:2" x14ac:dyDescent="0.25">
      <c r="A17622" s="62">
        <v>85131702</v>
      </c>
      <c r="B17622" s="63" t="s">
        <v>3864</v>
      </c>
    </row>
    <row r="17623" spans="1:2" x14ac:dyDescent="0.25">
      <c r="A17623" s="62">
        <v>85131703</v>
      </c>
      <c r="B17623" s="63" t="s">
        <v>2206</v>
      </c>
    </row>
    <row r="17624" spans="1:2" x14ac:dyDescent="0.25">
      <c r="A17624" s="62">
        <v>85131704</v>
      </c>
      <c r="B17624" s="63" t="s">
        <v>1331</v>
      </c>
    </row>
    <row r="17625" spans="1:2" x14ac:dyDescent="0.25">
      <c r="A17625" s="62">
        <v>85131705</v>
      </c>
      <c r="B17625" s="63" t="s">
        <v>9762</v>
      </c>
    </row>
    <row r="17626" spans="1:2" x14ac:dyDescent="0.25">
      <c r="A17626" s="62">
        <v>85131706</v>
      </c>
      <c r="B17626" s="63" t="s">
        <v>15985</v>
      </c>
    </row>
    <row r="17627" spans="1:2" x14ac:dyDescent="0.25">
      <c r="A17627" s="62">
        <v>85131707</v>
      </c>
      <c r="B17627" s="63" t="s">
        <v>6363</v>
      </c>
    </row>
    <row r="17628" spans="1:2" x14ac:dyDescent="0.25">
      <c r="A17628" s="62">
        <v>85131708</v>
      </c>
      <c r="B17628" s="63" t="s">
        <v>5734</v>
      </c>
    </row>
    <row r="17629" spans="1:2" x14ac:dyDescent="0.25">
      <c r="A17629" s="62">
        <v>85131709</v>
      </c>
      <c r="B17629" s="63" t="s">
        <v>1035</v>
      </c>
    </row>
    <row r="17630" spans="1:2" x14ac:dyDescent="0.25">
      <c r="A17630" s="62">
        <v>85131710</v>
      </c>
      <c r="B17630" s="63" t="s">
        <v>2854</v>
      </c>
    </row>
    <row r="17631" spans="1:2" x14ac:dyDescent="0.25">
      <c r="A17631" s="62">
        <v>85131711</v>
      </c>
      <c r="B17631" s="63" t="s">
        <v>6540</v>
      </c>
    </row>
    <row r="17632" spans="1:2" x14ac:dyDescent="0.25">
      <c r="A17632" s="62">
        <v>85131712</v>
      </c>
      <c r="B17632" s="63" t="s">
        <v>2686</v>
      </c>
    </row>
    <row r="17633" spans="1:2" x14ac:dyDescent="0.25">
      <c r="A17633" s="62">
        <v>85131713</v>
      </c>
      <c r="B17633" s="63" t="s">
        <v>3964</v>
      </c>
    </row>
    <row r="17634" spans="1:2" x14ac:dyDescent="0.25">
      <c r="A17634" s="62">
        <v>85141501</v>
      </c>
      <c r="B17634" s="63" t="s">
        <v>12105</v>
      </c>
    </row>
    <row r="17635" spans="1:2" x14ac:dyDescent="0.25">
      <c r="A17635" s="62">
        <v>85141502</v>
      </c>
      <c r="B17635" s="63" t="s">
        <v>9564</v>
      </c>
    </row>
    <row r="17636" spans="1:2" x14ac:dyDescent="0.25">
      <c r="A17636" s="62">
        <v>85141503</v>
      </c>
      <c r="B17636" s="63" t="s">
        <v>9858</v>
      </c>
    </row>
    <row r="17637" spans="1:2" x14ac:dyDescent="0.25">
      <c r="A17637" s="62">
        <v>85141504</v>
      </c>
      <c r="B17637" s="63" t="s">
        <v>1429</v>
      </c>
    </row>
    <row r="17638" spans="1:2" x14ac:dyDescent="0.25">
      <c r="A17638" s="62">
        <v>85141601</v>
      </c>
      <c r="B17638" s="63" t="s">
        <v>608</v>
      </c>
    </row>
    <row r="17639" spans="1:2" x14ac:dyDescent="0.25">
      <c r="A17639" s="62">
        <v>85141602</v>
      </c>
      <c r="B17639" s="63" t="s">
        <v>9031</v>
      </c>
    </row>
    <row r="17640" spans="1:2" x14ac:dyDescent="0.25">
      <c r="A17640" s="62">
        <v>85141603</v>
      </c>
      <c r="B17640" s="63" t="s">
        <v>2255</v>
      </c>
    </row>
    <row r="17641" spans="1:2" x14ac:dyDescent="0.25">
      <c r="A17641" s="62">
        <v>85141701</v>
      </c>
      <c r="B17641" s="63" t="s">
        <v>10191</v>
      </c>
    </row>
    <row r="17642" spans="1:2" x14ac:dyDescent="0.25">
      <c r="A17642" s="62">
        <v>85141702</v>
      </c>
      <c r="B17642" s="63" t="s">
        <v>4585</v>
      </c>
    </row>
    <row r="17643" spans="1:2" x14ac:dyDescent="0.25">
      <c r="A17643" s="62">
        <v>85151501</v>
      </c>
      <c r="B17643" s="63" t="s">
        <v>4888</v>
      </c>
    </row>
    <row r="17644" spans="1:2" x14ac:dyDescent="0.25">
      <c r="A17644" s="62">
        <v>85151502</v>
      </c>
      <c r="B17644" s="63" t="s">
        <v>16156</v>
      </c>
    </row>
    <row r="17645" spans="1:2" x14ac:dyDescent="0.25">
      <c r="A17645" s="62">
        <v>85151503</v>
      </c>
      <c r="B17645" s="63" t="s">
        <v>15051</v>
      </c>
    </row>
    <row r="17646" spans="1:2" x14ac:dyDescent="0.25">
      <c r="A17646" s="62">
        <v>85151504</v>
      </c>
      <c r="B17646" s="63" t="s">
        <v>15537</v>
      </c>
    </row>
    <row r="17647" spans="1:2" x14ac:dyDescent="0.25">
      <c r="A17647" s="62">
        <v>85151505</v>
      </c>
      <c r="B17647" s="63" t="s">
        <v>9834</v>
      </c>
    </row>
    <row r="17648" spans="1:2" x14ac:dyDescent="0.25">
      <c r="A17648" s="62">
        <v>85151506</v>
      </c>
      <c r="B17648" s="63" t="s">
        <v>15443</v>
      </c>
    </row>
    <row r="17649" spans="1:2" x14ac:dyDescent="0.25">
      <c r="A17649" s="62">
        <v>85151507</v>
      </c>
      <c r="B17649" s="63" t="s">
        <v>10212</v>
      </c>
    </row>
    <row r="17650" spans="1:2" x14ac:dyDescent="0.25">
      <c r="A17650" s="62">
        <v>85151508</v>
      </c>
      <c r="B17650" s="63" t="s">
        <v>6693</v>
      </c>
    </row>
    <row r="17651" spans="1:2" x14ac:dyDescent="0.25">
      <c r="A17651" s="62">
        <v>85151509</v>
      </c>
      <c r="B17651" s="63" t="s">
        <v>2940</v>
      </c>
    </row>
    <row r="17652" spans="1:2" x14ac:dyDescent="0.25">
      <c r="A17652" s="62">
        <v>85151601</v>
      </c>
      <c r="B17652" s="63" t="s">
        <v>697</v>
      </c>
    </row>
    <row r="17653" spans="1:2" x14ac:dyDescent="0.25">
      <c r="A17653" s="62">
        <v>85151602</v>
      </c>
      <c r="B17653" s="63" t="s">
        <v>7169</v>
      </c>
    </row>
    <row r="17654" spans="1:2" x14ac:dyDescent="0.25">
      <c r="A17654" s="62">
        <v>85151603</v>
      </c>
      <c r="B17654" s="63" t="s">
        <v>826</v>
      </c>
    </row>
    <row r="17655" spans="1:2" x14ac:dyDescent="0.25">
      <c r="A17655" s="62">
        <v>85151604</v>
      </c>
      <c r="B17655" s="63" t="s">
        <v>3351</v>
      </c>
    </row>
    <row r="17656" spans="1:2" x14ac:dyDescent="0.25">
      <c r="A17656" s="62">
        <v>85151605</v>
      </c>
      <c r="B17656" s="63" t="s">
        <v>10246</v>
      </c>
    </row>
    <row r="17657" spans="1:2" x14ac:dyDescent="0.25">
      <c r="A17657" s="62">
        <v>85151606</v>
      </c>
      <c r="B17657" s="63" t="s">
        <v>1653</v>
      </c>
    </row>
    <row r="17658" spans="1:2" x14ac:dyDescent="0.25">
      <c r="A17658" s="62">
        <v>85151607</v>
      </c>
      <c r="B17658" s="63" t="s">
        <v>10869</v>
      </c>
    </row>
    <row r="17659" spans="1:2" x14ac:dyDescent="0.25">
      <c r="A17659" s="62">
        <v>85151701</v>
      </c>
      <c r="B17659" s="63" t="s">
        <v>6144</v>
      </c>
    </row>
    <row r="17660" spans="1:2" x14ac:dyDescent="0.25">
      <c r="A17660" s="62">
        <v>85151702</v>
      </c>
      <c r="B17660" s="63" t="s">
        <v>1924</v>
      </c>
    </row>
    <row r="17661" spans="1:2" x14ac:dyDescent="0.25">
      <c r="A17661" s="62">
        <v>85151703</v>
      </c>
      <c r="B17661" s="63" t="s">
        <v>7989</v>
      </c>
    </row>
    <row r="17662" spans="1:2" x14ac:dyDescent="0.25">
      <c r="A17662" s="62">
        <v>85151704</v>
      </c>
      <c r="B17662" s="63" t="s">
        <v>4355</v>
      </c>
    </row>
    <row r="17663" spans="1:2" x14ac:dyDescent="0.25">
      <c r="A17663" s="62">
        <v>85151705</v>
      </c>
      <c r="B17663" s="63" t="s">
        <v>9702</v>
      </c>
    </row>
    <row r="17664" spans="1:2" x14ac:dyDescent="0.25">
      <c r="A17664" s="62">
        <v>86101501</v>
      </c>
      <c r="B17664" s="63" t="s">
        <v>17318</v>
      </c>
    </row>
    <row r="17665" spans="1:2" x14ac:dyDescent="0.25">
      <c r="A17665" s="62">
        <v>86101502</v>
      </c>
      <c r="B17665" s="63" t="s">
        <v>9848</v>
      </c>
    </row>
    <row r="17666" spans="1:2" x14ac:dyDescent="0.25">
      <c r="A17666" s="62">
        <v>86101503</v>
      </c>
      <c r="B17666" s="63" t="s">
        <v>1695</v>
      </c>
    </row>
    <row r="17667" spans="1:2" x14ac:dyDescent="0.25">
      <c r="A17667" s="62">
        <v>86101504</v>
      </c>
      <c r="B17667" s="63" t="s">
        <v>2515</v>
      </c>
    </row>
    <row r="17668" spans="1:2" x14ac:dyDescent="0.25">
      <c r="A17668" s="62">
        <v>86101505</v>
      </c>
      <c r="B17668" s="63" t="s">
        <v>2378</v>
      </c>
    </row>
    <row r="17669" spans="1:2" x14ac:dyDescent="0.25">
      <c r="A17669" s="62">
        <v>86101506</v>
      </c>
      <c r="B17669" s="63" t="s">
        <v>11226</v>
      </c>
    </row>
    <row r="17670" spans="1:2" x14ac:dyDescent="0.25">
      <c r="A17670" s="62">
        <v>86101507</v>
      </c>
      <c r="B17670" s="63" t="s">
        <v>9445</v>
      </c>
    </row>
    <row r="17671" spans="1:2" x14ac:dyDescent="0.25">
      <c r="A17671" s="62">
        <v>86101508</v>
      </c>
      <c r="B17671" s="63" t="s">
        <v>13980</v>
      </c>
    </row>
    <row r="17672" spans="1:2" x14ac:dyDescent="0.25">
      <c r="A17672" s="62">
        <v>86101509</v>
      </c>
      <c r="B17672" s="63" t="s">
        <v>9365</v>
      </c>
    </row>
    <row r="17673" spans="1:2" x14ac:dyDescent="0.25">
      <c r="A17673" s="62">
        <v>86101601</v>
      </c>
      <c r="B17673" s="63" t="s">
        <v>4724</v>
      </c>
    </row>
    <row r="17674" spans="1:2" x14ac:dyDescent="0.25">
      <c r="A17674" s="62">
        <v>86101602</v>
      </c>
      <c r="B17674" s="63" t="s">
        <v>9240</v>
      </c>
    </row>
    <row r="17675" spans="1:2" x14ac:dyDescent="0.25">
      <c r="A17675" s="62">
        <v>86101603</v>
      </c>
      <c r="B17675" s="63" t="s">
        <v>16197</v>
      </c>
    </row>
    <row r="17676" spans="1:2" x14ac:dyDescent="0.25">
      <c r="A17676" s="62">
        <v>86101604</v>
      </c>
      <c r="B17676" s="63" t="s">
        <v>16989</v>
      </c>
    </row>
    <row r="17677" spans="1:2" x14ac:dyDescent="0.25">
      <c r="A17677" s="62">
        <v>86101605</v>
      </c>
      <c r="B17677" s="63" t="s">
        <v>12630</v>
      </c>
    </row>
    <row r="17678" spans="1:2" x14ac:dyDescent="0.25">
      <c r="A17678" s="62">
        <v>86101606</v>
      </c>
      <c r="B17678" s="63" t="s">
        <v>10747</v>
      </c>
    </row>
    <row r="17679" spans="1:2" x14ac:dyDescent="0.25">
      <c r="A17679" s="62">
        <v>86101607</v>
      </c>
      <c r="B17679" s="63" t="s">
        <v>11480</v>
      </c>
    </row>
    <row r="17680" spans="1:2" x14ac:dyDescent="0.25">
      <c r="A17680" s="62">
        <v>86101608</v>
      </c>
      <c r="B17680" s="63" t="s">
        <v>1584</v>
      </c>
    </row>
    <row r="17681" spans="1:2" x14ac:dyDescent="0.25">
      <c r="A17681" s="62">
        <v>86101609</v>
      </c>
      <c r="B17681" s="63" t="s">
        <v>3520</v>
      </c>
    </row>
    <row r="17682" spans="1:2" x14ac:dyDescent="0.25">
      <c r="A17682" s="62">
        <v>86101610</v>
      </c>
      <c r="B17682" s="63" t="s">
        <v>6122</v>
      </c>
    </row>
    <row r="17683" spans="1:2" x14ac:dyDescent="0.25">
      <c r="A17683" s="62">
        <v>86101701</v>
      </c>
      <c r="B17683" s="63" t="s">
        <v>2561</v>
      </c>
    </row>
    <row r="17684" spans="1:2" x14ac:dyDescent="0.25">
      <c r="A17684" s="62">
        <v>86101702</v>
      </c>
      <c r="B17684" s="63" t="s">
        <v>2406</v>
      </c>
    </row>
    <row r="17685" spans="1:2" x14ac:dyDescent="0.25">
      <c r="A17685" s="62">
        <v>86101703</v>
      </c>
      <c r="B17685" s="63" t="s">
        <v>10388</v>
      </c>
    </row>
    <row r="17686" spans="1:2" x14ac:dyDescent="0.25">
      <c r="A17686" s="62">
        <v>86101704</v>
      </c>
      <c r="B17686" s="63" t="s">
        <v>13239</v>
      </c>
    </row>
    <row r="17687" spans="1:2" x14ac:dyDescent="0.25">
      <c r="A17687" s="62">
        <v>86101705</v>
      </c>
      <c r="B17687" s="63" t="s">
        <v>11040</v>
      </c>
    </row>
    <row r="17688" spans="1:2" x14ac:dyDescent="0.25">
      <c r="A17688" s="62">
        <v>86101706</v>
      </c>
      <c r="B17688" s="63" t="s">
        <v>12635</v>
      </c>
    </row>
    <row r="17689" spans="1:2" x14ac:dyDescent="0.25">
      <c r="A17689" s="62">
        <v>86101707</v>
      </c>
      <c r="B17689" s="63" t="s">
        <v>5394</v>
      </c>
    </row>
    <row r="17690" spans="1:2" x14ac:dyDescent="0.25">
      <c r="A17690" s="62">
        <v>86101708</v>
      </c>
      <c r="B17690" s="63" t="s">
        <v>2077</v>
      </c>
    </row>
    <row r="17691" spans="1:2" x14ac:dyDescent="0.25">
      <c r="A17691" s="62">
        <v>86101709</v>
      </c>
      <c r="B17691" s="63" t="s">
        <v>3729</v>
      </c>
    </row>
    <row r="17692" spans="1:2" x14ac:dyDescent="0.25">
      <c r="A17692" s="62">
        <v>86101710</v>
      </c>
      <c r="B17692" s="63" t="s">
        <v>16022</v>
      </c>
    </row>
    <row r="17693" spans="1:2" x14ac:dyDescent="0.25">
      <c r="A17693" s="62">
        <v>86101711</v>
      </c>
      <c r="B17693" s="63" t="s">
        <v>2867</v>
      </c>
    </row>
    <row r="17694" spans="1:2" x14ac:dyDescent="0.25">
      <c r="A17694" s="62">
        <v>86101712</v>
      </c>
      <c r="B17694" s="63" t="s">
        <v>3379</v>
      </c>
    </row>
    <row r="17695" spans="1:2" x14ac:dyDescent="0.25">
      <c r="A17695" s="62">
        <v>86101713</v>
      </c>
      <c r="B17695" s="63" t="s">
        <v>5514</v>
      </c>
    </row>
    <row r="17696" spans="1:2" x14ac:dyDescent="0.25">
      <c r="A17696" s="62">
        <v>86101714</v>
      </c>
      <c r="B17696" s="63" t="s">
        <v>16004</v>
      </c>
    </row>
    <row r="17697" spans="1:2" x14ac:dyDescent="0.25">
      <c r="A17697" s="62">
        <v>86101715</v>
      </c>
      <c r="B17697" s="63" t="s">
        <v>16047</v>
      </c>
    </row>
    <row r="17698" spans="1:2" x14ac:dyDescent="0.25">
      <c r="A17698" s="62">
        <v>86101716</v>
      </c>
      <c r="B17698" s="63" t="s">
        <v>16286</v>
      </c>
    </row>
    <row r="17699" spans="1:2" x14ac:dyDescent="0.25">
      <c r="A17699" s="62">
        <v>86101801</v>
      </c>
      <c r="B17699" s="63" t="s">
        <v>9549</v>
      </c>
    </row>
    <row r="17700" spans="1:2" x14ac:dyDescent="0.25">
      <c r="A17700" s="62">
        <v>86101802</v>
      </c>
      <c r="B17700" s="63" t="s">
        <v>7972</v>
      </c>
    </row>
    <row r="17701" spans="1:2" x14ac:dyDescent="0.25">
      <c r="A17701" s="62">
        <v>86101803</v>
      </c>
      <c r="B17701" s="63" t="s">
        <v>10327</v>
      </c>
    </row>
    <row r="17702" spans="1:2" x14ac:dyDescent="0.25">
      <c r="A17702" s="62">
        <v>86101804</v>
      </c>
      <c r="B17702" s="63" t="s">
        <v>2366</v>
      </c>
    </row>
    <row r="17703" spans="1:2" x14ac:dyDescent="0.25">
      <c r="A17703" s="62">
        <v>86101805</v>
      </c>
      <c r="B17703" s="63" t="s">
        <v>2445</v>
      </c>
    </row>
    <row r="17704" spans="1:2" x14ac:dyDescent="0.25">
      <c r="A17704" s="62">
        <v>86101806</v>
      </c>
      <c r="B17704" s="63" t="s">
        <v>3295</v>
      </c>
    </row>
    <row r="17705" spans="1:2" x14ac:dyDescent="0.25">
      <c r="A17705" s="62">
        <v>86101807</v>
      </c>
      <c r="B17705" s="63" t="s">
        <v>12800</v>
      </c>
    </row>
    <row r="17706" spans="1:2" x14ac:dyDescent="0.25">
      <c r="A17706" s="62">
        <v>86101808</v>
      </c>
      <c r="B17706" s="63" t="s">
        <v>13567</v>
      </c>
    </row>
    <row r="17707" spans="1:2" x14ac:dyDescent="0.25">
      <c r="A17707" s="62">
        <v>86101809</v>
      </c>
      <c r="B17707" s="63" t="s">
        <v>4642</v>
      </c>
    </row>
    <row r="17708" spans="1:2" x14ac:dyDescent="0.25">
      <c r="A17708" s="62">
        <v>86111501</v>
      </c>
      <c r="B17708" s="63" t="s">
        <v>12059</v>
      </c>
    </row>
    <row r="17709" spans="1:2" x14ac:dyDescent="0.25">
      <c r="A17709" s="62">
        <v>86111502</v>
      </c>
      <c r="B17709" s="63" t="s">
        <v>11737</v>
      </c>
    </row>
    <row r="17710" spans="1:2" x14ac:dyDescent="0.25">
      <c r="A17710" s="62">
        <v>86111503</v>
      </c>
      <c r="B17710" s="63" t="s">
        <v>4728</v>
      </c>
    </row>
    <row r="17711" spans="1:2" x14ac:dyDescent="0.25">
      <c r="A17711" s="62">
        <v>86111504</v>
      </c>
      <c r="B17711" s="63" t="s">
        <v>1223</v>
      </c>
    </row>
    <row r="17712" spans="1:2" x14ac:dyDescent="0.25">
      <c r="A17712" s="62">
        <v>86111505</v>
      </c>
      <c r="B17712" s="63" t="s">
        <v>4530</v>
      </c>
    </row>
    <row r="17713" spans="1:2" x14ac:dyDescent="0.25">
      <c r="A17713" s="62">
        <v>86111601</v>
      </c>
      <c r="B17713" s="63" t="s">
        <v>8181</v>
      </c>
    </row>
    <row r="17714" spans="1:2" x14ac:dyDescent="0.25">
      <c r="A17714" s="62">
        <v>86111602</v>
      </c>
      <c r="B17714" s="63" t="s">
        <v>14390</v>
      </c>
    </row>
    <row r="17715" spans="1:2" x14ac:dyDescent="0.25">
      <c r="A17715" s="62">
        <v>86111603</v>
      </c>
      <c r="B17715" s="63" t="s">
        <v>9903</v>
      </c>
    </row>
    <row r="17716" spans="1:2" x14ac:dyDescent="0.25">
      <c r="A17716" s="62">
        <v>86111604</v>
      </c>
      <c r="B17716" s="63" t="s">
        <v>17616</v>
      </c>
    </row>
    <row r="17717" spans="1:2" x14ac:dyDescent="0.25">
      <c r="A17717" s="62">
        <v>86111701</v>
      </c>
      <c r="B17717" s="63" t="s">
        <v>2214</v>
      </c>
    </row>
    <row r="17718" spans="1:2" x14ac:dyDescent="0.25">
      <c r="A17718" s="62">
        <v>86111702</v>
      </c>
      <c r="B17718" s="63" t="s">
        <v>6403</v>
      </c>
    </row>
    <row r="17719" spans="1:2" x14ac:dyDescent="0.25">
      <c r="A17719" s="62">
        <v>86111801</v>
      </c>
      <c r="B17719" s="63" t="s">
        <v>13355</v>
      </c>
    </row>
    <row r="17720" spans="1:2" x14ac:dyDescent="0.25">
      <c r="A17720" s="62">
        <v>86111802</v>
      </c>
      <c r="B17720" s="63" t="s">
        <v>14293</v>
      </c>
    </row>
    <row r="17721" spans="1:2" x14ac:dyDescent="0.25">
      <c r="A17721" s="62">
        <v>86121501</v>
      </c>
      <c r="B17721" s="63" t="s">
        <v>1502</v>
      </c>
    </row>
    <row r="17722" spans="1:2" x14ac:dyDescent="0.25">
      <c r="A17722" s="62">
        <v>86121502</v>
      </c>
      <c r="B17722" s="63" t="s">
        <v>8475</v>
      </c>
    </row>
    <row r="17723" spans="1:2" x14ac:dyDescent="0.25">
      <c r="A17723" s="62">
        <v>86121503</v>
      </c>
      <c r="B17723" s="63" t="s">
        <v>1514</v>
      </c>
    </row>
    <row r="17724" spans="1:2" x14ac:dyDescent="0.25">
      <c r="A17724" s="62">
        <v>86121504</v>
      </c>
      <c r="B17724" s="63" t="s">
        <v>11771</v>
      </c>
    </row>
    <row r="17725" spans="1:2" x14ac:dyDescent="0.25">
      <c r="A17725" s="62">
        <v>86121601</v>
      </c>
      <c r="B17725" s="63" t="s">
        <v>2647</v>
      </c>
    </row>
    <row r="17726" spans="1:2" x14ac:dyDescent="0.25">
      <c r="A17726" s="62">
        <v>86121602</v>
      </c>
      <c r="B17726" s="63" t="s">
        <v>10073</v>
      </c>
    </row>
    <row r="17727" spans="1:2" x14ac:dyDescent="0.25">
      <c r="A17727" s="62">
        <v>86121701</v>
      </c>
      <c r="B17727" s="63" t="s">
        <v>14956</v>
      </c>
    </row>
    <row r="17728" spans="1:2" x14ac:dyDescent="0.25">
      <c r="A17728" s="62">
        <v>86121702</v>
      </c>
      <c r="B17728" s="63" t="s">
        <v>17227</v>
      </c>
    </row>
    <row r="17729" spans="1:2" x14ac:dyDescent="0.25">
      <c r="A17729" s="62">
        <v>86121802</v>
      </c>
      <c r="B17729" s="63" t="s">
        <v>9349</v>
      </c>
    </row>
    <row r="17730" spans="1:2" x14ac:dyDescent="0.25">
      <c r="A17730" s="62">
        <v>86121803</v>
      </c>
      <c r="B17730" s="63" t="s">
        <v>15857</v>
      </c>
    </row>
    <row r="17731" spans="1:2" x14ac:dyDescent="0.25">
      <c r="A17731" s="62">
        <v>86121804</v>
      </c>
      <c r="B17731" s="63" t="s">
        <v>16461</v>
      </c>
    </row>
    <row r="17732" spans="1:2" x14ac:dyDescent="0.25">
      <c r="A17732" s="62">
        <v>86131501</v>
      </c>
      <c r="B17732" s="63" t="s">
        <v>2601</v>
      </c>
    </row>
    <row r="17733" spans="1:2" x14ac:dyDescent="0.25">
      <c r="A17733" s="62">
        <v>86131502</v>
      </c>
      <c r="B17733" s="63" t="s">
        <v>4116</v>
      </c>
    </row>
    <row r="17734" spans="1:2" x14ac:dyDescent="0.25">
      <c r="A17734" s="62">
        <v>86131503</v>
      </c>
      <c r="B17734" s="63" t="s">
        <v>6848</v>
      </c>
    </row>
    <row r="17735" spans="1:2" x14ac:dyDescent="0.25">
      <c r="A17735" s="62">
        <v>86131504</v>
      </c>
      <c r="B17735" s="63" t="s">
        <v>2916</v>
      </c>
    </row>
    <row r="17736" spans="1:2" x14ac:dyDescent="0.25">
      <c r="A17736" s="62">
        <v>86131601</v>
      </c>
      <c r="B17736" s="63" t="s">
        <v>5261</v>
      </c>
    </row>
    <row r="17737" spans="1:2" x14ac:dyDescent="0.25">
      <c r="A17737" s="62">
        <v>86131602</v>
      </c>
      <c r="B17737" s="63" t="s">
        <v>2130</v>
      </c>
    </row>
    <row r="17738" spans="1:2" x14ac:dyDescent="0.25">
      <c r="A17738" s="62">
        <v>86131603</v>
      </c>
      <c r="B17738" s="63" t="s">
        <v>10339</v>
      </c>
    </row>
    <row r="17739" spans="1:2" x14ac:dyDescent="0.25">
      <c r="A17739" s="62">
        <v>86131701</v>
      </c>
      <c r="B17739" s="63" t="s">
        <v>15990</v>
      </c>
    </row>
    <row r="17740" spans="1:2" x14ac:dyDescent="0.25">
      <c r="A17740" s="62">
        <v>86131702</v>
      </c>
      <c r="B17740" s="63" t="s">
        <v>6803</v>
      </c>
    </row>
    <row r="17741" spans="1:2" x14ac:dyDescent="0.25">
      <c r="A17741" s="62">
        <v>86131703</v>
      </c>
      <c r="B17741" s="63" t="s">
        <v>11488</v>
      </c>
    </row>
    <row r="17742" spans="1:2" x14ac:dyDescent="0.25">
      <c r="A17742" s="62">
        <v>86131801</v>
      </c>
      <c r="B17742" s="63" t="s">
        <v>10921</v>
      </c>
    </row>
    <row r="17743" spans="1:2" x14ac:dyDescent="0.25">
      <c r="A17743" s="62">
        <v>86131802</v>
      </c>
      <c r="B17743" s="63" t="s">
        <v>11038</v>
      </c>
    </row>
    <row r="17744" spans="1:2" x14ac:dyDescent="0.25">
      <c r="A17744" s="62">
        <v>86131803</v>
      </c>
      <c r="B17744" s="63" t="s">
        <v>6219</v>
      </c>
    </row>
    <row r="17745" spans="1:2" x14ac:dyDescent="0.25">
      <c r="A17745" s="62">
        <v>86131804</v>
      </c>
      <c r="B17745" s="63" t="s">
        <v>11227</v>
      </c>
    </row>
    <row r="17746" spans="1:2" x14ac:dyDescent="0.25">
      <c r="A17746" s="62">
        <v>86131901</v>
      </c>
      <c r="B17746" s="63" t="s">
        <v>7776</v>
      </c>
    </row>
    <row r="17747" spans="1:2" x14ac:dyDescent="0.25">
      <c r="A17747" s="62">
        <v>86131902</v>
      </c>
      <c r="B17747" s="63" t="s">
        <v>7049</v>
      </c>
    </row>
    <row r="17748" spans="1:2" x14ac:dyDescent="0.25">
      <c r="A17748" s="62">
        <v>86131903</v>
      </c>
      <c r="B17748" s="63" t="s">
        <v>15507</v>
      </c>
    </row>
    <row r="17749" spans="1:2" x14ac:dyDescent="0.25">
      <c r="A17749" s="62">
        <v>86131904</v>
      </c>
      <c r="B17749" s="63" t="s">
        <v>13055</v>
      </c>
    </row>
    <row r="17750" spans="1:2" x14ac:dyDescent="0.25">
      <c r="A17750" s="62">
        <v>86141501</v>
      </c>
      <c r="B17750" s="63" t="s">
        <v>10405</v>
      </c>
    </row>
    <row r="17751" spans="1:2" x14ac:dyDescent="0.25">
      <c r="A17751" s="62">
        <v>86141502</v>
      </c>
      <c r="B17751" s="63" t="s">
        <v>13142</v>
      </c>
    </row>
    <row r="17752" spans="1:2" x14ac:dyDescent="0.25">
      <c r="A17752" s="62">
        <v>86141503</v>
      </c>
      <c r="B17752" s="63" t="s">
        <v>9075</v>
      </c>
    </row>
    <row r="17753" spans="1:2" x14ac:dyDescent="0.25">
      <c r="A17753" s="62">
        <v>86141504</v>
      </c>
      <c r="B17753" s="63" t="s">
        <v>8934</v>
      </c>
    </row>
    <row r="17754" spans="1:2" x14ac:dyDescent="0.25">
      <c r="A17754" s="62">
        <v>86141601</v>
      </c>
      <c r="B17754" s="63" t="s">
        <v>10200</v>
      </c>
    </row>
    <row r="17755" spans="1:2" x14ac:dyDescent="0.25">
      <c r="A17755" s="62">
        <v>86141602</v>
      </c>
      <c r="B17755" s="63" t="s">
        <v>3761</v>
      </c>
    </row>
    <row r="17756" spans="1:2" x14ac:dyDescent="0.25">
      <c r="A17756" s="62">
        <v>86141603</v>
      </c>
      <c r="B17756" s="63" t="s">
        <v>13552</v>
      </c>
    </row>
    <row r="17757" spans="1:2" x14ac:dyDescent="0.25">
      <c r="A17757" s="62">
        <v>86141701</v>
      </c>
      <c r="B17757" s="63" t="s">
        <v>14598</v>
      </c>
    </row>
    <row r="17758" spans="1:2" x14ac:dyDescent="0.25">
      <c r="A17758" s="62">
        <v>86141702</v>
      </c>
      <c r="B17758" s="63" t="s">
        <v>4579</v>
      </c>
    </row>
    <row r="17759" spans="1:2" x14ac:dyDescent="0.25">
      <c r="A17759" s="62">
        <v>86141703</v>
      </c>
      <c r="B17759" s="63" t="s">
        <v>6708</v>
      </c>
    </row>
    <row r="17760" spans="1:2" x14ac:dyDescent="0.25">
      <c r="A17760" s="62">
        <v>86141704</v>
      </c>
      <c r="B17760" s="63" t="s">
        <v>9373</v>
      </c>
    </row>
    <row r="17761" spans="1:2" x14ac:dyDescent="0.25">
      <c r="A17761" s="62">
        <v>90101501</v>
      </c>
      <c r="B17761" s="63" t="s">
        <v>11082</v>
      </c>
    </row>
    <row r="17762" spans="1:2" x14ac:dyDescent="0.25">
      <c r="A17762" s="62">
        <v>90101502</v>
      </c>
      <c r="B17762" s="63" t="s">
        <v>3325</v>
      </c>
    </row>
    <row r="17763" spans="1:2" x14ac:dyDescent="0.25">
      <c r="A17763" s="62">
        <v>90101503</v>
      </c>
      <c r="B17763" s="63" t="s">
        <v>12369</v>
      </c>
    </row>
    <row r="17764" spans="1:2" x14ac:dyDescent="0.25">
      <c r="A17764" s="62">
        <v>90101504</v>
      </c>
      <c r="B17764" s="63" t="s">
        <v>1731</v>
      </c>
    </row>
    <row r="17765" spans="1:2" x14ac:dyDescent="0.25">
      <c r="A17765" s="62">
        <v>90101601</v>
      </c>
      <c r="B17765" s="63" t="s">
        <v>10035</v>
      </c>
    </row>
    <row r="17766" spans="1:2" x14ac:dyDescent="0.25">
      <c r="A17766" s="62">
        <v>90101602</v>
      </c>
      <c r="B17766" s="63" t="s">
        <v>3599</v>
      </c>
    </row>
    <row r="17767" spans="1:2" x14ac:dyDescent="0.25">
      <c r="A17767" s="62">
        <v>90101603</v>
      </c>
      <c r="B17767" s="63" t="s">
        <v>16752</v>
      </c>
    </row>
    <row r="17768" spans="1:2" x14ac:dyDescent="0.25">
      <c r="A17768" s="62">
        <v>90101604</v>
      </c>
      <c r="B17768" s="63" t="s">
        <v>16425</v>
      </c>
    </row>
    <row r="17769" spans="1:2" x14ac:dyDescent="0.25">
      <c r="A17769" s="62">
        <v>90101701</v>
      </c>
      <c r="B17769" s="63" t="s">
        <v>16242</v>
      </c>
    </row>
    <row r="17770" spans="1:2" x14ac:dyDescent="0.25">
      <c r="A17770" s="62">
        <v>90101801</v>
      </c>
      <c r="B17770" s="63" t="s">
        <v>8718</v>
      </c>
    </row>
    <row r="17771" spans="1:2" x14ac:dyDescent="0.25">
      <c r="A17771" s="62">
        <v>90101802</v>
      </c>
      <c r="B17771" s="63" t="s">
        <v>5528</v>
      </c>
    </row>
    <row r="17772" spans="1:2" x14ac:dyDescent="0.25">
      <c r="A17772" s="62">
        <v>90111501</v>
      </c>
      <c r="B17772" s="63" t="s">
        <v>10432</v>
      </c>
    </row>
    <row r="17773" spans="1:2" x14ac:dyDescent="0.25">
      <c r="A17773" s="62">
        <v>90111502</v>
      </c>
      <c r="B17773" s="63" t="s">
        <v>4971</v>
      </c>
    </row>
    <row r="17774" spans="1:2" x14ac:dyDescent="0.25">
      <c r="A17774" s="62">
        <v>90111503</v>
      </c>
      <c r="B17774" s="63" t="s">
        <v>4785</v>
      </c>
    </row>
    <row r="17775" spans="1:2" x14ac:dyDescent="0.25">
      <c r="A17775" s="62">
        <v>90111504</v>
      </c>
      <c r="B17775" s="63" t="s">
        <v>16124</v>
      </c>
    </row>
    <row r="17776" spans="1:2" x14ac:dyDescent="0.25">
      <c r="A17776" s="62">
        <v>90111601</v>
      </c>
      <c r="B17776" s="63" t="s">
        <v>1993</v>
      </c>
    </row>
    <row r="17777" spans="1:2" x14ac:dyDescent="0.25">
      <c r="A17777" s="62">
        <v>90111602</v>
      </c>
      <c r="B17777" s="63" t="s">
        <v>12060</v>
      </c>
    </row>
    <row r="17778" spans="1:2" x14ac:dyDescent="0.25">
      <c r="A17778" s="62">
        <v>90111603</v>
      </c>
      <c r="B17778" s="63" t="s">
        <v>14340</v>
      </c>
    </row>
    <row r="17779" spans="1:2" x14ac:dyDescent="0.25">
      <c r="A17779" s="62">
        <v>90111604</v>
      </c>
      <c r="B17779" s="63" t="s">
        <v>8094</v>
      </c>
    </row>
    <row r="17780" spans="1:2" x14ac:dyDescent="0.25">
      <c r="A17780" s="62">
        <v>90111701</v>
      </c>
      <c r="B17780" s="63" t="s">
        <v>15503</v>
      </c>
    </row>
    <row r="17781" spans="1:2" x14ac:dyDescent="0.25">
      <c r="A17781" s="62">
        <v>90111702</v>
      </c>
      <c r="B17781" s="63" t="s">
        <v>9614</v>
      </c>
    </row>
    <row r="17782" spans="1:2" x14ac:dyDescent="0.25">
      <c r="A17782" s="62">
        <v>90111703</v>
      </c>
      <c r="B17782" s="63" t="s">
        <v>15062</v>
      </c>
    </row>
    <row r="17783" spans="1:2" x14ac:dyDescent="0.25">
      <c r="A17783" s="62">
        <v>90111801</v>
      </c>
      <c r="B17783" s="63" t="s">
        <v>10790</v>
      </c>
    </row>
    <row r="17784" spans="1:2" x14ac:dyDescent="0.25">
      <c r="A17784" s="62">
        <v>90111802</v>
      </c>
      <c r="B17784" s="63" t="s">
        <v>12812</v>
      </c>
    </row>
    <row r="17785" spans="1:2" x14ac:dyDescent="0.25">
      <c r="A17785" s="62">
        <v>90111803</v>
      </c>
      <c r="B17785" s="63" t="s">
        <v>2347</v>
      </c>
    </row>
    <row r="17786" spans="1:2" x14ac:dyDescent="0.25">
      <c r="A17786" s="62">
        <v>90121501</v>
      </c>
      <c r="B17786" s="63" t="s">
        <v>1587</v>
      </c>
    </row>
    <row r="17787" spans="1:2" x14ac:dyDescent="0.25">
      <c r="A17787" s="62">
        <v>90121502</v>
      </c>
      <c r="B17787" s="63" t="s">
        <v>2871</v>
      </c>
    </row>
    <row r="17788" spans="1:2" x14ac:dyDescent="0.25">
      <c r="A17788" s="62">
        <v>90121503</v>
      </c>
      <c r="B17788" s="63" t="s">
        <v>4149</v>
      </c>
    </row>
    <row r="17789" spans="1:2" x14ac:dyDescent="0.25">
      <c r="A17789" s="62">
        <v>90121601</v>
      </c>
      <c r="B17789" s="63" t="s">
        <v>12159</v>
      </c>
    </row>
    <row r="17790" spans="1:2" x14ac:dyDescent="0.25">
      <c r="A17790" s="62">
        <v>90121602</v>
      </c>
      <c r="B17790" s="63" t="s">
        <v>4842</v>
      </c>
    </row>
    <row r="17791" spans="1:2" x14ac:dyDescent="0.25">
      <c r="A17791" s="62">
        <v>90121701</v>
      </c>
      <c r="B17791" s="63" t="s">
        <v>14329</v>
      </c>
    </row>
    <row r="17792" spans="1:2" x14ac:dyDescent="0.25">
      <c r="A17792" s="62">
        <v>90121702</v>
      </c>
      <c r="B17792" s="63" t="s">
        <v>341</v>
      </c>
    </row>
    <row r="17793" spans="1:2" x14ac:dyDescent="0.25">
      <c r="A17793" s="62">
        <v>90131501</v>
      </c>
      <c r="B17793" s="63" t="s">
        <v>18497</v>
      </c>
    </row>
    <row r="17794" spans="1:2" x14ac:dyDescent="0.25">
      <c r="A17794" s="62">
        <v>90131502</v>
      </c>
      <c r="B17794" s="63" t="s">
        <v>2786</v>
      </c>
    </row>
    <row r="17795" spans="1:2" x14ac:dyDescent="0.25">
      <c r="A17795" s="62">
        <v>90131503</v>
      </c>
      <c r="B17795" s="63" t="s">
        <v>12350</v>
      </c>
    </row>
    <row r="17796" spans="1:2" x14ac:dyDescent="0.25">
      <c r="A17796" s="62">
        <v>90131504</v>
      </c>
      <c r="B17796" s="63" t="s">
        <v>2452</v>
      </c>
    </row>
    <row r="17797" spans="1:2" x14ac:dyDescent="0.25">
      <c r="A17797" s="62">
        <v>90131601</v>
      </c>
      <c r="B17797" s="63" t="s">
        <v>6285</v>
      </c>
    </row>
    <row r="17798" spans="1:2" x14ac:dyDescent="0.25">
      <c r="A17798" s="62">
        <v>90131602</v>
      </c>
      <c r="B17798" s="63" t="s">
        <v>14377</v>
      </c>
    </row>
    <row r="17799" spans="1:2" x14ac:dyDescent="0.25">
      <c r="A17799" s="62">
        <v>90141501</v>
      </c>
      <c r="B17799" s="63" t="s">
        <v>14325</v>
      </c>
    </row>
    <row r="17800" spans="1:2" x14ac:dyDescent="0.25">
      <c r="A17800" s="62">
        <v>90141502</v>
      </c>
      <c r="B17800" s="63" t="s">
        <v>4587</v>
      </c>
    </row>
    <row r="17801" spans="1:2" x14ac:dyDescent="0.25">
      <c r="A17801" s="62">
        <v>90141503</v>
      </c>
      <c r="B17801" s="63" t="s">
        <v>7188</v>
      </c>
    </row>
    <row r="17802" spans="1:2" x14ac:dyDescent="0.25">
      <c r="A17802" s="62">
        <v>90141601</v>
      </c>
      <c r="B17802" s="63" t="s">
        <v>8838</v>
      </c>
    </row>
    <row r="17803" spans="1:2" x14ac:dyDescent="0.25">
      <c r="A17803" s="62">
        <v>90141602</v>
      </c>
      <c r="B17803" s="63" t="s">
        <v>14966</v>
      </c>
    </row>
    <row r="17804" spans="1:2" x14ac:dyDescent="0.25">
      <c r="A17804" s="62">
        <v>90141603</v>
      </c>
      <c r="B17804" s="63" t="s">
        <v>2169</v>
      </c>
    </row>
    <row r="17805" spans="1:2" x14ac:dyDescent="0.25">
      <c r="A17805" s="62">
        <v>90141701</v>
      </c>
      <c r="B17805" s="63" t="s">
        <v>9878</v>
      </c>
    </row>
    <row r="17806" spans="1:2" x14ac:dyDescent="0.25">
      <c r="A17806" s="62">
        <v>90141702</v>
      </c>
      <c r="B17806" s="63" t="s">
        <v>741</v>
      </c>
    </row>
    <row r="17807" spans="1:2" x14ac:dyDescent="0.25">
      <c r="A17807" s="62">
        <v>90141703</v>
      </c>
      <c r="B17807" s="63" t="s">
        <v>13945</v>
      </c>
    </row>
    <row r="17808" spans="1:2" x14ac:dyDescent="0.25">
      <c r="A17808" s="62">
        <v>90151501</v>
      </c>
      <c r="B17808" s="63" t="s">
        <v>645</v>
      </c>
    </row>
    <row r="17809" spans="1:2" x14ac:dyDescent="0.25">
      <c r="A17809" s="62">
        <v>90151502</v>
      </c>
      <c r="B17809" s="63" t="s">
        <v>6195</v>
      </c>
    </row>
    <row r="17810" spans="1:2" x14ac:dyDescent="0.25">
      <c r="A17810" s="62">
        <v>90151503</v>
      </c>
      <c r="B17810" s="63" t="s">
        <v>15874</v>
      </c>
    </row>
    <row r="17811" spans="1:2" x14ac:dyDescent="0.25">
      <c r="A17811" s="62">
        <v>90151601</v>
      </c>
      <c r="B17811" s="63" t="s">
        <v>8864</v>
      </c>
    </row>
    <row r="17812" spans="1:2" x14ac:dyDescent="0.25">
      <c r="A17812" s="62">
        <v>90151602</v>
      </c>
      <c r="B17812" s="63" t="s">
        <v>15823</v>
      </c>
    </row>
    <row r="17813" spans="1:2" x14ac:dyDescent="0.25">
      <c r="A17813" s="62">
        <v>90151603</v>
      </c>
      <c r="B17813" s="63" t="s">
        <v>8916</v>
      </c>
    </row>
    <row r="17814" spans="1:2" x14ac:dyDescent="0.25">
      <c r="A17814" s="62">
        <v>90151701</v>
      </c>
      <c r="B17814" s="63" t="s">
        <v>4701</v>
      </c>
    </row>
    <row r="17815" spans="1:2" x14ac:dyDescent="0.25">
      <c r="A17815" s="62">
        <v>90151702</v>
      </c>
      <c r="B17815" s="63" t="s">
        <v>9874</v>
      </c>
    </row>
    <row r="17816" spans="1:2" x14ac:dyDescent="0.25">
      <c r="A17816" s="62">
        <v>90151703</v>
      </c>
      <c r="B17816" s="63" t="s">
        <v>8391</v>
      </c>
    </row>
    <row r="17817" spans="1:2" x14ac:dyDescent="0.25">
      <c r="A17817" s="62">
        <v>90151801</v>
      </c>
      <c r="B17817" s="63" t="s">
        <v>2301</v>
      </c>
    </row>
    <row r="17818" spans="1:2" x14ac:dyDescent="0.25">
      <c r="A17818" s="62">
        <v>90151802</v>
      </c>
      <c r="B17818" s="63" t="s">
        <v>3603</v>
      </c>
    </row>
    <row r="17819" spans="1:2" x14ac:dyDescent="0.25">
      <c r="A17819" s="62">
        <v>90151803</v>
      </c>
      <c r="B17819" s="63" t="s">
        <v>16231</v>
      </c>
    </row>
    <row r="17820" spans="1:2" x14ac:dyDescent="0.25">
      <c r="A17820" s="62">
        <v>90151901</v>
      </c>
      <c r="B17820" s="63" t="s">
        <v>11744</v>
      </c>
    </row>
    <row r="17821" spans="1:2" x14ac:dyDescent="0.25">
      <c r="A17821" s="62">
        <v>90151902</v>
      </c>
      <c r="B17821" s="63" t="s">
        <v>11359</v>
      </c>
    </row>
    <row r="17822" spans="1:2" x14ac:dyDescent="0.25">
      <c r="A17822" s="62">
        <v>90151903</v>
      </c>
      <c r="B17822" s="63" t="s">
        <v>16008</v>
      </c>
    </row>
    <row r="17823" spans="1:2" x14ac:dyDescent="0.25">
      <c r="A17823" s="62">
        <v>90152001</v>
      </c>
      <c r="B17823" s="63" t="s">
        <v>10875</v>
      </c>
    </row>
    <row r="17824" spans="1:2" x14ac:dyDescent="0.25">
      <c r="A17824" s="62">
        <v>90152002</v>
      </c>
      <c r="B17824" s="63" t="s">
        <v>7840</v>
      </c>
    </row>
    <row r="17825" spans="1:2" x14ac:dyDescent="0.25">
      <c r="A17825" s="62">
        <v>90152101</v>
      </c>
      <c r="B17825" s="63" t="s">
        <v>5335</v>
      </c>
    </row>
    <row r="17826" spans="1:2" x14ac:dyDescent="0.25">
      <c r="A17826" s="62">
        <v>91101501</v>
      </c>
      <c r="B17826" s="63" t="s">
        <v>9411</v>
      </c>
    </row>
    <row r="17827" spans="1:2" x14ac:dyDescent="0.25">
      <c r="A17827" s="62">
        <v>91101502</v>
      </c>
      <c r="B17827" s="63" t="s">
        <v>4883</v>
      </c>
    </row>
    <row r="17828" spans="1:2" x14ac:dyDescent="0.25">
      <c r="A17828" s="62">
        <v>91101503</v>
      </c>
      <c r="B17828" s="63" t="s">
        <v>7741</v>
      </c>
    </row>
    <row r="17829" spans="1:2" x14ac:dyDescent="0.25">
      <c r="A17829" s="62">
        <v>91101504</v>
      </c>
      <c r="B17829" s="63" t="s">
        <v>7452</v>
      </c>
    </row>
    <row r="17830" spans="1:2" x14ac:dyDescent="0.25">
      <c r="A17830" s="62">
        <v>91101505</v>
      </c>
      <c r="B17830" s="63" t="s">
        <v>8330</v>
      </c>
    </row>
    <row r="17831" spans="1:2" x14ac:dyDescent="0.25">
      <c r="A17831" s="62">
        <v>91101601</v>
      </c>
      <c r="B17831" s="63" t="s">
        <v>5093</v>
      </c>
    </row>
    <row r="17832" spans="1:2" x14ac:dyDescent="0.25">
      <c r="A17832" s="62">
        <v>91101602</v>
      </c>
      <c r="B17832" s="63" t="s">
        <v>6636</v>
      </c>
    </row>
    <row r="17833" spans="1:2" x14ac:dyDescent="0.25">
      <c r="A17833" s="62">
        <v>91101603</v>
      </c>
      <c r="B17833" s="63" t="s">
        <v>11389</v>
      </c>
    </row>
    <row r="17834" spans="1:2" x14ac:dyDescent="0.25">
      <c r="A17834" s="62">
        <v>91101604</v>
      </c>
      <c r="B17834" s="63" t="s">
        <v>8942</v>
      </c>
    </row>
    <row r="17835" spans="1:2" x14ac:dyDescent="0.25">
      <c r="A17835" s="62">
        <v>91101605</v>
      </c>
      <c r="B17835" s="63" t="s">
        <v>18140</v>
      </c>
    </row>
    <row r="17836" spans="1:2" x14ac:dyDescent="0.25">
      <c r="A17836" s="62">
        <v>91101701</v>
      </c>
      <c r="B17836" s="63" t="s">
        <v>2731</v>
      </c>
    </row>
    <row r="17837" spans="1:2" x14ac:dyDescent="0.25">
      <c r="A17837" s="62">
        <v>91101702</v>
      </c>
      <c r="B17837" s="63" t="s">
        <v>8359</v>
      </c>
    </row>
    <row r="17838" spans="1:2" x14ac:dyDescent="0.25">
      <c r="A17838" s="62">
        <v>91101801</v>
      </c>
      <c r="B17838" s="63" t="s">
        <v>6882</v>
      </c>
    </row>
    <row r="17839" spans="1:2" x14ac:dyDescent="0.25">
      <c r="A17839" s="62">
        <v>91101802</v>
      </c>
      <c r="B17839" s="63" t="s">
        <v>8283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8485</v>
      </c>
    </row>
    <row r="17842" spans="1:2" x14ac:dyDescent="0.25">
      <c r="A17842" s="62">
        <v>91101902</v>
      </c>
      <c r="B17842" s="63" t="s">
        <v>11512</v>
      </c>
    </row>
    <row r="17843" spans="1:2" x14ac:dyDescent="0.25">
      <c r="A17843" s="62">
        <v>91101903</v>
      </c>
      <c r="B17843" s="63" t="s">
        <v>14209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9336</v>
      </c>
    </row>
    <row r="17846" spans="1:2" x14ac:dyDescent="0.25">
      <c r="A17846" s="62">
        <v>91111503</v>
      </c>
      <c r="B17846" s="63" t="s">
        <v>2215</v>
      </c>
    </row>
    <row r="17847" spans="1:2" x14ac:dyDescent="0.25">
      <c r="A17847" s="62">
        <v>91111504</v>
      </c>
      <c r="B17847" s="63" t="s">
        <v>4092</v>
      </c>
    </row>
    <row r="17848" spans="1:2" x14ac:dyDescent="0.25">
      <c r="A17848" s="62">
        <v>91111601</v>
      </c>
      <c r="B17848" s="63" t="s">
        <v>12914</v>
      </c>
    </row>
    <row r="17849" spans="1:2" x14ac:dyDescent="0.25">
      <c r="A17849" s="62">
        <v>91111602</v>
      </c>
      <c r="B17849" s="63" t="s">
        <v>7987</v>
      </c>
    </row>
    <row r="17850" spans="1:2" x14ac:dyDescent="0.25">
      <c r="A17850" s="62">
        <v>91111603</v>
      </c>
      <c r="B17850" s="63" t="s">
        <v>14136</v>
      </c>
    </row>
    <row r="17851" spans="1:2" x14ac:dyDescent="0.25">
      <c r="A17851" s="62">
        <v>91111701</v>
      </c>
      <c r="B17851" s="63" t="s">
        <v>5270</v>
      </c>
    </row>
    <row r="17852" spans="1:2" x14ac:dyDescent="0.25">
      <c r="A17852" s="62">
        <v>91111702</v>
      </c>
      <c r="B17852" s="63" t="s">
        <v>17440</v>
      </c>
    </row>
    <row r="17853" spans="1:2" x14ac:dyDescent="0.25">
      <c r="A17853" s="62">
        <v>91111703</v>
      </c>
      <c r="B17853" s="63" t="s">
        <v>13989</v>
      </c>
    </row>
    <row r="17854" spans="1:2" x14ac:dyDescent="0.25">
      <c r="A17854" s="62">
        <v>91111801</v>
      </c>
      <c r="B17854" s="63" t="s">
        <v>14010</v>
      </c>
    </row>
    <row r="17855" spans="1:2" x14ac:dyDescent="0.25">
      <c r="A17855" s="62">
        <v>91111802</v>
      </c>
      <c r="B17855" s="63" t="s">
        <v>12384</v>
      </c>
    </row>
    <row r="17856" spans="1:2" x14ac:dyDescent="0.25">
      <c r="A17856" s="62">
        <v>91111803</v>
      </c>
      <c r="B17856" s="63" t="s">
        <v>1677</v>
      </c>
    </row>
    <row r="17857" spans="1:2" x14ac:dyDescent="0.25">
      <c r="A17857" s="62">
        <v>91111804</v>
      </c>
      <c r="B17857" s="63" t="s">
        <v>12531</v>
      </c>
    </row>
    <row r="17858" spans="1:2" x14ac:dyDescent="0.25">
      <c r="A17858" s="62">
        <v>91111901</v>
      </c>
      <c r="B17858" s="63" t="s">
        <v>10836</v>
      </c>
    </row>
    <row r="17859" spans="1:2" x14ac:dyDescent="0.25">
      <c r="A17859" s="62">
        <v>91111902</v>
      </c>
      <c r="B17859" s="63" t="s">
        <v>9964</v>
      </c>
    </row>
    <row r="17860" spans="1:2" x14ac:dyDescent="0.25">
      <c r="A17860" s="62">
        <v>91111903</v>
      </c>
      <c r="B17860" s="63" t="s">
        <v>7554</v>
      </c>
    </row>
    <row r="17861" spans="1:2" x14ac:dyDescent="0.25">
      <c r="A17861" s="62">
        <v>91111904</v>
      </c>
      <c r="B17861" s="63" t="s">
        <v>12219</v>
      </c>
    </row>
    <row r="17862" spans="1:2" x14ac:dyDescent="0.25">
      <c r="A17862" s="62">
        <v>92101501</v>
      </c>
      <c r="B17862" s="63" t="s">
        <v>11634</v>
      </c>
    </row>
    <row r="17863" spans="1:2" x14ac:dyDescent="0.25">
      <c r="A17863" s="62">
        <v>92101502</v>
      </c>
      <c r="B17863" s="63" t="s">
        <v>13890</v>
      </c>
    </row>
    <row r="17864" spans="1:2" x14ac:dyDescent="0.25">
      <c r="A17864" s="62">
        <v>92101503</v>
      </c>
      <c r="B17864" s="63" t="s">
        <v>2344</v>
      </c>
    </row>
    <row r="17865" spans="1:2" x14ac:dyDescent="0.25">
      <c r="A17865" s="62">
        <v>92101504</v>
      </c>
      <c r="B17865" s="63" t="s">
        <v>7624</v>
      </c>
    </row>
    <row r="17866" spans="1:2" x14ac:dyDescent="0.25">
      <c r="A17866" s="62">
        <v>92101601</v>
      </c>
      <c r="B17866" s="63" t="s">
        <v>16323</v>
      </c>
    </row>
    <row r="17867" spans="1:2" x14ac:dyDescent="0.25">
      <c r="A17867" s="62">
        <v>92101602</v>
      </c>
      <c r="B17867" s="63" t="s">
        <v>17537</v>
      </c>
    </row>
    <row r="17868" spans="1:2" x14ac:dyDescent="0.25">
      <c r="A17868" s="62">
        <v>92101603</v>
      </c>
      <c r="B17868" s="63" t="s">
        <v>6488</v>
      </c>
    </row>
    <row r="17869" spans="1:2" x14ac:dyDescent="0.25">
      <c r="A17869" s="62">
        <v>92101604</v>
      </c>
      <c r="B17869" s="63" t="s">
        <v>3435</v>
      </c>
    </row>
    <row r="17870" spans="1:2" x14ac:dyDescent="0.25">
      <c r="A17870" s="62">
        <v>92101701</v>
      </c>
      <c r="B17870" s="63" t="s">
        <v>7287</v>
      </c>
    </row>
    <row r="17871" spans="1:2" x14ac:dyDescent="0.25">
      <c r="A17871" s="62">
        <v>92101702</v>
      </c>
      <c r="B17871" s="63" t="s">
        <v>18331</v>
      </c>
    </row>
    <row r="17872" spans="1:2" x14ac:dyDescent="0.25">
      <c r="A17872" s="62">
        <v>92101703</v>
      </c>
      <c r="B17872" s="63" t="s">
        <v>6957</v>
      </c>
    </row>
    <row r="17873" spans="1:2" x14ac:dyDescent="0.25">
      <c r="A17873" s="62">
        <v>92101704</v>
      </c>
      <c r="B17873" s="63" t="s">
        <v>16280</v>
      </c>
    </row>
    <row r="17874" spans="1:2" x14ac:dyDescent="0.25">
      <c r="A17874" s="62">
        <v>92101801</v>
      </c>
      <c r="B17874" s="63" t="s">
        <v>16450</v>
      </c>
    </row>
    <row r="17875" spans="1:2" x14ac:dyDescent="0.25">
      <c r="A17875" s="62">
        <v>92101802</v>
      </c>
      <c r="B17875" s="63" t="s">
        <v>13739</v>
      </c>
    </row>
    <row r="17876" spans="1:2" x14ac:dyDescent="0.25">
      <c r="A17876" s="62">
        <v>92101803</v>
      </c>
      <c r="B17876" s="63" t="s">
        <v>4154</v>
      </c>
    </row>
    <row r="17877" spans="1:2" x14ac:dyDescent="0.25">
      <c r="A17877" s="62">
        <v>92101804</v>
      </c>
      <c r="B17877" s="63" t="s">
        <v>18866</v>
      </c>
    </row>
    <row r="17878" spans="1:2" x14ac:dyDescent="0.25">
      <c r="A17878" s="62">
        <v>92101805</v>
      </c>
      <c r="B17878" s="63" t="s">
        <v>10706</v>
      </c>
    </row>
    <row r="17879" spans="1:2" x14ac:dyDescent="0.25">
      <c r="A17879" s="62">
        <v>92101901</v>
      </c>
      <c r="B17879" s="63" t="s">
        <v>11667</v>
      </c>
    </row>
    <row r="17880" spans="1:2" x14ac:dyDescent="0.25">
      <c r="A17880" s="62">
        <v>92101902</v>
      </c>
      <c r="B17880" s="63" t="s">
        <v>12694</v>
      </c>
    </row>
    <row r="17881" spans="1:2" x14ac:dyDescent="0.25">
      <c r="A17881" s="62">
        <v>92101903</v>
      </c>
      <c r="B17881" s="63" t="s">
        <v>11752</v>
      </c>
    </row>
    <row r="17882" spans="1:2" x14ac:dyDescent="0.25">
      <c r="A17882" s="62">
        <v>92101904</v>
      </c>
      <c r="B17882" s="63" t="s">
        <v>3120</v>
      </c>
    </row>
    <row r="17883" spans="1:2" x14ac:dyDescent="0.25">
      <c r="A17883" s="62">
        <v>92111501</v>
      </c>
      <c r="B17883" s="63" t="s">
        <v>7302</v>
      </c>
    </row>
    <row r="17884" spans="1:2" x14ac:dyDescent="0.25">
      <c r="A17884" s="62">
        <v>92111502</v>
      </c>
      <c r="B17884" s="63" t="s">
        <v>14479</v>
      </c>
    </row>
    <row r="17885" spans="1:2" x14ac:dyDescent="0.25">
      <c r="A17885" s="62">
        <v>92111503</v>
      </c>
      <c r="B17885" s="63" t="s">
        <v>14477</v>
      </c>
    </row>
    <row r="17886" spans="1:2" x14ac:dyDescent="0.25">
      <c r="A17886" s="62">
        <v>92111504</v>
      </c>
      <c r="B17886" s="63" t="s">
        <v>15586</v>
      </c>
    </row>
    <row r="17887" spans="1:2" x14ac:dyDescent="0.25">
      <c r="A17887" s="62">
        <v>92111505</v>
      </c>
      <c r="B17887" s="63" t="s">
        <v>1045</v>
      </c>
    </row>
    <row r="17888" spans="1:2" x14ac:dyDescent="0.25">
      <c r="A17888" s="62">
        <v>92111506</v>
      </c>
      <c r="B17888" s="63" t="s">
        <v>7836</v>
      </c>
    </row>
    <row r="17889" spans="1:2" x14ac:dyDescent="0.25">
      <c r="A17889" s="62">
        <v>92111507</v>
      </c>
      <c r="B17889" s="63" t="s">
        <v>8818</v>
      </c>
    </row>
    <row r="17890" spans="1:2" x14ac:dyDescent="0.25">
      <c r="A17890" s="62">
        <v>92111601</v>
      </c>
      <c r="B17890" s="63" t="s">
        <v>18650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7895</v>
      </c>
    </row>
    <row r="17893" spans="1:2" x14ac:dyDescent="0.25">
      <c r="A17893" s="62">
        <v>92111604</v>
      </c>
      <c r="B17893" s="63" t="s">
        <v>4526</v>
      </c>
    </row>
    <row r="17894" spans="1:2" x14ac:dyDescent="0.25">
      <c r="A17894" s="62">
        <v>92111605</v>
      </c>
      <c r="B17894" s="63" t="s">
        <v>1317</v>
      </c>
    </row>
    <row r="17895" spans="1:2" x14ac:dyDescent="0.25">
      <c r="A17895" s="62">
        <v>92111606</v>
      </c>
      <c r="B17895" s="63" t="s">
        <v>12521</v>
      </c>
    </row>
    <row r="17896" spans="1:2" x14ac:dyDescent="0.25">
      <c r="A17896" s="62">
        <v>92111701</v>
      </c>
      <c r="B17896" s="63" t="s">
        <v>7753</v>
      </c>
    </row>
    <row r="17897" spans="1:2" x14ac:dyDescent="0.25">
      <c r="A17897" s="62">
        <v>92111702</v>
      </c>
      <c r="B17897" s="63" t="s">
        <v>8105</v>
      </c>
    </row>
    <row r="17898" spans="1:2" x14ac:dyDescent="0.25">
      <c r="A17898" s="62">
        <v>92111703</v>
      </c>
      <c r="B17898" s="63" t="s">
        <v>18239</v>
      </c>
    </row>
    <row r="17899" spans="1:2" x14ac:dyDescent="0.25">
      <c r="A17899" s="62">
        <v>92111704</v>
      </c>
      <c r="B17899" s="63" t="s">
        <v>7226</v>
      </c>
    </row>
    <row r="17900" spans="1:2" x14ac:dyDescent="0.25">
      <c r="A17900" s="62">
        <v>92111705</v>
      </c>
      <c r="B17900" s="63" t="s">
        <v>8459</v>
      </c>
    </row>
    <row r="17901" spans="1:2" x14ac:dyDescent="0.25">
      <c r="A17901" s="62">
        <v>92111706</v>
      </c>
      <c r="B17901" s="63" t="s">
        <v>4831</v>
      </c>
    </row>
    <row r="17902" spans="1:2" x14ac:dyDescent="0.25">
      <c r="A17902" s="62">
        <v>92111707</v>
      </c>
      <c r="B17902" s="63" t="s">
        <v>2779</v>
      </c>
    </row>
    <row r="17903" spans="1:2" x14ac:dyDescent="0.25">
      <c r="A17903" s="62">
        <v>92111708</v>
      </c>
      <c r="B17903" s="63" t="s">
        <v>7912</v>
      </c>
    </row>
    <row r="17904" spans="1:2" x14ac:dyDescent="0.25">
      <c r="A17904" s="62">
        <v>92111801</v>
      </c>
      <c r="B17904" s="63" t="s">
        <v>13433</v>
      </c>
    </row>
    <row r="17905" spans="1:2" x14ac:dyDescent="0.25">
      <c r="A17905" s="62">
        <v>92111802</v>
      </c>
      <c r="B17905" s="63" t="s">
        <v>4085</v>
      </c>
    </row>
    <row r="17906" spans="1:2" x14ac:dyDescent="0.25">
      <c r="A17906" s="62">
        <v>92111803</v>
      </c>
      <c r="B17906" s="63" t="s">
        <v>9592</v>
      </c>
    </row>
    <row r="17907" spans="1:2" x14ac:dyDescent="0.25">
      <c r="A17907" s="62">
        <v>92111804</v>
      </c>
      <c r="B17907" s="63" t="s">
        <v>6418</v>
      </c>
    </row>
    <row r="17908" spans="1:2" x14ac:dyDescent="0.25">
      <c r="A17908" s="62">
        <v>92111805</v>
      </c>
      <c r="B17908" s="63" t="s">
        <v>6294</v>
      </c>
    </row>
    <row r="17909" spans="1:2" x14ac:dyDescent="0.25">
      <c r="A17909" s="62">
        <v>92111806</v>
      </c>
      <c r="B17909" s="63" t="s">
        <v>2503</v>
      </c>
    </row>
    <row r="17910" spans="1:2" x14ac:dyDescent="0.25">
      <c r="A17910" s="62">
        <v>92111807</v>
      </c>
      <c r="B17910" s="63" t="s">
        <v>15611</v>
      </c>
    </row>
    <row r="17911" spans="1:2" x14ac:dyDescent="0.25">
      <c r="A17911" s="62">
        <v>92111808</v>
      </c>
      <c r="B17911" s="63" t="s">
        <v>13891</v>
      </c>
    </row>
    <row r="17912" spans="1:2" x14ac:dyDescent="0.25">
      <c r="A17912" s="62">
        <v>92111809</v>
      </c>
      <c r="B17912" s="63" t="s">
        <v>11368</v>
      </c>
    </row>
    <row r="17913" spans="1:2" x14ac:dyDescent="0.25">
      <c r="A17913" s="62">
        <v>92111810</v>
      </c>
      <c r="B17913" s="63" t="s">
        <v>17107</v>
      </c>
    </row>
    <row r="17914" spans="1:2" x14ac:dyDescent="0.25">
      <c r="A17914" s="62">
        <v>92111901</v>
      </c>
      <c r="B17914" s="63" t="s">
        <v>15749</v>
      </c>
    </row>
    <row r="17915" spans="1:2" x14ac:dyDescent="0.25">
      <c r="A17915" s="62">
        <v>92111902</v>
      </c>
      <c r="B17915" s="63" t="s">
        <v>14266</v>
      </c>
    </row>
    <row r="17916" spans="1:2" x14ac:dyDescent="0.25">
      <c r="A17916" s="62">
        <v>92111903</v>
      </c>
      <c r="B17916" s="63" t="s">
        <v>7324</v>
      </c>
    </row>
    <row r="17917" spans="1:2" x14ac:dyDescent="0.25">
      <c r="A17917" s="62">
        <v>92111904</v>
      </c>
      <c r="B17917" s="63" t="s">
        <v>6972</v>
      </c>
    </row>
    <row r="17918" spans="1:2" x14ac:dyDescent="0.25">
      <c r="A17918" s="62">
        <v>92111905</v>
      </c>
      <c r="B17918" s="63" t="s">
        <v>16176</v>
      </c>
    </row>
    <row r="17919" spans="1:2" x14ac:dyDescent="0.25">
      <c r="A17919" s="62">
        <v>92112001</v>
      </c>
      <c r="B17919" s="63" t="s">
        <v>4349</v>
      </c>
    </row>
    <row r="17920" spans="1:2" x14ac:dyDescent="0.25">
      <c r="A17920" s="62">
        <v>92112002</v>
      </c>
      <c r="B17920" s="63" t="s">
        <v>1371</v>
      </c>
    </row>
    <row r="17921" spans="1:2" x14ac:dyDescent="0.25">
      <c r="A17921" s="62">
        <v>92112003</v>
      </c>
      <c r="B17921" s="63" t="s">
        <v>11477</v>
      </c>
    </row>
    <row r="17922" spans="1:2" x14ac:dyDescent="0.25">
      <c r="A17922" s="62">
        <v>92112004</v>
      </c>
      <c r="B17922" s="63" t="s">
        <v>1135</v>
      </c>
    </row>
    <row r="17923" spans="1:2" x14ac:dyDescent="0.25">
      <c r="A17923" s="62">
        <v>92112101</v>
      </c>
      <c r="B17923" s="63" t="s">
        <v>8516</v>
      </c>
    </row>
    <row r="17924" spans="1:2" x14ac:dyDescent="0.25">
      <c r="A17924" s="62">
        <v>92112102</v>
      </c>
      <c r="B17924" s="63" t="s">
        <v>18903</v>
      </c>
    </row>
    <row r="17925" spans="1:2" x14ac:dyDescent="0.25">
      <c r="A17925" s="62">
        <v>92112103</v>
      </c>
      <c r="B17925" s="63" t="s">
        <v>2955</v>
      </c>
    </row>
    <row r="17926" spans="1:2" x14ac:dyDescent="0.25">
      <c r="A17926" s="62">
        <v>92112201</v>
      </c>
      <c r="B17926" s="63" t="s">
        <v>7649</v>
      </c>
    </row>
    <row r="17927" spans="1:2" x14ac:dyDescent="0.25">
      <c r="A17927" s="62">
        <v>92112202</v>
      </c>
      <c r="B17927" s="63" t="s">
        <v>15336</v>
      </c>
    </row>
    <row r="17928" spans="1:2" x14ac:dyDescent="0.25">
      <c r="A17928" s="62">
        <v>92112203</v>
      </c>
      <c r="B17928" s="63" t="s">
        <v>9069</v>
      </c>
    </row>
    <row r="17929" spans="1:2" x14ac:dyDescent="0.25">
      <c r="A17929" s="62">
        <v>92112204</v>
      </c>
      <c r="B17929" s="63" t="s">
        <v>7093</v>
      </c>
    </row>
    <row r="17930" spans="1:2" x14ac:dyDescent="0.25">
      <c r="A17930" s="62">
        <v>92112205</v>
      </c>
      <c r="B17930" s="63" t="s">
        <v>10371</v>
      </c>
    </row>
    <row r="17931" spans="1:2" x14ac:dyDescent="0.25">
      <c r="A17931" s="62">
        <v>92112206</v>
      </c>
      <c r="B17931" s="63" t="s">
        <v>6762</v>
      </c>
    </row>
    <row r="17932" spans="1:2" x14ac:dyDescent="0.25">
      <c r="A17932" s="62">
        <v>92112207</v>
      </c>
      <c r="B17932" s="63" t="s">
        <v>1028</v>
      </c>
    </row>
    <row r="17933" spans="1:2" x14ac:dyDescent="0.25">
      <c r="A17933" s="62">
        <v>92112301</v>
      </c>
      <c r="B17933" s="63" t="s">
        <v>4206</v>
      </c>
    </row>
    <row r="17934" spans="1:2" x14ac:dyDescent="0.25">
      <c r="A17934" s="62">
        <v>92112302</v>
      </c>
      <c r="B17934" s="63" t="s">
        <v>15250</v>
      </c>
    </row>
    <row r="17935" spans="1:2" x14ac:dyDescent="0.25">
      <c r="A17935" s="62">
        <v>92112303</v>
      </c>
      <c r="B17935" s="63" t="s">
        <v>13794</v>
      </c>
    </row>
    <row r="17936" spans="1:2" x14ac:dyDescent="0.25">
      <c r="A17936" s="62">
        <v>92112401</v>
      </c>
      <c r="B17936" s="63" t="s">
        <v>10367</v>
      </c>
    </row>
    <row r="17937" spans="1:2" x14ac:dyDescent="0.25">
      <c r="A17937" s="62">
        <v>92112402</v>
      </c>
      <c r="B17937" s="63" t="s">
        <v>459</v>
      </c>
    </row>
    <row r="17938" spans="1:2" x14ac:dyDescent="0.25">
      <c r="A17938" s="62">
        <v>92112403</v>
      </c>
      <c r="B17938" s="63" t="s">
        <v>12936</v>
      </c>
    </row>
    <row r="17939" spans="1:2" x14ac:dyDescent="0.25">
      <c r="A17939" s="62">
        <v>92112404</v>
      </c>
      <c r="B17939" s="63" t="s">
        <v>13843</v>
      </c>
    </row>
    <row r="17940" spans="1:2" x14ac:dyDescent="0.25">
      <c r="A17940" s="62">
        <v>92112405</v>
      </c>
      <c r="B17940" s="63" t="s">
        <v>9001</v>
      </c>
    </row>
    <row r="17941" spans="1:2" x14ac:dyDescent="0.25">
      <c r="A17941" s="62">
        <v>92121501</v>
      </c>
      <c r="B17941" s="63" t="s">
        <v>6962</v>
      </c>
    </row>
    <row r="17942" spans="1:2" x14ac:dyDescent="0.25">
      <c r="A17942" s="62">
        <v>92121502</v>
      </c>
      <c r="B17942" s="63" t="s">
        <v>14494</v>
      </c>
    </row>
    <row r="17943" spans="1:2" x14ac:dyDescent="0.25">
      <c r="A17943" s="62">
        <v>92121503</v>
      </c>
      <c r="B17943" s="63" t="s">
        <v>12008</v>
      </c>
    </row>
    <row r="17944" spans="1:2" x14ac:dyDescent="0.25">
      <c r="A17944" s="62">
        <v>92121504</v>
      </c>
      <c r="B17944" s="63" t="s">
        <v>2407</v>
      </c>
    </row>
    <row r="17945" spans="1:2" x14ac:dyDescent="0.25">
      <c r="A17945" s="62">
        <v>92121601</v>
      </c>
      <c r="B17945" s="63" t="s">
        <v>11807</v>
      </c>
    </row>
    <row r="17946" spans="1:2" x14ac:dyDescent="0.25">
      <c r="A17946" s="62">
        <v>92121602</v>
      </c>
      <c r="B17946" s="63" t="s">
        <v>11154</v>
      </c>
    </row>
    <row r="17947" spans="1:2" x14ac:dyDescent="0.25">
      <c r="A17947" s="62">
        <v>92121603</v>
      </c>
      <c r="B17947" s="63" t="s">
        <v>3609</v>
      </c>
    </row>
    <row r="17948" spans="1:2" x14ac:dyDescent="0.25">
      <c r="A17948" s="62">
        <v>92121604</v>
      </c>
      <c r="B17948" s="63" t="s">
        <v>11224</v>
      </c>
    </row>
    <row r="17949" spans="1:2" x14ac:dyDescent="0.25">
      <c r="A17949" s="62">
        <v>92121701</v>
      </c>
      <c r="B17949" s="63" t="s">
        <v>587</v>
      </c>
    </row>
    <row r="17950" spans="1:2" x14ac:dyDescent="0.25">
      <c r="A17950" s="62">
        <v>92121702</v>
      </c>
      <c r="B17950" s="63" t="s">
        <v>1873</v>
      </c>
    </row>
    <row r="17951" spans="1:2" x14ac:dyDescent="0.25">
      <c r="A17951" s="62">
        <v>92121703</v>
      </c>
      <c r="B17951" s="63" t="s">
        <v>6349</v>
      </c>
    </row>
    <row r="17952" spans="1:2" x14ac:dyDescent="0.25">
      <c r="A17952" s="62">
        <v>92121704</v>
      </c>
      <c r="B17952" s="63" t="s">
        <v>15015</v>
      </c>
    </row>
    <row r="17953" spans="1:2" x14ac:dyDescent="0.25">
      <c r="A17953" s="62">
        <v>93101501</v>
      </c>
      <c r="B17953" s="63" t="s">
        <v>11717</v>
      </c>
    </row>
    <row r="17954" spans="1:2" x14ac:dyDescent="0.25">
      <c r="A17954" s="62">
        <v>93101502</v>
      </c>
      <c r="B17954" s="63" t="s">
        <v>5160</v>
      </c>
    </row>
    <row r="17955" spans="1:2" x14ac:dyDescent="0.25">
      <c r="A17955" s="62">
        <v>93101503</v>
      </c>
      <c r="B17955" s="63" t="s">
        <v>6690</v>
      </c>
    </row>
    <row r="17956" spans="1:2" x14ac:dyDescent="0.25">
      <c r="A17956" s="62">
        <v>93101504</v>
      </c>
      <c r="B17956" s="63" t="s">
        <v>17669</v>
      </c>
    </row>
    <row r="17957" spans="1:2" x14ac:dyDescent="0.25">
      <c r="A17957" s="62">
        <v>93101505</v>
      </c>
      <c r="B17957" s="63" t="s">
        <v>4413</v>
      </c>
    </row>
    <row r="17958" spans="1:2" x14ac:dyDescent="0.25">
      <c r="A17958" s="62">
        <v>93101506</v>
      </c>
      <c r="B17958" s="63" t="s">
        <v>12363</v>
      </c>
    </row>
    <row r="17959" spans="1:2" x14ac:dyDescent="0.25">
      <c r="A17959" s="62">
        <v>93101601</v>
      </c>
      <c r="B17959" s="63" t="s">
        <v>5629</v>
      </c>
    </row>
    <row r="17960" spans="1:2" x14ac:dyDescent="0.25">
      <c r="A17960" s="62">
        <v>93101602</v>
      </c>
      <c r="B17960" s="63" t="s">
        <v>914</v>
      </c>
    </row>
    <row r="17961" spans="1:2" x14ac:dyDescent="0.25">
      <c r="A17961" s="62">
        <v>93101603</v>
      </c>
      <c r="B17961" s="63" t="s">
        <v>10941</v>
      </c>
    </row>
    <row r="17962" spans="1:2" x14ac:dyDescent="0.25">
      <c r="A17962" s="62">
        <v>93101604</v>
      </c>
      <c r="B17962" s="63" t="s">
        <v>13428</v>
      </c>
    </row>
    <row r="17963" spans="1:2" x14ac:dyDescent="0.25">
      <c r="A17963" s="62">
        <v>93101605</v>
      </c>
      <c r="B17963" s="63" t="s">
        <v>7841</v>
      </c>
    </row>
    <row r="17964" spans="1:2" x14ac:dyDescent="0.25">
      <c r="A17964" s="62">
        <v>93101606</v>
      </c>
      <c r="B17964" s="63" t="s">
        <v>13535</v>
      </c>
    </row>
    <row r="17965" spans="1:2" x14ac:dyDescent="0.25">
      <c r="A17965" s="62">
        <v>93101607</v>
      </c>
      <c r="B17965" s="63" t="s">
        <v>11861</v>
      </c>
    </row>
    <row r="17966" spans="1:2" x14ac:dyDescent="0.25">
      <c r="A17966" s="62">
        <v>93101608</v>
      </c>
      <c r="B17966" s="63" t="s">
        <v>8888</v>
      </c>
    </row>
    <row r="17967" spans="1:2" x14ac:dyDescent="0.25">
      <c r="A17967" s="62">
        <v>93101701</v>
      </c>
      <c r="B17967" s="63" t="s">
        <v>17280</v>
      </c>
    </row>
    <row r="17968" spans="1:2" x14ac:dyDescent="0.25">
      <c r="A17968" s="62">
        <v>93101702</v>
      </c>
      <c r="B17968" s="63" t="s">
        <v>10012</v>
      </c>
    </row>
    <row r="17969" spans="1:2" x14ac:dyDescent="0.25">
      <c r="A17969" s="62">
        <v>93101703</v>
      </c>
      <c r="B17969" s="63" t="s">
        <v>13096</v>
      </c>
    </row>
    <row r="17970" spans="1:2" x14ac:dyDescent="0.25">
      <c r="A17970" s="62">
        <v>93101704</v>
      </c>
      <c r="B17970" s="63" t="s">
        <v>854</v>
      </c>
    </row>
    <row r="17971" spans="1:2" x14ac:dyDescent="0.25">
      <c r="A17971" s="62">
        <v>93101705</v>
      </c>
      <c r="B17971" s="63" t="s">
        <v>15370</v>
      </c>
    </row>
    <row r="17972" spans="1:2" x14ac:dyDescent="0.25">
      <c r="A17972" s="62">
        <v>93101706</v>
      </c>
      <c r="B17972" s="63" t="s">
        <v>4608</v>
      </c>
    </row>
    <row r="17973" spans="1:2" x14ac:dyDescent="0.25">
      <c r="A17973" s="62">
        <v>93101707</v>
      </c>
      <c r="B17973" s="63" t="s">
        <v>9678</v>
      </c>
    </row>
    <row r="17974" spans="1:2" x14ac:dyDescent="0.25">
      <c r="A17974" s="62">
        <v>93111501</v>
      </c>
      <c r="B17974" s="63" t="s">
        <v>8835</v>
      </c>
    </row>
    <row r="17975" spans="1:2" x14ac:dyDescent="0.25">
      <c r="A17975" s="62">
        <v>93111502</v>
      </c>
      <c r="B17975" s="63" t="s">
        <v>6326</v>
      </c>
    </row>
    <row r="17976" spans="1:2" x14ac:dyDescent="0.25">
      <c r="A17976" s="62">
        <v>93111503</v>
      </c>
      <c r="B17976" s="63" t="s">
        <v>8605</v>
      </c>
    </row>
    <row r="17977" spans="1:2" x14ac:dyDescent="0.25">
      <c r="A17977" s="62">
        <v>93111504</v>
      </c>
      <c r="B17977" s="63" t="s">
        <v>2745</v>
      </c>
    </row>
    <row r="17978" spans="1:2" x14ac:dyDescent="0.25">
      <c r="A17978" s="62">
        <v>93111505</v>
      </c>
      <c r="B17978" s="63" t="s">
        <v>14514</v>
      </c>
    </row>
    <row r="17979" spans="1:2" x14ac:dyDescent="0.25">
      <c r="A17979" s="62">
        <v>93111506</v>
      </c>
      <c r="B17979" s="63" t="s">
        <v>2187</v>
      </c>
    </row>
    <row r="17980" spans="1:2" x14ac:dyDescent="0.25">
      <c r="A17980" s="62">
        <v>93111507</v>
      </c>
      <c r="B17980" s="63" t="s">
        <v>355</v>
      </c>
    </row>
    <row r="17981" spans="1:2" x14ac:dyDescent="0.25">
      <c r="A17981" s="62">
        <v>93111601</v>
      </c>
      <c r="B17981" s="63" t="s">
        <v>2528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923</v>
      </c>
    </row>
    <row r="17984" spans="1:2" x14ac:dyDescent="0.25">
      <c r="A17984" s="62">
        <v>93111604</v>
      </c>
      <c r="B17984" s="63" t="s">
        <v>16895</v>
      </c>
    </row>
    <row r="17985" spans="1:2" x14ac:dyDescent="0.25">
      <c r="A17985" s="62">
        <v>93111605</v>
      </c>
      <c r="B17985" s="63" t="s">
        <v>12628</v>
      </c>
    </row>
    <row r="17986" spans="1:2" x14ac:dyDescent="0.25">
      <c r="A17986" s="62">
        <v>93111606</v>
      </c>
      <c r="B17986" s="63" t="s">
        <v>3528</v>
      </c>
    </row>
    <row r="17987" spans="1:2" x14ac:dyDescent="0.25">
      <c r="A17987" s="62">
        <v>93111607</v>
      </c>
      <c r="B17987" s="63" t="s">
        <v>13176</v>
      </c>
    </row>
    <row r="17988" spans="1:2" x14ac:dyDescent="0.25">
      <c r="A17988" s="62">
        <v>93111608</v>
      </c>
      <c r="B17988" s="63" t="s">
        <v>550</v>
      </c>
    </row>
    <row r="17989" spans="1:2" x14ac:dyDescent="0.25">
      <c r="A17989" s="62">
        <v>93121501</v>
      </c>
      <c r="B17989" s="63" t="s">
        <v>10070</v>
      </c>
    </row>
    <row r="17990" spans="1:2" x14ac:dyDescent="0.25">
      <c r="A17990" s="62">
        <v>93121502</v>
      </c>
      <c r="B17990" s="63" t="s">
        <v>8481</v>
      </c>
    </row>
    <row r="17991" spans="1:2" x14ac:dyDescent="0.25">
      <c r="A17991" s="62">
        <v>93121503</v>
      </c>
      <c r="B17991" s="63" t="s">
        <v>6227</v>
      </c>
    </row>
    <row r="17992" spans="1:2" x14ac:dyDescent="0.25">
      <c r="A17992" s="62">
        <v>93121504</v>
      </c>
      <c r="B17992" s="63" t="s">
        <v>16363</v>
      </c>
    </row>
    <row r="17993" spans="1:2" x14ac:dyDescent="0.25">
      <c r="A17993" s="62">
        <v>93121505</v>
      </c>
      <c r="B17993" s="63" t="s">
        <v>17542</v>
      </c>
    </row>
    <row r="17994" spans="1:2" x14ac:dyDescent="0.25">
      <c r="A17994" s="62">
        <v>93121506</v>
      </c>
      <c r="B17994" s="63" t="s">
        <v>18337</v>
      </c>
    </row>
    <row r="17995" spans="1:2" x14ac:dyDescent="0.25">
      <c r="A17995" s="62">
        <v>93121507</v>
      </c>
      <c r="B17995" s="63" t="s">
        <v>18046</v>
      </c>
    </row>
    <row r="17996" spans="1:2" x14ac:dyDescent="0.25">
      <c r="A17996" s="62">
        <v>93121508</v>
      </c>
      <c r="B17996" s="63" t="s">
        <v>5657</v>
      </c>
    </row>
    <row r="17997" spans="1:2" x14ac:dyDescent="0.25">
      <c r="A17997" s="62">
        <v>93121509</v>
      </c>
      <c r="B17997" s="63" t="s">
        <v>6248</v>
      </c>
    </row>
    <row r="17998" spans="1:2" x14ac:dyDescent="0.25">
      <c r="A17998" s="62">
        <v>93121601</v>
      </c>
      <c r="B17998" s="63" t="s">
        <v>1309</v>
      </c>
    </row>
    <row r="17999" spans="1:2" x14ac:dyDescent="0.25">
      <c r="A17999" s="62">
        <v>93121602</v>
      </c>
      <c r="B17999" s="63" t="s">
        <v>9673</v>
      </c>
    </row>
    <row r="18000" spans="1:2" x14ac:dyDescent="0.25">
      <c r="A18000" s="62">
        <v>93121603</v>
      </c>
      <c r="B18000" s="63" t="s">
        <v>13984</v>
      </c>
    </row>
    <row r="18001" spans="1:2" x14ac:dyDescent="0.25">
      <c r="A18001" s="62">
        <v>93121604</v>
      </c>
      <c r="B18001" s="63" t="s">
        <v>8977</v>
      </c>
    </row>
    <row r="18002" spans="1:2" x14ac:dyDescent="0.25">
      <c r="A18002" s="62">
        <v>93121605</v>
      </c>
      <c r="B18002" s="63" t="s">
        <v>2719</v>
      </c>
    </row>
    <row r="18003" spans="1:2" x14ac:dyDescent="0.25">
      <c r="A18003" s="62">
        <v>93121606</v>
      </c>
      <c r="B18003" s="63" t="s">
        <v>15511</v>
      </c>
    </row>
    <row r="18004" spans="1:2" x14ac:dyDescent="0.25">
      <c r="A18004" s="62">
        <v>93121607</v>
      </c>
      <c r="B18004" s="63" t="s">
        <v>9570</v>
      </c>
    </row>
    <row r="18005" spans="1:2" x14ac:dyDescent="0.25">
      <c r="A18005" s="62">
        <v>93121608</v>
      </c>
      <c r="B18005" s="63" t="s">
        <v>15702</v>
      </c>
    </row>
    <row r="18006" spans="1:2" x14ac:dyDescent="0.25">
      <c r="A18006" s="62">
        <v>93121609</v>
      </c>
      <c r="B18006" s="63" t="s">
        <v>3903</v>
      </c>
    </row>
    <row r="18007" spans="1:2" x14ac:dyDescent="0.25">
      <c r="A18007" s="62">
        <v>93121610</v>
      </c>
      <c r="B18007" s="63" t="s">
        <v>17695</v>
      </c>
    </row>
    <row r="18008" spans="1:2" x14ac:dyDescent="0.25">
      <c r="A18008" s="62">
        <v>93121611</v>
      </c>
      <c r="B18008" s="63" t="s">
        <v>9587</v>
      </c>
    </row>
    <row r="18009" spans="1:2" x14ac:dyDescent="0.25">
      <c r="A18009" s="62">
        <v>93121612</v>
      </c>
      <c r="B18009" s="63" t="s">
        <v>2768</v>
      </c>
    </row>
    <row r="18010" spans="1:2" x14ac:dyDescent="0.25">
      <c r="A18010" s="62">
        <v>93121613</v>
      </c>
      <c r="B18010" s="63" t="s">
        <v>877</v>
      </c>
    </row>
    <row r="18011" spans="1:2" x14ac:dyDescent="0.25">
      <c r="A18011" s="62">
        <v>93121614</v>
      </c>
      <c r="B18011" s="63" t="s">
        <v>1786</v>
      </c>
    </row>
    <row r="18012" spans="1:2" x14ac:dyDescent="0.25">
      <c r="A18012" s="62">
        <v>93121615</v>
      </c>
      <c r="B18012" s="63" t="s">
        <v>10966</v>
      </c>
    </row>
    <row r="18013" spans="1:2" x14ac:dyDescent="0.25">
      <c r="A18013" s="62">
        <v>93121701</v>
      </c>
      <c r="B18013" s="63" t="s">
        <v>7962</v>
      </c>
    </row>
    <row r="18014" spans="1:2" x14ac:dyDescent="0.25">
      <c r="A18014" s="62">
        <v>93121702</v>
      </c>
      <c r="B18014" s="63" t="s">
        <v>17520</v>
      </c>
    </row>
    <row r="18015" spans="1:2" x14ac:dyDescent="0.25">
      <c r="A18015" s="62">
        <v>93121703</v>
      </c>
      <c r="B18015" s="63" t="s">
        <v>13530</v>
      </c>
    </row>
    <row r="18016" spans="1:2" x14ac:dyDescent="0.25">
      <c r="A18016" s="62">
        <v>93121704</v>
      </c>
      <c r="B18016" s="63" t="s">
        <v>8221</v>
      </c>
    </row>
    <row r="18017" spans="1:2" x14ac:dyDescent="0.25">
      <c r="A18017" s="62">
        <v>93121705</v>
      </c>
      <c r="B18017" s="63" t="s">
        <v>3884</v>
      </c>
    </row>
    <row r="18018" spans="1:2" x14ac:dyDescent="0.25">
      <c r="A18018" s="62">
        <v>93121706</v>
      </c>
      <c r="B18018" s="63" t="s">
        <v>9694</v>
      </c>
    </row>
    <row r="18019" spans="1:2" x14ac:dyDescent="0.25">
      <c r="A18019" s="62">
        <v>93121707</v>
      </c>
      <c r="B18019" s="63" t="s">
        <v>859</v>
      </c>
    </row>
    <row r="18020" spans="1:2" x14ac:dyDescent="0.25">
      <c r="A18020" s="62">
        <v>93121708</v>
      </c>
      <c r="B18020" s="63" t="s">
        <v>14546</v>
      </c>
    </row>
    <row r="18021" spans="1:2" x14ac:dyDescent="0.25">
      <c r="A18021" s="62">
        <v>93121709</v>
      </c>
      <c r="B18021" s="63" t="s">
        <v>4365</v>
      </c>
    </row>
    <row r="18022" spans="1:2" x14ac:dyDescent="0.25">
      <c r="A18022" s="62">
        <v>93121710</v>
      </c>
      <c r="B18022" s="63" t="s">
        <v>14725</v>
      </c>
    </row>
    <row r="18023" spans="1:2" x14ac:dyDescent="0.25">
      <c r="A18023" s="62">
        <v>93121711</v>
      </c>
      <c r="B18023" s="63" t="s">
        <v>11046</v>
      </c>
    </row>
    <row r="18024" spans="1:2" x14ac:dyDescent="0.25">
      <c r="A18024" s="62">
        <v>93131501</v>
      </c>
      <c r="B18024" s="63" t="s">
        <v>872</v>
      </c>
    </row>
    <row r="18025" spans="1:2" x14ac:dyDescent="0.25">
      <c r="A18025" s="62">
        <v>93131502</v>
      </c>
      <c r="B18025" s="63" t="s">
        <v>13075</v>
      </c>
    </row>
    <row r="18026" spans="1:2" x14ac:dyDescent="0.25">
      <c r="A18026" s="62">
        <v>93131503</v>
      </c>
      <c r="B18026" s="63" t="s">
        <v>13408</v>
      </c>
    </row>
    <row r="18027" spans="1:2" x14ac:dyDescent="0.25">
      <c r="A18027" s="62">
        <v>93131504</v>
      </c>
      <c r="B18027" s="63" t="s">
        <v>1311</v>
      </c>
    </row>
    <row r="18028" spans="1:2" x14ac:dyDescent="0.25">
      <c r="A18028" s="62">
        <v>93131505</v>
      </c>
      <c r="B18028" s="63" t="s">
        <v>13415</v>
      </c>
    </row>
    <row r="18029" spans="1:2" x14ac:dyDescent="0.25">
      <c r="A18029" s="62">
        <v>93131506</v>
      </c>
      <c r="B18029" s="63" t="s">
        <v>17647</v>
      </c>
    </row>
    <row r="18030" spans="1:2" x14ac:dyDescent="0.25">
      <c r="A18030" s="62">
        <v>93131507</v>
      </c>
      <c r="B18030" s="63" t="s">
        <v>4006</v>
      </c>
    </row>
    <row r="18031" spans="1:2" x14ac:dyDescent="0.25">
      <c r="A18031" s="62">
        <v>93131601</v>
      </c>
      <c r="B18031" s="63" t="s">
        <v>6393</v>
      </c>
    </row>
    <row r="18032" spans="1:2" x14ac:dyDescent="0.25">
      <c r="A18032" s="62">
        <v>93131602</v>
      </c>
      <c r="B18032" s="63" t="s">
        <v>2822</v>
      </c>
    </row>
    <row r="18033" spans="1:2" x14ac:dyDescent="0.25">
      <c r="A18033" s="62">
        <v>93131603</v>
      </c>
      <c r="B18033" s="63" t="s">
        <v>9000</v>
      </c>
    </row>
    <row r="18034" spans="1:2" x14ac:dyDescent="0.25">
      <c r="A18034" s="62">
        <v>93131604</v>
      </c>
      <c r="B18034" s="63" t="s">
        <v>9111</v>
      </c>
    </row>
    <row r="18035" spans="1:2" x14ac:dyDescent="0.25">
      <c r="A18035" s="62">
        <v>93131605</v>
      </c>
      <c r="B18035" s="63" t="s">
        <v>17144</v>
      </c>
    </row>
    <row r="18036" spans="1:2" x14ac:dyDescent="0.25">
      <c r="A18036" s="62">
        <v>93131606</v>
      </c>
      <c r="B18036" s="63" t="s">
        <v>16723</v>
      </c>
    </row>
    <row r="18037" spans="1:2" x14ac:dyDescent="0.25">
      <c r="A18037" s="62">
        <v>93131607</v>
      </c>
      <c r="B18037" s="63" t="s">
        <v>2100</v>
      </c>
    </row>
    <row r="18038" spans="1:2" x14ac:dyDescent="0.25">
      <c r="A18038" s="62">
        <v>93131608</v>
      </c>
      <c r="B18038" s="63" t="s">
        <v>16873</v>
      </c>
    </row>
    <row r="18039" spans="1:2" x14ac:dyDescent="0.25">
      <c r="A18039" s="62">
        <v>93131609</v>
      </c>
      <c r="B18039" s="63" t="s">
        <v>7030</v>
      </c>
    </row>
    <row r="18040" spans="1:2" x14ac:dyDescent="0.25">
      <c r="A18040" s="62">
        <v>93131610</v>
      </c>
      <c r="B18040" s="63" t="s">
        <v>13930</v>
      </c>
    </row>
    <row r="18041" spans="1:2" x14ac:dyDescent="0.25">
      <c r="A18041" s="62">
        <v>93131611</v>
      </c>
      <c r="B18041" s="63" t="s">
        <v>17181</v>
      </c>
    </row>
    <row r="18042" spans="1:2" x14ac:dyDescent="0.25">
      <c r="A18042" s="62">
        <v>93131612</v>
      </c>
      <c r="B18042" s="63" t="s">
        <v>5993</v>
      </c>
    </row>
    <row r="18043" spans="1:2" x14ac:dyDescent="0.25">
      <c r="A18043" s="62">
        <v>93131613</v>
      </c>
      <c r="B18043" s="63" t="s">
        <v>6290</v>
      </c>
    </row>
    <row r="18044" spans="1:2" x14ac:dyDescent="0.25">
      <c r="A18044" s="62">
        <v>93131701</v>
      </c>
      <c r="B18044" s="63" t="s">
        <v>11764</v>
      </c>
    </row>
    <row r="18045" spans="1:2" x14ac:dyDescent="0.25">
      <c r="A18045" s="62">
        <v>93131702</v>
      </c>
      <c r="B18045" s="63" t="s">
        <v>4064</v>
      </c>
    </row>
    <row r="18046" spans="1:2" x14ac:dyDescent="0.25">
      <c r="A18046" s="62">
        <v>93131703</v>
      </c>
      <c r="B18046" s="63" t="s">
        <v>12192</v>
      </c>
    </row>
    <row r="18047" spans="1:2" x14ac:dyDescent="0.25">
      <c r="A18047" s="62">
        <v>93131704</v>
      </c>
      <c r="B18047" s="63" t="s">
        <v>6414</v>
      </c>
    </row>
    <row r="18048" spans="1:2" x14ac:dyDescent="0.25">
      <c r="A18048" s="62">
        <v>93131705</v>
      </c>
      <c r="B18048" s="63" t="s">
        <v>7159</v>
      </c>
    </row>
    <row r="18049" spans="1:2" x14ac:dyDescent="0.25">
      <c r="A18049" s="62">
        <v>93131801</v>
      </c>
      <c r="B18049" s="63" t="s">
        <v>17861</v>
      </c>
    </row>
    <row r="18050" spans="1:2" x14ac:dyDescent="0.25">
      <c r="A18050" s="62">
        <v>93131802</v>
      </c>
      <c r="B18050" s="63" t="s">
        <v>9010</v>
      </c>
    </row>
    <row r="18051" spans="1:2" x14ac:dyDescent="0.25">
      <c r="A18051" s="62">
        <v>93131803</v>
      </c>
      <c r="B18051" s="63" t="s">
        <v>8374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3075</v>
      </c>
    </row>
    <row r="18054" spans="1:2" x14ac:dyDescent="0.25">
      <c r="A18054" s="62">
        <v>93141503</v>
      </c>
      <c r="B18054" s="63" t="s">
        <v>6484</v>
      </c>
    </row>
    <row r="18055" spans="1:2" x14ac:dyDescent="0.25">
      <c r="A18055" s="62">
        <v>93141504</v>
      </c>
      <c r="B18055" s="63" t="s">
        <v>10441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8949</v>
      </c>
    </row>
    <row r="18058" spans="1:2" x14ac:dyDescent="0.25">
      <c r="A18058" s="62">
        <v>93141507</v>
      </c>
      <c r="B18058" s="63" t="s">
        <v>1249</v>
      </c>
    </row>
    <row r="18059" spans="1:2" x14ac:dyDescent="0.25">
      <c r="A18059" s="62">
        <v>93141508</v>
      </c>
      <c r="B18059" s="63" t="s">
        <v>12900</v>
      </c>
    </row>
    <row r="18060" spans="1:2" x14ac:dyDescent="0.25">
      <c r="A18060" s="62">
        <v>93141509</v>
      </c>
      <c r="B18060" s="63" t="s">
        <v>2860</v>
      </c>
    </row>
    <row r="18061" spans="1:2" x14ac:dyDescent="0.25">
      <c r="A18061" s="62">
        <v>93141510</v>
      </c>
      <c r="B18061" s="63" t="s">
        <v>17026</v>
      </c>
    </row>
    <row r="18062" spans="1:2" x14ac:dyDescent="0.25">
      <c r="A18062" s="62">
        <v>93141511</v>
      </c>
      <c r="B18062" s="63" t="s">
        <v>8297</v>
      </c>
    </row>
    <row r="18063" spans="1:2" x14ac:dyDescent="0.25">
      <c r="A18063" s="62">
        <v>93141512</v>
      </c>
      <c r="B18063" s="63" t="s">
        <v>3644</v>
      </c>
    </row>
    <row r="18064" spans="1:2" x14ac:dyDescent="0.25">
      <c r="A18064" s="62">
        <v>93141513</v>
      </c>
      <c r="B18064" s="63" t="s">
        <v>16890</v>
      </c>
    </row>
    <row r="18065" spans="1:2" x14ac:dyDescent="0.25">
      <c r="A18065" s="62">
        <v>93141514</v>
      </c>
      <c r="B18065" s="63" t="s">
        <v>1525</v>
      </c>
    </row>
    <row r="18066" spans="1:2" x14ac:dyDescent="0.25">
      <c r="A18066" s="62">
        <v>93141601</v>
      </c>
      <c r="B18066" s="63" t="s">
        <v>14967</v>
      </c>
    </row>
    <row r="18067" spans="1:2" x14ac:dyDescent="0.25">
      <c r="A18067" s="62">
        <v>93141602</v>
      </c>
      <c r="B18067" s="63" t="s">
        <v>9801</v>
      </c>
    </row>
    <row r="18068" spans="1:2" x14ac:dyDescent="0.25">
      <c r="A18068" s="62">
        <v>93141603</v>
      </c>
      <c r="B18068" s="63" t="s">
        <v>13483</v>
      </c>
    </row>
    <row r="18069" spans="1:2" x14ac:dyDescent="0.25">
      <c r="A18069" s="62">
        <v>93141604</v>
      </c>
      <c r="B18069" s="63" t="s">
        <v>10042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15422</v>
      </c>
    </row>
    <row r="18072" spans="1:2" x14ac:dyDescent="0.25">
      <c r="A18072" s="62">
        <v>93141607</v>
      </c>
      <c r="B18072" s="63" t="s">
        <v>9022</v>
      </c>
    </row>
    <row r="18073" spans="1:2" x14ac:dyDescent="0.25">
      <c r="A18073" s="62">
        <v>93141608</v>
      </c>
      <c r="B18073" s="63" t="s">
        <v>8598</v>
      </c>
    </row>
    <row r="18074" spans="1:2" x14ac:dyDescent="0.25">
      <c r="A18074" s="62">
        <v>93141609</v>
      </c>
      <c r="B18074" s="63" t="s">
        <v>12916</v>
      </c>
    </row>
    <row r="18075" spans="1:2" x14ac:dyDescent="0.25">
      <c r="A18075" s="62">
        <v>93141610</v>
      </c>
      <c r="B18075" s="63" t="s">
        <v>16245</v>
      </c>
    </row>
    <row r="18076" spans="1:2" x14ac:dyDescent="0.25">
      <c r="A18076" s="62">
        <v>93141611</v>
      </c>
      <c r="B18076" s="63" t="s">
        <v>10249</v>
      </c>
    </row>
    <row r="18077" spans="1:2" x14ac:dyDescent="0.25">
      <c r="A18077" s="62">
        <v>93141612</v>
      </c>
      <c r="B18077" s="63" t="s">
        <v>18413</v>
      </c>
    </row>
    <row r="18078" spans="1:2" x14ac:dyDescent="0.25">
      <c r="A18078" s="62">
        <v>93141613</v>
      </c>
      <c r="B18078" s="63" t="s">
        <v>15757</v>
      </c>
    </row>
    <row r="18079" spans="1:2" x14ac:dyDescent="0.25">
      <c r="A18079" s="62">
        <v>93141701</v>
      </c>
      <c r="B18079" s="63" t="s">
        <v>18433</v>
      </c>
    </row>
    <row r="18080" spans="1:2" x14ac:dyDescent="0.25">
      <c r="A18080" s="62">
        <v>93141702</v>
      </c>
      <c r="B18080" s="63" t="s">
        <v>2099</v>
      </c>
    </row>
    <row r="18081" spans="1:2" x14ac:dyDescent="0.25">
      <c r="A18081" s="62">
        <v>93141703</v>
      </c>
      <c r="B18081" s="63" t="s">
        <v>9887</v>
      </c>
    </row>
    <row r="18082" spans="1:2" x14ac:dyDescent="0.25">
      <c r="A18082" s="62">
        <v>93141704</v>
      </c>
      <c r="B18082" s="63" t="s">
        <v>2080</v>
      </c>
    </row>
    <row r="18083" spans="1:2" x14ac:dyDescent="0.25">
      <c r="A18083" s="62">
        <v>93141705</v>
      </c>
      <c r="B18083" s="63" t="s">
        <v>17925</v>
      </c>
    </row>
    <row r="18084" spans="1:2" x14ac:dyDescent="0.25">
      <c r="A18084" s="62">
        <v>93141706</v>
      </c>
      <c r="B18084" s="63" t="s">
        <v>892</v>
      </c>
    </row>
    <row r="18085" spans="1:2" x14ac:dyDescent="0.25">
      <c r="A18085" s="62">
        <v>93141707</v>
      </c>
      <c r="B18085" s="63" t="s">
        <v>10195</v>
      </c>
    </row>
    <row r="18086" spans="1:2" x14ac:dyDescent="0.25">
      <c r="A18086" s="62">
        <v>93141708</v>
      </c>
      <c r="B18086" s="63" t="s">
        <v>6564</v>
      </c>
    </row>
    <row r="18087" spans="1:2" x14ac:dyDescent="0.25">
      <c r="A18087" s="62">
        <v>93141709</v>
      </c>
      <c r="B18087" s="63" t="s">
        <v>5805</v>
      </c>
    </row>
    <row r="18088" spans="1:2" x14ac:dyDescent="0.25">
      <c r="A18088" s="62">
        <v>93141710</v>
      </c>
      <c r="B18088" s="63" t="s">
        <v>3960</v>
      </c>
    </row>
    <row r="18089" spans="1:2" x14ac:dyDescent="0.25">
      <c r="A18089" s="62">
        <v>93141711</v>
      </c>
      <c r="B18089" s="63" t="s">
        <v>4199</v>
      </c>
    </row>
    <row r="18090" spans="1:2" x14ac:dyDescent="0.25">
      <c r="A18090" s="62">
        <v>93141712</v>
      </c>
      <c r="B18090" s="63" t="s">
        <v>3210</v>
      </c>
    </row>
    <row r="18091" spans="1:2" x14ac:dyDescent="0.25">
      <c r="A18091" s="62">
        <v>93141713</v>
      </c>
      <c r="B18091" s="63" t="s">
        <v>7684</v>
      </c>
    </row>
    <row r="18092" spans="1:2" x14ac:dyDescent="0.25">
      <c r="A18092" s="62">
        <v>93141714</v>
      </c>
      <c r="B18092" s="63" t="s">
        <v>2155</v>
      </c>
    </row>
    <row r="18093" spans="1:2" x14ac:dyDescent="0.25">
      <c r="A18093" s="62">
        <v>93141801</v>
      </c>
      <c r="B18093" s="63" t="s">
        <v>2327</v>
      </c>
    </row>
    <row r="18094" spans="1:2" x14ac:dyDescent="0.25">
      <c r="A18094" s="62">
        <v>93141802</v>
      </c>
      <c r="B18094" s="63" t="s">
        <v>5919</v>
      </c>
    </row>
    <row r="18095" spans="1:2" x14ac:dyDescent="0.25">
      <c r="A18095" s="62">
        <v>93141803</v>
      </c>
      <c r="B18095" s="63" t="s">
        <v>3377</v>
      </c>
    </row>
    <row r="18096" spans="1:2" x14ac:dyDescent="0.25">
      <c r="A18096" s="62">
        <v>93141804</v>
      </c>
      <c r="B18096" s="63" t="s">
        <v>8951</v>
      </c>
    </row>
    <row r="18097" spans="1:2" x14ac:dyDescent="0.25">
      <c r="A18097" s="62">
        <v>93141805</v>
      </c>
      <c r="B18097" s="63" t="s">
        <v>4342</v>
      </c>
    </row>
    <row r="18098" spans="1:2" x14ac:dyDescent="0.25">
      <c r="A18098" s="62">
        <v>93141806</v>
      </c>
      <c r="B18098" s="63" t="s">
        <v>12377</v>
      </c>
    </row>
    <row r="18099" spans="1:2" x14ac:dyDescent="0.25">
      <c r="A18099" s="62">
        <v>93141807</v>
      </c>
      <c r="B18099" s="63" t="s">
        <v>15290</v>
      </c>
    </row>
    <row r="18100" spans="1:2" x14ac:dyDescent="0.25">
      <c r="A18100" s="62">
        <v>93141808</v>
      </c>
      <c r="B18100" s="63" t="s">
        <v>4335</v>
      </c>
    </row>
    <row r="18101" spans="1:2" x14ac:dyDescent="0.25">
      <c r="A18101" s="62">
        <v>93141810</v>
      </c>
      <c r="B18101" s="63" t="s">
        <v>7941</v>
      </c>
    </row>
    <row r="18102" spans="1:2" x14ac:dyDescent="0.25">
      <c r="A18102" s="62">
        <v>93141811</v>
      </c>
      <c r="B18102" s="63" t="s">
        <v>17859</v>
      </c>
    </row>
    <row r="18103" spans="1:2" x14ac:dyDescent="0.25">
      <c r="A18103" s="62">
        <v>93141812</v>
      </c>
      <c r="B18103" s="63" t="s">
        <v>12241</v>
      </c>
    </row>
    <row r="18104" spans="1:2" x14ac:dyDescent="0.25">
      <c r="A18104" s="62">
        <v>93141813</v>
      </c>
      <c r="B18104" s="63" t="s">
        <v>3999</v>
      </c>
    </row>
    <row r="18105" spans="1:2" x14ac:dyDescent="0.25">
      <c r="A18105" s="62">
        <v>93141814</v>
      </c>
      <c r="B18105" s="63" t="s">
        <v>5927</v>
      </c>
    </row>
    <row r="18106" spans="1:2" x14ac:dyDescent="0.25">
      <c r="A18106" s="62">
        <v>93141901</v>
      </c>
      <c r="B18106" s="63" t="s">
        <v>6670</v>
      </c>
    </row>
    <row r="18107" spans="1:2" x14ac:dyDescent="0.25">
      <c r="A18107" s="62">
        <v>93141902</v>
      </c>
      <c r="B18107" s="63" t="s">
        <v>9522</v>
      </c>
    </row>
    <row r="18108" spans="1:2" x14ac:dyDescent="0.25">
      <c r="A18108" s="62">
        <v>93141903</v>
      </c>
      <c r="B18108" s="63" t="s">
        <v>17334</v>
      </c>
    </row>
    <row r="18109" spans="1:2" x14ac:dyDescent="0.25">
      <c r="A18109" s="62">
        <v>93141904</v>
      </c>
      <c r="B18109" s="63" t="s">
        <v>14031</v>
      </c>
    </row>
    <row r="18110" spans="1:2" x14ac:dyDescent="0.25">
      <c r="A18110" s="62">
        <v>93141905</v>
      </c>
      <c r="B18110" s="63" t="s">
        <v>4228</v>
      </c>
    </row>
    <row r="18111" spans="1:2" x14ac:dyDescent="0.25">
      <c r="A18111" s="62">
        <v>93141906</v>
      </c>
      <c r="B18111" s="63" t="s">
        <v>6296</v>
      </c>
    </row>
    <row r="18112" spans="1:2" x14ac:dyDescent="0.25">
      <c r="A18112" s="62">
        <v>93141907</v>
      </c>
      <c r="B18112" s="63" t="s">
        <v>8603</v>
      </c>
    </row>
    <row r="18113" spans="1:2" x14ac:dyDescent="0.25">
      <c r="A18113" s="62">
        <v>93141908</v>
      </c>
      <c r="B18113" s="63" t="s">
        <v>10002</v>
      </c>
    </row>
    <row r="18114" spans="1:2" x14ac:dyDescent="0.25">
      <c r="A18114" s="62">
        <v>93141909</v>
      </c>
      <c r="B18114" s="63" t="s">
        <v>8261</v>
      </c>
    </row>
    <row r="18115" spans="1:2" x14ac:dyDescent="0.25">
      <c r="A18115" s="62">
        <v>93141910</v>
      </c>
      <c r="B18115" s="63" t="s">
        <v>13063</v>
      </c>
    </row>
    <row r="18116" spans="1:2" x14ac:dyDescent="0.25">
      <c r="A18116" s="62">
        <v>93142001</v>
      </c>
      <c r="B18116" s="63" t="s">
        <v>17387</v>
      </c>
    </row>
    <row r="18117" spans="1:2" x14ac:dyDescent="0.25">
      <c r="A18117" s="62">
        <v>93142002</v>
      </c>
      <c r="B18117" s="63" t="s">
        <v>9547</v>
      </c>
    </row>
    <row r="18118" spans="1:2" x14ac:dyDescent="0.25">
      <c r="A18118" s="62">
        <v>93142003</v>
      </c>
      <c r="B18118" s="63" t="s">
        <v>9343</v>
      </c>
    </row>
    <row r="18119" spans="1:2" x14ac:dyDescent="0.25">
      <c r="A18119" s="62">
        <v>93142004</v>
      </c>
      <c r="B18119" s="63" t="s">
        <v>12713</v>
      </c>
    </row>
    <row r="18120" spans="1:2" x14ac:dyDescent="0.25">
      <c r="A18120" s="62">
        <v>93142005</v>
      </c>
      <c r="B18120" s="63" t="s">
        <v>1240</v>
      </c>
    </row>
    <row r="18121" spans="1:2" x14ac:dyDescent="0.25">
      <c r="A18121" s="62">
        <v>93142006</v>
      </c>
      <c r="B18121" s="63" t="s">
        <v>7075</v>
      </c>
    </row>
    <row r="18122" spans="1:2" x14ac:dyDescent="0.25">
      <c r="A18122" s="62">
        <v>93142007</v>
      </c>
      <c r="B18122" s="63" t="s">
        <v>5018</v>
      </c>
    </row>
    <row r="18123" spans="1:2" x14ac:dyDescent="0.25">
      <c r="A18123" s="62">
        <v>93142008</v>
      </c>
      <c r="B18123" s="63" t="s">
        <v>3489</v>
      </c>
    </row>
    <row r="18124" spans="1:2" x14ac:dyDescent="0.25">
      <c r="A18124" s="62">
        <v>93142009</v>
      </c>
      <c r="B18124" s="63" t="s">
        <v>17108</v>
      </c>
    </row>
    <row r="18125" spans="1:2" x14ac:dyDescent="0.25">
      <c r="A18125" s="62">
        <v>93142101</v>
      </c>
      <c r="B18125" s="63" t="s">
        <v>11215</v>
      </c>
    </row>
    <row r="18126" spans="1:2" x14ac:dyDescent="0.25">
      <c r="A18126" s="62">
        <v>93142102</v>
      </c>
      <c r="B18126" s="63" t="s">
        <v>1728</v>
      </c>
    </row>
    <row r="18127" spans="1:2" x14ac:dyDescent="0.25">
      <c r="A18127" s="62">
        <v>93142103</v>
      </c>
      <c r="B18127" s="63" t="s">
        <v>13333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3309</v>
      </c>
    </row>
    <row r="18130" spans="1:2" x14ac:dyDescent="0.25">
      <c r="A18130" s="62">
        <v>93151502</v>
      </c>
      <c r="B18130" s="63" t="s">
        <v>16266</v>
      </c>
    </row>
    <row r="18131" spans="1:2" x14ac:dyDescent="0.25">
      <c r="A18131" s="62">
        <v>93151503</v>
      </c>
      <c r="B18131" s="63" t="s">
        <v>14385</v>
      </c>
    </row>
    <row r="18132" spans="1:2" x14ac:dyDescent="0.25">
      <c r="A18132" s="62">
        <v>93151504</v>
      </c>
      <c r="B18132" s="63" t="s">
        <v>9395</v>
      </c>
    </row>
    <row r="18133" spans="1:2" x14ac:dyDescent="0.25">
      <c r="A18133" s="62">
        <v>93151505</v>
      </c>
      <c r="B18133" s="63" t="s">
        <v>5756</v>
      </c>
    </row>
    <row r="18134" spans="1:2" x14ac:dyDescent="0.25">
      <c r="A18134" s="62">
        <v>93151506</v>
      </c>
      <c r="B18134" s="63" t="s">
        <v>9947</v>
      </c>
    </row>
    <row r="18135" spans="1:2" x14ac:dyDescent="0.25">
      <c r="A18135" s="62">
        <v>93151507</v>
      </c>
      <c r="B18135" s="63" t="s">
        <v>808</v>
      </c>
    </row>
    <row r="18136" spans="1:2" x14ac:dyDescent="0.25">
      <c r="A18136" s="62">
        <v>93151508</v>
      </c>
      <c r="B18136" s="63" t="s">
        <v>6850</v>
      </c>
    </row>
    <row r="18137" spans="1:2" x14ac:dyDescent="0.25">
      <c r="A18137" s="62">
        <v>93151509</v>
      </c>
      <c r="B18137" s="63" t="s">
        <v>14410</v>
      </c>
    </row>
    <row r="18138" spans="1:2" x14ac:dyDescent="0.25">
      <c r="A18138" s="62">
        <v>93151510</v>
      </c>
      <c r="B18138" s="63" t="s">
        <v>2661</v>
      </c>
    </row>
    <row r="18139" spans="1:2" x14ac:dyDescent="0.25">
      <c r="A18139" s="62">
        <v>93151511</v>
      </c>
      <c r="B18139" s="63" t="s">
        <v>12067</v>
      </c>
    </row>
    <row r="18140" spans="1:2" x14ac:dyDescent="0.25">
      <c r="A18140" s="62">
        <v>93151512</v>
      </c>
      <c r="B18140" s="63" t="s">
        <v>9168</v>
      </c>
    </row>
    <row r="18141" spans="1:2" x14ac:dyDescent="0.25">
      <c r="A18141" s="62">
        <v>93151513</v>
      </c>
      <c r="B18141" s="63" t="s">
        <v>11117</v>
      </c>
    </row>
    <row r="18142" spans="1:2" x14ac:dyDescent="0.25">
      <c r="A18142" s="62">
        <v>93151514</v>
      </c>
      <c r="B18142" s="63" t="s">
        <v>9126</v>
      </c>
    </row>
    <row r="18143" spans="1:2" x14ac:dyDescent="0.25">
      <c r="A18143" s="62">
        <v>93151515</v>
      </c>
      <c r="B18143" s="63" t="s">
        <v>6474</v>
      </c>
    </row>
    <row r="18144" spans="1:2" x14ac:dyDescent="0.25">
      <c r="A18144" s="62">
        <v>93151601</v>
      </c>
      <c r="B18144" s="63" t="s">
        <v>9692</v>
      </c>
    </row>
    <row r="18145" spans="1:2" x14ac:dyDescent="0.25">
      <c r="A18145" s="62">
        <v>93151602</v>
      </c>
      <c r="B18145" s="63" t="s">
        <v>12926</v>
      </c>
    </row>
    <row r="18146" spans="1:2" x14ac:dyDescent="0.25">
      <c r="A18146" s="62">
        <v>93151603</v>
      </c>
      <c r="B18146" s="63" t="s">
        <v>6434</v>
      </c>
    </row>
    <row r="18147" spans="1:2" x14ac:dyDescent="0.25">
      <c r="A18147" s="62">
        <v>93151604</v>
      </c>
      <c r="B18147" s="63" t="s">
        <v>15630</v>
      </c>
    </row>
    <row r="18148" spans="1:2" x14ac:dyDescent="0.25">
      <c r="A18148" s="62">
        <v>93151605</v>
      </c>
      <c r="B18148" s="63" t="s">
        <v>6652</v>
      </c>
    </row>
    <row r="18149" spans="1:2" x14ac:dyDescent="0.25">
      <c r="A18149" s="62">
        <v>93151606</v>
      </c>
      <c r="B18149" s="63" t="s">
        <v>11365</v>
      </c>
    </row>
    <row r="18150" spans="1:2" x14ac:dyDescent="0.25">
      <c r="A18150" s="62">
        <v>93151607</v>
      </c>
      <c r="B18150" s="63" t="s">
        <v>14516</v>
      </c>
    </row>
    <row r="18151" spans="1:2" x14ac:dyDescent="0.25">
      <c r="A18151" s="62">
        <v>93151608</v>
      </c>
      <c r="B18151" s="63" t="s">
        <v>14790</v>
      </c>
    </row>
    <row r="18152" spans="1:2" x14ac:dyDescent="0.25">
      <c r="A18152" s="62">
        <v>93151609</v>
      </c>
      <c r="B18152" s="63" t="s">
        <v>4430</v>
      </c>
    </row>
    <row r="18153" spans="1:2" x14ac:dyDescent="0.25">
      <c r="A18153" s="62">
        <v>93151610</v>
      </c>
      <c r="B18153" s="63" t="s">
        <v>16976</v>
      </c>
    </row>
    <row r="18154" spans="1:2" x14ac:dyDescent="0.25">
      <c r="A18154" s="62">
        <v>93151611</v>
      </c>
      <c r="B18154" s="63" t="s">
        <v>1428</v>
      </c>
    </row>
    <row r="18155" spans="1:2" x14ac:dyDescent="0.25">
      <c r="A18155" s="62">
        <v>93151701</v>
      </c>
      <c r="B18155" s="63" t="s">
        <v>16146</v>
      </c>
    </row>
    <row r="18156" spans="1:2" x14ac:dyDescent="0.25">
      <c r="A18156" s="62">
        <v>93151702</v>
      </c>
      <c r="B18156" s="63" t="s">
        <v>16553</v>
      </c>
    </row>
    <row r="18157" spans="1:2" x14ac:dyDescent="0.25">
      <c r="A18157" s="62">
        <v>93161501</v>
      </c>
      <c r="B18157" s="63" t="s">
        <v>7936</v>
      </c>
    </row>
    <row r="18158" spans="1:2" x14ac:dyDescent="0.25">
      <c r="A18158" s="62">
        <v>93161502</v>
      </c>
      <c r="B18158" s="63" t="s">
        <v>4901</v>
      </c>
    </row>
    <row r="18159" spans="1:2" x14ac:dyDescent="0.25">
      <c r="A18159" s="62">
        <v>93161503</v>
      </c>
      <c r="B18159" s="63" t="s">
        <v>1732</v>
      </c>
    </row>
    <row r="18160" spans="1:2" x14ac:dyDescent="0.25">
      <c r="A18160" s="62">
        <v>93161504</v>
      </c>
      <c r="B18160" s="63" t="s">
        <v>11291</v>
      </c>
    </row>
    <row r="18161" spans="1:2" x14ac:dyDescent="0.25">
      <c r="A18161" s="62">
        <v>93161601</v>
      </c>
      <c r="B18161" s="63" t="s">
        <v>5740</v>
      </c>
    </row>
    <row r="18162" spans="1:2" x14ac:dyDescent="0.25">
      <c r="A18162" s="62">
        <v>93161602</v>
      </c>
      <c r="B18162" s="63" t="s">
        <v>7104</v>
      </c>
    </row>
    <row r="18163" spans="1:2" x14ac:dyDescent="0.25">
      <c r="A18163" s="62">
        <v>93161603</v>
      </c>
      <c r="B18163" s="63" t="s">
        <v>13740</v>
      </c>
    </row>
    <row r="18164" spans="1:2" x14ac:dyDescent="0.25">
      <c r="A18164" s="62">
        <v>93161604</v>
      </c>
      <c r="B18164" s="63" t="s">
        <v>11547</v>
      </c>
    </row>
    <row r="18165" spans="1:2" x14ac:dyDescent="0.25">
      <c r="A18165" s="62">
        <v>93161605</v>
      </c>
      <c r="B18165" s="63" t="s">
        <v>16673</v>
      </c>
    </row>
    <row r="18166" spans="1:2" x14ac:dyDescent="0.25">
      <c r="A18166" s="62">
        <v>93161606</v>
      </c>
      <c r="B18166" s="63" t="s">
        <v>7437</v>
      </c>
    </row>
    <row r="18167" spans="1:2" x14ac:dyDescent="0.25">
      <c r="A18167" s="62">
        <v>93161607</v>
      </c>
      <c r="B18167" s="63" t="s">
        <v>13772</v>
      </c>
    </row>
    <row r="18168" spans="1:2" x14ac:dyDescent="0.25">
      <c r="A18168" s="62">
        <v>93161701</v>
      </c>
      <c r="B18168" s="63" t="s">
        <v>16388</v>
      </c>
    </row>
    <row r="18169" spans="1:2" x14ac:dyDescent="0.25">
      <c r="A18169" s="62">
        <v>93161702</v>
      </c>
      <c r="B18169" s="63" t="s">
        <v>1265</v>
      </c>
    </row>
    <row r="18170" spans="1:2" x14ac:dyDescent="0.25">
      <c r="A18170" s="62">
        <v>93161703</v>
      </c>
      <c r="B18170" s="63" t="s">
        <v>2864</v>
      </c>
    </row>
    <row r="18171" spans="1:2" x14ac:dyDescent="0.25">
      <c r="A18171" s="62">
        <v>93161704</v>
      </c>
      <c r="B18171" s="63" t="s">
        <v>3114</v>
      </c>
    </row>
    <row r="18172" spans="1:2" x14ac:dyDescent="0.25">
      <c r="A18172" s="62">
        <v>93161801</v>
      </c>
      <c r="B18172" s="63" t="s">
        <v>3068</v>
      </c>
    </row>
    <row r="18173" spans="1:2" x14ac:dyDescent="0.25">
      <c r="A18173" s="62">
        <v>93161802</v>
      </c>
      <c r="B18173" s="63" t="s">
        <v>3768</v>
      </c>
    </row>
    <row r="18174" spans="1:2" x14ac:dyDescent="0.25">
      <c r="A18174" s="62">
        <v>93161803</v>
      </c>
      <c r="B18174" s="63" t="s">
        <v>9064</v>
      </c>
    </row>
    <row r="18175" spans="1:2" x14ac:dyDescent="0.25">
      <c r="A18175" s="62">
        <v>93161804</v>
      </c>
      <c r="B18175" s="63" t="s">
        <v>2658</v>
      </c>
    </row>
    <row r="18176" spans="1:2" x14ac:dyDescent="0.25">
      <c r="A18176" s="62">
        <v>93161805</v>
      </c>
      <c r="B18176" s="63" t="s">
        <v>4215</v>
      </c>
    </row>
    <row r="18177" spans="1:2" x14ac:dyDescent="0.25">
      <c r="A18177" s="62">
        <v>93161806</v>
      </c>
      <c r="B18177" s="63" t="s">
        <v>15839</v>
      </c>
    </row>
    <row r="18178" spans="1:2" x14ac:dyDescent="0.25">
      <c r="A18178" s="62">
        <v>93161807</v>
      </c>
      <c r="B18178" s="63" t="s">
        <v>6068</v>
      </c>
    </row>
    <row r="18179" spans="1:2" x14ac:dyDescent="0.25">
      <c r="A18179" s="62">
        <v>93161808</v>
      </c>
      <c r="B18179" s="63" t="s">
        <v>16321</v>
      </c>
    </row>
    <row r="18180" spans="1:2" x14ac:dyDescent="0.25">
      <c r="A18180" s="62">
        <v>93171501</v>
      </c>
      <c r="B18180" s="63" t="s">
        <v>6991</v>
      </c>
    </row>
    <row r="18181" spans="1:2" x14ac:dyDescent="0.25">
      <c r="A18181" s="62">
        <v>93171502</v>
      </c>
      <c r="B18181" s="63" t="s">
        <v>4590</v>
      </c>
    </row>
    <row r="18182" spans="1:2" x14ac:dyDescent="0.25">
      <c r="A18182" s="62">
        <v>93171503</v>
      </c>
      <c r="B18182" s="63" t="s">
        <v>4307</v>
      </c>
    </row>
    <row r="18183" spans="1:2" x14ac:dyDescent="0.25">
      <c r="A18183" s="62">
        <v>93171504</v>
      </c>
      <c r="B18183" s="63" t="s">
        <v>5203</v>
      </c>
    </row>
    <row r="18184" spans="1:2" x14ac:dyDescent="0.25">
      <c r="A18184" s="62">
        <v>93171601</v>
      </c>
      <c r="B18184" s="63" t="s">
        <v>2071</v>
      </c>
    </row>
    <row r="18185" spans="1:2" x14ac:dyDescent="0.25">
      <c r="A18185" s="62">
        <v>93171602</v>
      </c>
      <c r="B18185" s="63" t="s">
        <v>14526</v>
      </c>
    </row>
    <row r="18186" spans="1:2" x14ac:dyDescent="0.25">
      <c r="A18186" s="62">
        <v>93171603</v>
      </c>
      <c r="B18186" s="63" t="s">
        <v>17443</v>
      </c>
    </row>
    <row r="18187" spans="1:2" x14ac:dyDescent="0.25">
      <c r="A18187" s="62">
        <v>93171604</v>
      </c>
      <c r="B18187" s="63" t="s">
        <v>9130</v>
      </c>
    </row>
    <row r="18188" spans="1:2" x14ac:dyDescent="0.25">
      <c r="A18188" s="62">
        <v>93171701</v>
      </c>
      <c r="B18188" s="63" t="s">
        <v>16982</v>
      </c>
    </row>
    <row r="18189" spans="1:2" x14ac:dyDescent="0.25">
      <c r="A18189" s="62">
        <v>93171702</v>
      </c>
      <c r="B18189" s="63" t="s">
        <v>15965</v>
      </c>
    </row>
    <row r="18190" spans="1:2" x14ac:dyDescent="0.25">
      <c r="A18190" s="62">
        <v>93171703</v>
      </c>
      <c r="B18190" s="63" t="s">
        <v>13645</v>
      </c>
    </row>
    <row r="18191" spans="1:2" x14ac:dyDescent="0.25">
      <c r="A18191" s="62">
        <v>93171801</v>
      </c>
      <c r="B18191" s="63" t="s">
        <v>15251</v>
      </c>
    </row>
    <row r="18192" spans="1:2" x14ac:dyDescent="0.25">
      <c r="A18192" s="62">
        <v>93171802</v>
      </c>
      <c r="B18192" s="63" t="s">
        <v>2084</v>
      </c>
    </row>
    <row r="18193" spans="1:2" x14ac:dyDescent="0.25">
      <c r="A18193" s="62">
        <v>93171803</v>
      </c>
      <c r="B18193" s="63" t="s">
        <v>6911</v>
      </c>
    </row>
    <row r="18194" spans="1:2" x14ac:dyDescent="0.25">
      <c r="A18194" s="62">
        <v>94101501</v>
      </c>
      <c r="B18194" s="63" t="s">
        <v>10592</v>
      </c>
    </row>
    <row r="18195" spans="1:2" x14ac:dyDescent="0.25">
      <c r="A18195" s="62">
        <v>94101502</v>
      </c>
      <c r="B18195" s="63" t="s">
        <v>14112</v>
      </c>
    </row>
    <row r="18196" spans="1:2" x14ac:dyDescent="0.25">
      <c r="A18196" s="62">
        <v>94101503</v>
      </c>
      <c r="B18196" s="63" t="s">
        <v>2759</v>
      </c>
    </row>
    <row r="18197" spans="1:2" x14ac:dyDescent="0.25">
      <c r="A18197" s="62">
        <v>94101504</v>
      </c>
      <c r="B18197" s="63" t="s">
        <v>4584</v>
      </c>
    </row>
    <row r="18198" spans="1:2" x14ac:dyDescent="0.25">
      <c r="A18198" s="62">
        <v>94101505</v>
      </c>
      <c r="B18198" s="63" t="s">
        <v>15780</v>
      </c>
    </row>
    <row r="18199" spans="1:2" x14ac:dyDescent="0.25">
      <c r="A18199" s="62">
        <v>94101601</v>
      </c>
      <c r="B18199" s="63" t="s">
        <v>17456</v>
      </c>
    </row>
    <row r="18200" spans="1:2" x14ac:dyDescent="0.25">
      <c r="A18200" s="62">
        <v>94101602</v>
      </c>
      <c r="B18200" s="63" t="s">
        <v>980</v>
      </c>
    </row>
    <row r="18201" spans="1:2" x14ac:dyDescent="0.25">
      <c r="A18201" s="62">
        <v>94101603</v>
      </c>
      <c r="B18201" s="63" t="s">
        <v>13896</v>
      </c>
    </row>
    <row r="18202" spans="1:2" x14ac:dyDescent="0.25">
      <c r="A18202" s="62">
        <v>94101604</v>
      </c>
      <c r="B18202" s="63" t="s">
        <v>11168</v>
      </c>
    </row>
    <row r="18203" spans="1:2" x14ac:dyDescent="0.25">
      <c r="A18203" s="62">
        <v>94101605</v>
      </c>
      <c r="B18203" s="63" t="s">
        <v>15152</v>
      </c>
    </row>
    <row r="18204" spans="1:2" x14ac:dyDescent="0.25">
      <c r="A18204" s="62">
        <v>94101606</v>
      </c>
      <c r="B18204" s="63" t="s">
        <v>14476</v>
      </c>
    </row>
    <row r="18205" spans="1:2" x14ac:dyDescent="0.25">
      <c r="A18205" s="62">
        <v>94101607</v>
      </c>
      <c r="B18205" s="63" t="s">
        <v>13416</v>
      </c>
    </row>
    <row r="18206" spans="1:2" x14ac:dyDescent="0.25">
      <c r="A18206" s="62">
        <v>94101608</v>
      </c>
      <c r="B18206" s="63" t="s">
        <v>4423</v>
      </c>
    </row>
    <row r="18207" spans="1:2" x14ac:dyDescent="0.25">
      <c r="A18207" s="62">
        <v>94101609</v>
      </c>
      <c r="B18207" s="63" t="s">
        <v>865</v>
      </c>
    </row>
    <row r="18208" spans="1:2" x14ac:dyDescent="0.25">
      <c r="A18208" s="62">
        <v>94101610</v>
      </c>
      <c r="B18208" s="63" t="s">
        <v>9211</v>
      </c>
    </row>
    <row r="18209" spans="1:2" x14ac:dyDescent="0.25">
      <c r="A18209" s="62">
        <v>94101701</v>
      </c>
      <c r="B18209" s="63" t="s">
        <v>17993</v>
      </c>
    </row>
    <row r="18210" spans="1:2" x14ac:dyDescent="0.25">
      <c r="A18210" s="62">
        <v>94101702</v>
      </c>
      <c r="B18210" s="63" t="s">
        <v>10806</v>
      </c>
    </row>
    <row r="18211" spans="1:2" x14ac:dyDescent="0.25">
      <c r="A18211" s="62">
        <v>94101703</v>
      </c>
      <c r="B18211" s="63" t="s">
        <v>5672</v>
      </c>
    </row>
    <row r="18212" spans="1:2" x14ac:dyDescent="0.25">
      <c r="A18212" s="62">
        <v>94101704</v>
      </c>
      <c r="B18212" s="63" t="s">
        <v>13786</v>
      </c>
    </row>
    <row r="18213" spans="1:2" x14ac:dyDescent="0.25">
      <c r="A18213" s="62">
        <v>94101705</v>
      </c>
      <c r="B18213" s="63" t="s">
        <v>17803</v>
      </c>
    </row>
    <row r="18214" spans="1:2" x14ac:dyDescent="0.25">
      <c r="A18214" s="62">
        <v>94101801</v>
      </c>
      <c r="B18214" s="63" t="s">
        <v>10288</v>
      </c>
    </row>
    <row r="18215" spans="1:2" x14ac:dyDescent="0.25">
      <c r="A18215" s="62">
        <v>94101802</v>
      </c>
      <c r="B18215" s="63" t="s">
        <v>17658</v>
      </c>
    </row>
    <row r="18216" spans="1:2" x14ac:dyDescent="0.25">
      <c r="A18216" s="62">
        <v>94101803</v>
      </c>
      <c r="B18216" s="63" t="s">
        <v>3462</v>
      </c>
    </row>
    <row r="18217" spans="1:2" x14ac:dyDescent="0.25">
      <c r="A18217" s="62">
        <v>94101804</v>
      </c>
      <c r="B18217" s="63" t="s">
        <v>15108</v>
      </c>
    </row>
    <row r="18218" spans="1:2" x14ac:dyDescent="0.25">
      <c r="A18218" s="62">
        <v>94101805</v>
      </c>
      <c r="B18218" s="63" t="s">
        <v>14784</v>
      </c>
    </row>
    <row r="18219" spans="1:2" x14ac:dyDescent="0.25">
      <c r="A18219" s="62">
        <v>94101806</v>
      </c>
      <c r="B18219" s="63" t="s">
        <v>515</v>
      </c>
    </row>
    <row r="18220" spans="1:2" x14ac:dyDescent="0.25">
      <c r="A18220" s="62">
        <v>94101807</v>
      </c>
      <c r="B18220" s="63" t="s">
        <v>1046</v>
      </c>
    </row>
    <row r="18221" spans="1:2" x14ac:dyDescent="0.25">
      <c r="A18221" s="62">
        <v>94101808</v>
      </c>
      <c r="B18221" s="63" t="s">
        <v>5585</v>
      </c>
    </row>
    <row r="18222" spans="1:2" x14ac:dyDescent="0.25">
      <c r="A18222" s="62">
        <v>94101809</v>
      </c>
      <c r="B18222" s="63" t="s">
        <v>13579</v>
      </c>
    </row>
    <row r="18223" spans="1:2" x14ac:dyDescent="0.25">
      <c r="A18223" s="62">
        <v>94101810</v>
      </c>
      <c r="B18223" s="63" t="s">
        <v>6126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5421</v>
      </c>
    </row>
    <row r="18226" spans="1:2" x14ac:dyDescent="0.25">
      <c r="A18226" s="62">
        <v>94111703</v>
      </c>
      <c r="B18226" s="63" t="s">
        <v>5254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11501</v>
      </c>
    </row>
    <row r="18229" spans="1:2" x14ac:dyDescent="0.25">
      <c r="A18229" s="62">
        <v>94111802</v>
      </c>
      <c r="B18229" s="63" t="s">
        <v>2550</v>
      </c>
    </row>
    <row r="18230" spans="1:2" x14ac:dyDescent="0.25">
      <c r="A18230" s="62">
        <v>94111803</v>
      </c>
      <c r="B18230" s="63" t="s">
        <v>13527</v>
      </c>
    </row>
    <row r="18231" spans="1:2" x14ac:dyDescent="0.25">
      <c r="A18231" s="62">
        <v>94111804</v>
      </c>
      <c r="B18231" s="63" t="s">
        <v>7576</v>
      </c>
    </row>
    <row r="18232" spans="1:2" x14ac:dyDescent="0.25">
      <c r="A18232" s="62">
        <v>94111901</v>
      </c>
      <c r="B18232" s="63" t="s">
        <v>11762</v>
      </c>
    </row>
    <row r="18233" spans="1:2" x14ac:dyDescent="0.25">
      <c r="A18233" s="62">
        <v>94111902</v>
      </c>
      <c r="B18233" s="63" t="s">
        <v>16277</v>
      </c>
    </row>
    <row r="18234" spans="1:2" x14ac:dyDescent="0.25">
      <c r="A18234" s="62">
        <v>94111903</v>
      </c>
      <c r="B18234" s="63" t="s">
        <v>13384</v>
      </c>
    </row>
    <row r="18235" spans="1:2" x14ac:dyDescent="0.25">
      <c r="A18235" s="62">
        <v>94112001</v>
      </c>
      <c r="B18235" s="63" t="s">
        <v>13665</v>
      </c>
    </row>
    <row r="18236" spans="1:2" x14ac:dyDescent="0.25">
      <c r="A18236" s="62">
        <v>94112002</v>
      </c>
      <c r="B18236" s="63" t="s">
        <v>4917</v>
      </c>
    </row>
    <row r="18237" spans="1:2" x14ac:dyDescent="0.25">
      <c r="A18237" s="62">
        <v>94112003</v>
      </c>
      <c r="B18237" s="63" t="s">
        <v>16020</v>
      </c>
    </row>
    <row r="18238" spans="1:2" x14ac:dyDescent="0.25">
      <c r="A18238" s="62">
        <v>94112004</v>
      </c>
      <c r="B18238" s="63" t="s">
        <v>12987</v>
      </c>
    </row>
    <row r="18239" spans="1:2" x14ac:dyDescent="0.25">
      <c r="A18239" s="62">
        <v>94112005</v>
      </c>
      <c r="B18239" s="63" t="s">
        <v>7079</v>
      </c>
    </row>
    <row r="18240" spans="1:2" x14ac:dyDescent="0.25">
      <c r="A18240" s="62">
        <v>94121501</v>
      </c>
      <c r="B18240" s="63" t="s">
        <v>2170</v>
      </c>
    </row>
    <row r="18241" spans="1:2" x14ac:dyDescent="0.25">
      <c r="A18241" s="62">
        <v>94121502</v>
      </c>
      <c r="B18241" s="63" t="s">
        <v>1778</v>
      </c>
    </row>
    <row r="18242" spans="1:2" x14ac:dyDescent="0.25">
      <c r="A18242" s="62">
        <v>94121503</v>
      </c>
      <c r="B18242" s="63" t="s">
        <v>12320</v>
      </c>
    </row>
    <row r="18243" spans="1:2" x14ac:dyDescent="0.25">
      <c r="A18243" s="62">
        <v>94121504</v>
      </c>
      <c r="B18243" s="63" t="s">
        <v>1567</v>
      </c>
    </row>
    <row r="18244" spans="1:2" x14ac:dyDescent="0.25">
      <c r="A18244" s="62">
        <v>94121505</v>
      </c>
      <c r="B18244" s="63" t="s">
        <v>5586</v>
      </c>
    </row>
    <row r="18245" spans="1:2" x14ac:dyDescent="0.25">
      <c r="A18245" s="62">
        <v>94121506</v>
      </c>
      <c r="B18245" s="63" t="s">
        <v>16803</v>
      </c>
    </row>
    <row r="18246" spans="1:2" x14ac:dyDescent="0.25">
      <c r="A18246" s="62">
        <v>94121507</v>
      </c>
      <c r="B18246" s="63" t="s">
        <v>8952</v>
      </c>
    </row>
    <row r="18247" spans="1:2" x14ac:dyDescent="0.25">
      <c r="A18247" s="62">
        <v>94121508</v>
      </c>
      <c r="B18247" s="63" t="s">
        <v>8277</v>
      </c>
    </row>
    <row r="18248" spans="1:2" x14ac:dyDescent="0.25">
      <c r="A18248" s="62">
        <v>94121509</v>
      </c>
      <c r="B18248" s="63" t="s">
        <v>4457</v>
      </c>
    </row>
    <row r="18249" spans="1:2" x14ac:dyDescent="0.25">
      <c r="A18249" s="62">
        <v>94121510</v>
      </c>
      <c r="B18249" s="63" t="s">
        <v>16282</v>
      </c>
    </row>
    <row r="18250" spans="1:2" x14ac:dyDescent="0.25">
      <c r="A18250" s="62">
        <v>94121511</v>
      </c>
      <c r="B18250" s="63" t="s">
        <v>8422</v>
      </c>
    </row>
    <row r="18251" spans="1:2" x14ac:dyDescent="0.25">
      <c r="A18251" s="62">
        <v>94121512</v>
      </c>
      <c r="B18251" s="63" t="s">
        <v>16659</v>
      </c>
    </row>
    <row r="18252" spans="1:2" x14ac:dyDescent="0.25">
      <c r="A18252" s="62">
        <v>94121513</v>
      </c>
      <c r="B18252" s="63" t="s">
        <v>2971</v>
      </c>
    </row>
    <row r="18253" spans="1:2" x14ac:dyDescent="0.25">
      <c r="A18253" s="62">
        <v>94121514</v>
      </c>
      <c r="B18253" s="63" t="s">
        <v>2064</v>
      </c>
    </row>
    <row r="18254" spans="1:2" x14ac:dyDescent="0.25">
      <c r="A18254" s="62">
        <v>94121601</v>
      </c>
      <c r="B18254" s="63" t="s">
        <v>2332</v>
      </c>
    </row>
    <row r="18255" spans="1:2" x14ac:dyDescent="0.25">
      <c r="A18255" s="62">
        <v>94121602</v>
      </c>
      <c r="B18255" s="63" t="s">
        <v>7566</v>
      </c>
    </row>
    <row r="18256" spans="1:2" x14ac:dyDescent="0.25">
      <c r="A18256" s="62">
        <v>94121603</v>
      </c>
      <c r="B18256" s="63" t="s">
        <v>13532</v>
      </c>
    </row>
    <row r="18257" spans="1:2" x14ac:dyDescent="0.25">
      <c r="A18257" s="62">
        <v>94121604</v>
      </c>
      <c r="B18257" s="63" t="s">
        <v>18113</v>
      </c>
    </row>
    <row r="18258" spans="1:2" x14ac:dyDescent="0.25">
      <c r="A18258" s="62">
        <v>94121605</v>
      </c>
      <c r="B18258" s="63" t="s">
        <v>8176</v>
      </c>
    </row>
    <row r="18259" spans="1:2" x14ac:dyDescent="0.25">
      <c r="A18259" s="62">
        <v>94121606</v>
      </c>
      <c r="B18259" s="63" t="s">
        <v>14069</v>
      </c>
    </row>
    <row r="18260" spans="1:2" x14ac:dyDescent="0.25">
      <c r="A18260" s="62">
        <v>94121607</v>
      </c>
      <c r="B18260" s="63" t="s">
        <v>7110</v>
      </c>
    </row>
    <row r="18261" spans="1:2" x14ac:dyDescent="0.25">
      <c r="A18261" s="62">
        <v>94121701</v>
      </c>
      <c r="B18261" s="63" t="s">
        <v>5952</v>
      </c>
    </row>
    <row r="18262" spans="1:2" x14ac:dyDescent="0.25">
      <c r="A18262" s="62">
        <v>94121702</v>
      </c>
      <c r="B18262" s="63" t="s">
        <v>9804</v>
      </c>
    </row>
    <row r="18263" spans="1:2" x14ac:dyDescent="0.25">
      <c r="A18263" s="62">
        <v>94121703</v>
      </c>
      <c r="B18263" s="63" t="s">
        <v>8966</v>
      </c>
    </row>
    <row r="18264" spans="1:2" x14ac:dyDescent="0.25">
      <c r="A18264" s="62">
        <v>94121704</v>
      </c>
      <c r="B18264" s="63" t="s">
        <v>16516</v>
      </c>
    </row>
    <row r="18265" spans="1:2" x14ac:dyDescent="0.25">
      <c r="A18265" s="62">
        <v>94121801</v>
      </c>
      <c r="B18265" s="63" t="s">
        <v>8406</v>
      </c>
    </row>
    <row r="18266" spans="1:2" x14ac:dyDescent="0.25">
      <c r="A18266" s="62">
        <v>94121802</v>
      </c>
      <c r="B18266" s="63" t="s">
        <v>13543</v>
      </c>
    </row>
    <row r="18267" spans="1:2" x14ac:dyDescent="0.25">
      <c r="A18267" s="62">
        <v>94121803</v>
      </c>
      <c r="B18267" s="63" t="s">
        <v>7687</v>
      </c>
    </row>
    <row r="18268" spans="1:2" x14ac:dyDescent="0.25">
      <c r="A18268" s="62">
        <v>94121804</v>
      </c>
      <c r="B18268" s="63" t="s">
        <v>11453</v>
      </c>
    </row>
    <row r="18269" spans="1:2" x14ac:dyDescent="0.25">
      <c r="A18269" s="62">
        <v>94121805</v>
      </c>
      <c r="B18269" s="63" t="s">
        <v>6575</v>
      </c>
    </row>
    <row r="18270" spans="1:2" x14ac:dyDescent="0.25">
      <c r="A18270" s="62">
        <v>94131501</v>
      </c>
      <c r="B18270" s="63" t="s">
        <v>1774</v>
      </c>
    </row>
    <row r="18271" spans="1:2" x14ac:dyDescent="0.25">
      <c r="A18271" s="62">
        <v>94131502</v>
      </c>
      <c r="B18271" s="63" t="s">
        <v>8870</v>
      </c>
    </row>
    <row r="18272" spans="1:2" x14ac:dyDescent="0.25">
      <c r="A18272" s="62">
        <v>94131503</v>
      </c>
      <c r="B18272" s="63" t="s">
        <v>16986</v>
      </c>
    </row>
    <row r="18273" spans="1:2" x14ac:dyDescent="0.25">
      <c r="A18273" s="62">
        <v>94131504</v>
      </c>
      <c r="B18273" s="63" t="s">
        <v>13278</v>
      </c>
    </row>
    <row r="18274" spans="1:2" x14ac:dyDescent="0.25">
      <c r="A18274" s="62">
        <v>94131601</v>
      </c>
      <c r="B18274" s="63" t="s">
        <v>2549</v>
      </c>
    </row>
    <row r="18275" spans="1:2" x14ac:dyDescent="0.25">
      <c r="A18275" s="62">
        <v>94131602</v>
      </c>
      <c r="B18275" s="63" t="s">
        <v>14685</v>
      </c>
    </row>
    <row r="18276" spans="1:2" x14ac:dyDescent="0.25">
      <c r="A18276" s="62">
        <v>94131603</v>
      </c>
      <c r="B18276" s="63" t="s">
        <v>6284</v>
      </c>
    </row>
    <row r="18277" spans="1:2" x14ac:dyDescent="0.25">
      <c r="A18277" s="62">
        <v>94131604</v>
      </c>
      <c r="B18277" s="63" t="s">
        <v>12553</v>
      </c>
    </row>
    <row r="18278" spans="1:2" x14ac:dyDescent="0.25">
      <c r="A18278" s="62">
        <v>94131605</v>
      </c>
      <c r="B18278" s="63" t="s">
        <v>13335</v>
      </c>
    </row>
    <row r="18279" spans="1:2" x14ac:dyDescent="0.25">
      <c r="A18279" s="62">
        <v>94131606</v>
      </c>
      <c r="B18279" s="63" t="s">
        <v>7733</v>
      </c>
    </row>
    <row r="18280" spans="1:2" x14ac:dyDescent="0.25">
      <c r="A18280" s="62">
        <v>94131607</v>
      </c>
      <c r="B18280" s="63" t="s">
        <v>6992</v>
      </c>
    </row>
    <row r="18281" spans="1:2" x14ac:dyDescent="0.25">
      <c r="A18281" s="62">
        <v>94131608</v>
      </c>
      <c r="B18281" s="63" t="s">
        <v>1022</v>
      </c>
    </row>
    <row r="18282" spans="1:2" x14ac:dyDescent="0.25">
      <c r="A18282" s="62">
        <v>94131701</v>
      </c>
      <c r="B18282" s="63" t="s">
        <v>1151</v>
      </c>
    </row>
    <row r="18283" spans="1:2" x14ac:dyDescent="0.25">
      <c r="A18283" s="62">
        <v>94131702</v>
      </c>
      <c r="B18283" s="63" t="s">
        <v>13024</v>
      </c>
    </row>
    <row r="18284" spans="1:2" x14ac:dyDescent="0.25">
      <c r="A18284" s="62">
        <v>94131703</v>
      </c>
      <c r="B18284" s="63" t="s">
        <v>5151</v>
      </c>
    </row>
    <row r="18285" spans="1:2" x14ac:dyDescent="0.25">
      <c r="A18285" s="62">
        <v>94131704</v>
      </c>
      <c r="B18285" s="63" t="s">
        <v>10617</v>
      </c>
    </row>
    <row r="18286" spans="1:2" x14ac:dyDescent="0.25">
      <c r="A18286" s="62">
        <v>94131801</v>
      </c>
      <c r="B18286" s="63" t="s">
        <v>10179</v>
      </c>
    </row>
    <row r="18287" spans="1:2" x14ac:dyDescent="0.25">
      <c r="A18287" s="62">
        <v>94131802</v>
      </c>
      <c r="B18287" s="63" t="s">
        <v>6587</v>
      </c>
    </row>
    <row r="18288" spans="1:2" x14ac:dyDescent="0.25">
      <c r="A18288" s="62">
        <v>94131803</v>
      </c>
      <c r="B18288" s="63" t="s">
        <v>13359</v>
      </c>
    </row>
    <row r="18289" spans="1:2" x14ac:dyDescent="0.25">
      <c r="A18289" s="62">
        <v>94131804</v>
      </c>
      <c r="B18289" s="63" t="s">
        <v>8694</v>
      </c>
    </row>
    <row r="18290" spans="1:2" x14ac:dyDescent="0.25">
      <c r="A18290" s="62">
        <v>94131805</v>
      </c>
      <c r="B18290" s="63" t="s">
        <v>12348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16391</v>
      </c>
    </row>
    <row r="18293" spans="1:2" x14ac:dyDescent="0.25">
      <c r="A18293" s="62">
        <v>94131903</v>
      </c>
      <c r="B18293" s="63" t="s">
        <v>16614</v>
      </c>
    </row>
    <row r="18294" spans="1:2" x14ac:dyDescent="0.25">
      <c r="A18294" s="62">
        <v>94132001</v>
      </c>
      <c r="B18294" s="63" t="s">
        <v>7617</v>
      </c>
    </row>
    <row r="18295" spans="1:2" x14ac:dyDescent="0.25">
      <c r="A18295" s="62">
        <v>94132002</v>
      </c>
      <c r="B18295" s="63" t="s">
        <v>9498</v>
      </c>
    </row>
    <row r="18296" spans="1:2" x14ac:dyDescent="0.25">
      <c r="A18296" s="62">
        <v>94132003</v>
      </c>
      <c r="B18296" s="63" t="s">
        <v>9647</v>
      </c>
    </row>
    <row r="18297" spans="1:2" x14ac:dyDescent="0.25">
      <c r="A18297" s="62">
        <v>94132004</v>
      </c>
      <c r="B18297" s="63" t="s">
        <v>1725</v>
      </c>
    </row>
    <row r="18298" spans="1:2" x14ac:dyDescent="0.25">
      <c r="A18298" s="62">
        <v>94132005</v>
      </c>
      <c r="B18298" s="63" t="s">
        <v>12749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16454</v>
      </c>
      <c r="B1" s="64" t="s">
        <v>161</v>
      </c>
      <c r="C1" s="64" t="s">
        <v>11775</v>
      </c>
      <c r="D1" s="64" t="s">
        <v>14442</v>
      </c>
      <c r="E1" s="64" t="s">
        <v>11010</v>
      </c>
      <c r="F1" s="64" t="s">
        <v>11143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118" t="s">
        <v>14893</v>
      </c>
      <c r="B3" s="67" t="s">
        <v>8566</v>
      </c>
      <c r="C3" s="76"/>
      <c r="D3" s="118" t="s">
        <v>9425</v>
      </c>
      <c r="E3" s="67" t="s">
        <v>13150</v>
      </c>
      <c r="F3" s="66"/>
    </row>
    <row r="4" spans="1:10" ht="11.25" customHeight="1" x14ac:dyDescent="0.2">
      <c r="A4" s="119"/>
      <c r="B4" s="67" t="s">
        <v>1796</v>
      </c>
      <c r="C4" s="65" t="str">
        <f>IF(C3="","",IF(AND(MONTH(C3)&gt;=1,MONTH(C3)&lt;=3),1,IF(AND(MONTH(C3)&gt;=4,MONTH(C3)&lt;=6),2,IF(AND(MONTH(C3)&gt;=7,MONTH(C3)&lt;=9),3,4))))</f>
        <v/>
      </c>
      <c r="D4" s="119"/>
      <c r="E4" s="67" t="s">
        <v>2429</v>
      </c>
      <c r="F4" s="66"/>
    </row>
    <row r="5" spans="1:10" ht="11.25" customHeight="1" x14ac:dyDescent="0.2">
      <c r="A5" s="119"/>
      <c r="B5" s="67" t="s">
        <v>12999</v>
      </c>
      <c r="C5" s="76"/>
      <c r="D5" s="119"/>
      <c r="E5" s="67" t="s">
        <v>3087</v>
      </c>
      <c r="F5" s="66"/>
    </row>
    <row r="6" spans="1:10" ht="11.25" customHeight="1" x14ac:dyDescent="0.2">
      <c r="A6" s="119"/>
      <c r="B6" s="67" t="s">
        <v>1796</v>
      </c>
      <c r="C6" s="65" t="str">
        <f>IF(C5="","",IF(AND(MONTH(C5)&gt;=1,MONTH(C5)&lt;=3),1,IF(AND(MONTH(C5)&gt;=4,MONTH(C5)&lt;=6),2,IF(AND(MONTH(C5)&gt;=7,MONTH(C5)&lt;=9),3,4))))</f>
        <v/>
      </c>
      <c r="D6" s="119"/>
      <c r="E6" s="67" t="s">
        <v>13249</v>
      </c>
      <c r="F6" s="66"/>
    </row>
    <row r="8" spans="1:10" ht="11.25" customHeight="1" x14ac:dyDescent="0.2">
      <c r="A8" s="72" t="s">
        <v>15806</v>
      </c>
      <c r="B8" s="72" t="s">
        <v>16218</v>
      </c>
      <c r="C8" s="72" t="s">
        <v>15712</v>
      </c>
      <c r="D8" s="72" t="s">
        <v>15322</v>
      </c>
      <c r="E8" s="72" t="s">
        <v>6963</v>
      </c>
      <c r="F8" s="72" t="s">
        <v>15351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12606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algorithmName="SHA-512" hashValue="R/4hdikJ/nnNZJC8dHBdxTuQcsnDONa8p6Qri9Mm/S0ndr+jP6EENLiX4bmCgVHG6SSGj3SN5BmoNV4Ux9g0HA==" saltValue="fEhmHroz5cKiXso30U1Czg==" spinCount="100000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Estevez Monika</cp:lastModifiedBy>
  <cp:lastPrinted>2022-01-17T14:12:42Z</cp:lastPrinted>
  <dcterms:created xsi:type="dcterms:W3CDTF">2014-09-22T13:14:27Z</dcterms:created>
  <dcterms:modified xsi:type="dcterms:W3CDTF">2022-03-15T15:12:23Z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